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<sst xmlns="http://schemas.openxmlformats.org/spreadsheetml/2006/main" count="11888" uniqueCount="1541">
  <si>
    <t>File opened</t>
  </si>
  <si>
    <t>2022-07-11 15:21:07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</si>
  <si>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</si>
  <si>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</si>
  <si>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</si>
  <si>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</si>
  <si>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</si>
  <si>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</si>
  <si>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</si>
  <si>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</si>
  <si>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</si>
  <si>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</si>
  <si>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</si>
  <si>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{"co2bspan2": "0", "h2oaspan2": "0", "h2obspan1": "0.996568", "h2obspan2b": "0.0670951", "h2obspan2a": "0.0673262", "flowbzero": "0.22494", "co2aspan2": "0", "h2obspan2": "0", "co2bspan2a": "0.176379", "co2azero": "0.890987", "co2bspanconc1": "993.2", "co2aspan2b": "0.174856", "h2obzero": "1.07462", "flowmeterzero": "1.01", "h2oazero": "1.05601", "h2oaspan2b": "0.0674668", "tbzero": "0.0380535", "ssb_ref": "33188.9", "ssa_ref": "36692.3", "co2bzero": "0.969335", "h2oaspan1": "1.00244", "co2bspan1": "0.989818", "co2aspanconc1": "993.2", "co2bspanconc2": "0", "h2oaspanconc1": "12.25", "h2obspanconc2": "0", "tazero": "0.142506", "co2aspanconc2": "0", "co2bspan2b": "0.174583", "chamberpressurezero": "2.56805", "flowazero": "0.21937", "oxygen": "21", "co2aspan1": "0.989639", "h2oaspanconc2": "0", "h2oaspan2a": "0.0673025", "co2aspan2a": "0.176687", "h2obspanconc1": "12.25"}</t>
  </si>
  <si>
    <t>CO2 rangematch</t>
  </si>
  <si>
    <t>Mon Jul 11 13:34</t>
  </si>
  <si>
    <t>H2O rangematch</t>
  </si>
  <si>
    <t>Mon Jul 11 13:38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</si>
  <si>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</si>
  <si>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</si>
  <si>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</si>
  <si>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</si>
  <si>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</si>
  <si>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</si>
  <si>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</si>
  <si>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</si>
  <si>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</si>
  <si>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15:21:07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</si>
  <si>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</si>
  <si>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</si>
  <si>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</si>
  <si>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</si>
  <si>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</si>
  <si>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</si>
  <si>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</si>
  <si>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</si>
  <si>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</si>
  <si>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</si>
  <si>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</si>
  <si>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</si>
  <si>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</si>
  <si>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</si>
  <si>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</si>
  <si>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</si>
  <si>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</si>
  <si>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</si>
  <si>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</si>
  <si>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</si>
  <si>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</si>
  <si>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</si>
  <si>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</si>
  <si>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</si>
  <si>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</si>
  <si>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</si>
  <si>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</si>
  <si>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</si>
  <si>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</si>
  <si>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</si>
  <si>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</si>
  <si>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</si>
  <si>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</si>
  <si>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</si>
  <si>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</si>
  <si>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</si>
  <si>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</si>
  <si>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</si>
  <si>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</si>
  <si>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</si>
  <si>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</si>
  <si>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</si>
  <si>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</si>
  <si>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</si>
  <si>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</si>
  <si>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</si>
  <si>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</si>
  <si>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</si>
  <si>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</si>
  <si>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</si>
  <si>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</si>
  <si>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</si>
  <si>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2.02264 94.6536 333.79 563.783 779.641 994.601 1171.43 1300.28</t>
  </si>
  <si>
    <t>Fs_true</t>
  </si>
  <si>
    <t>-0.0877552 112.973 401.825 602.809 804.653 1001.54 1202.11 1369.17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</si>
  <si>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</si>
  <si>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</si>
  <si>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</si>
  <si>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</si>
  <si>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</si>
  <si>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</si>
  <si>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</si>
  <si>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</si>
  <si>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</si>
  <si>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</si>
  <si>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</si>
  <si>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</si>
  <si>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</si>
  <si>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</si>
  <si>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</si>
  <si>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</si>
  <si>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</si>
  <si>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</si>
  <si>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</si>
  <si>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</si>
  <si>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</si>
  <si>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</si>
  <si>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</si>
  <si>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</si>
  <si>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</si>
  <si>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</si>
  <si>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</si>
  <si>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</si>
  <si>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</si>
  <si>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</si>
  <si>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</si>
  <si>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</si>
  <si>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</si>
  <si>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</si>
  <si>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</si>
  <si>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</si>
  <si>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</si>
  <si>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</si>
  <si>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</si>
  <si>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</si>
  <si>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</si>
  <si>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</si>
  <si>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</si>
  <si>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</si>
  <si>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</si>
  <si>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</si>
  <si>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</si>
  <si>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</si>
  <si>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</si>
  <si>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</si>
  <si>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</si>
  <si>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</si>
  <si>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</si>
  <si>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</si>
  <si>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</si>
  <si>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</si>
  <si>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</si>
  <si>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</si>
  <si>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</si>
  <si>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</si>
  <si>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</si>
  <si>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</si>
  <si>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</si>
  <si>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</si>
  <si>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</si>
  <si>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</si>
  <si>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</si>
  <si>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</si>
  <si>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</si>
  <si>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</si>
  <si>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</si>
  <si>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</si>
  <si>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</si>
  <si>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</si>
  <si>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</si>
  <si>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</si>
  <si>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</si>
  <si>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</si>
  <si>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</si>
  <si>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</si>
  <si>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</si>
  <si>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</si>
  <si>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</si>
  <si>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</si>
  <si>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</si>
  <si>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</si>
  <si>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</si>
  <si>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</si>
  <si>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</si>
  <si>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</si>
  <si>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</si>
  <si>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</si>
  <si>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</si>
  <si>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</si>
  <si>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</si>
  <si>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</si>
  <si>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</si>
  <si>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</si>
  <si>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</si>
  <si>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</si>
  <si>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</si>
  <si>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</si>
  <si>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</si>
  <si>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</si>
  <si>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</si>
  <si>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</si>
  <si>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</si>
  <si>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</si>
  <si>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</si>
  <si>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</si>
  <si>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</si>
  <si>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</si>
  <si>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</si>
  <si>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</si>
  <si>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</si>
  <si>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</si>
  <si>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</si>
  <si>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</si>
  <si>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</si>
  <si>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</si>
  <si>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</si>
  <si>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</si>
  <si>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</si>
  <si>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</si>
  <si>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</si>
  <si>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</si>
  <si>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</si>
  <si>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</si>
  <si>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</si>
  <si>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</si>
  <si>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</si>
  <si>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</si>
  <si>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</si>
  <si>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</si>
  <si>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</si>
  <si>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</si>
  <si>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</si>
  <si>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</si>
  <si>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</si>
  <si>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</si>
  <si>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</si>
  <si>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</si>
  <si>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</si>
  <si>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</si>
  <si>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</si>
  <si>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</si>
  <si>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</si>
  <si>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</si>
  <si>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</si>
  <si>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</si>
  <si>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</si>
  <si>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</si>
  <si>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</si>
  <si>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</si>
  <si>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</si>
  <si>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</si>
  <si>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</si>
  <si>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</si>
  <si>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</si>
  <si>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</si>
  <si>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</si>
  <si>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</si>
  <si>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</si>
  <si>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</si>
  <si>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</si>
  <si>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</si>
  <si>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</si>
  <si>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</si>
  <si>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</si>
  <si>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</si>
  <si>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</si>
  <si>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</si>
  <si>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</si>
  <si>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</si>
  <si>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</si>
  <si>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</si>
  <si>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</si>
  <si>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</si>
  <si>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</si>
  <si>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</si>
  <si>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</si>
  <si>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</si>
  <si>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</si>
  <si>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</si>
  <si>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</si>
  <si>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</si>
  <si>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</si>
  <si>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</si>
  <si>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</si>
  <si>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</si>
  <si>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</si>
  <si>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</si>
  <si>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</si>
  <si>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</si>
  <si>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</si>
  <si>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</si>
  <si>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</si>
  <si>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</si>
  <si>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</si>
  <si>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</si>
  <si>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</si>
  <si>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</si>
  <si>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</si>
  <si>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</si>
  <si>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</si>
  <si>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</si>
  <si>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</si>
  <si>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</si>
  <si>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</si>
  <si>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</si>
  <si>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</si>
  <si>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</si>
  <si>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</si>
  <si>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</si>
  <si>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</si>
  <si>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</si>
  <si>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</si>
  <si>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</si>
  <si>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</si>
  <si>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</si>
  <si>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</si>
  <si>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</si>
  <si>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</si>
  <si>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</si>
  <si>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</si>
  <si>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</si>
  <si>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</si>
  <si>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</si>
  <si>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</si>
  <si>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</si>
  <si>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</si>
  <si>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</si>
  <si>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</si>
  <si>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</si>
  <si>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</si>
  <si>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</si>
  <si>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</si>
  <si>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</si>
  <si>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</si>
  <si>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</si>
  <si>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</si>
  <si>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</si>
  <si>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</si>
  <si>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</si>
  <si>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</si>
  <si>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</si>
  <si>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</si>
  <si>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</si>
  <si>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</si>
  <si>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</si>
  <si>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</si>
  <si>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</si>
  <si>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</si>
  <si>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</si>
  <si>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</si>
  <si>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</si>
  <si>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</si>
  <si>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</si>
  <si>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</si>
  <si>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</si>
  <si>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</si>
  <si>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</si>
  <si>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</si>
  <si>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</si>
  <si>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</si>
  <si>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</si>
  <si>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</si>
  <si>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</si>
  <si>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20220710 15:54:29</t>
  </si>
  <si>
    <t>15:54:29</t>
  </si>
  <si>
    <t>hymhoo_gothic_r2</t>
  </si>
  <si>
    <t>gibson</t>
  </si>
  <si>
    <t>0: Broadleaf</t>
  </si>
  <si>
    <t>--:--:--</t>
  </si>
  <si>
    <t>0/2</t>
  </si>
  <si>
    <t>11111111</t>
  </si>
  <si>
    <t>oooooooo</t>
  </si>
  <si>
    <t>off</t>
  </si>
  <si>
    <t>20220710 15:54:34</t>
  </si>
  <si>
    <t>15:54:34</t>
  </si>
  <si>
    <t>1/2</t>
  </si>
  <si>
    <t>20220710 15:54:39</t>
  </si>
  <si>
    <t>15:54:39</t>
  </si>
  <si>
    <t>20220710 15:54:44</t>
  </si>
  <si>
    <t>15:54:44</t>
  </si>
  <si>
    <t>20220710 15:54:49</t>
  </si>
  <si>
    <t>15:54:49</t>
  </si>
  <si>
    <t>20220710 15:54:54</t>
  </si>
  <si>
    <t>15:54:54</t>
  </si>
  <si>
    <t>20220710 15:54:59</t>
  </si>
  <si>
    <t>15:54:59</t>
  </si>
  <si>
    <t>20220710 15:55:04</t>
  </si>
  <si>
    <t>15:55:04</t>
  </si>
  <si>
    <t>20220710 15:55:09</t>
  </si>
  <si>
    <t>15:55:09</t>
  </si>
  <si>
    <t>20220710 15:55:14</t>
  </si>
  <si>
    <t>15:55:14</t>
  </si>
  <si>
    <t>20220710 15:55:19</t>
  </si>
  <si>
    <t>15:55:19</t>
  </si>
  <si>
    <t>20220710 15:55:24</t>
  </si>
  <si>
    <t>15:55:24</t>
  </si>
  <si>
    <t>20220710 15:55:29</t>
  </si>
  <si>
    <t>15:55:29</t>
  </si>
  <si>
    <t>20220710 15:55:34</t>
  </si>
  <si>
    <t>15:55:34</t>
  </si>
  <si>
    <t>20220710 15:55:39</t>
  </si>
  <si>
    <t>15:55:39</t>
  </si>
  <si>
    <t>20220710 15:55:44</t>
  </si>
  <si>
    <t>15:55:44</t>
  </si>
  <si>
    <t>20220710 15:55:49</t>
  </si>
  <si>
    <t>15:55:49</t>
  </si>
  <si>
    <t>20220710 15:55:54</t>
  </si>
  <si>
    <t>15:55:54</t>
  </si>
  <si>
    <t>20220710 15:55:59</t>
  </si>
  <si>
    <t>15:55:59</t>
  </si>
  <si>
    <t>20220710 15:56:04</t>
  </si>
  <si>
    <t>15:56:04</t>
  </si>
  <si>
    <t>20220710 15:56:09</t>
  </si>
  <si>
    <t>15:56:09</t>
  </si>
  <si>
    <t>20220710 15:56:14</t>
  </si>
  <si>
    <t>15:56:14</t>
  </si>
  <si>
    <t>20220710 15:56:19</t>
  </si>
  <si>
    <t>15:56:19</t>
  </si>
  <si>
    <t>20220710 15:57:56</t>
  </si>
  <si>
    <t>15:57:56</t>
  </si>
  <si>
    <t>20220710 15:58:01</t>
  </si>
  <si>
    <t>15:58:01</t>
  </si>
  <si>
    <t>20220710 15:58:06</t>
  </si>
  <si>
    <t>15:58:06</t>
  </si>
  <si>
    <t>20220710 15:58:11</t>
  </si>
  <si>
    <t>15:58:11</t>
  </si>
  <si>
    <t>20220710 15:58:16</t>
  </si>
  <si>
    <t>15:58:16</t>
  </si>
  <si>
    <t>20220710 15:58:21</t>
  </si>
  <si>
    <t>15:58:21</t>
  </si>
  <si>
    <t>20220710 15:58:26</t>
  </si>
  <si>
    <t>15:58:26</t>
  </si>
  <si>
    <t>20220710 15:58:31</t>
  </si>
  <si>
    <t>15:58:31</t>
  </si>
  <si>
    <t>20220710 15:58:36</t>
  </si>
  <si>
    <t>15:58:36</t>
  </si>
  <si>
    <t>20220710 15:58:41</t>
  </si>
  <si>
    <t>15:58:41</t>
  </si>
  <si>
    <t>20220710 15:58:46</t>
  </si>
  <si>
    <t>15:58:46</t>
  </si>
  <si>
    <t>20220710 15:58:51</t>
  </si>
  <si>
    <t>15:58:51</t>
  </si>
  <si>
    <t>20220710 15:58:56</t>
  </si>
  <si>
    <t>15:58:56</t>
  </si>
  <si>
    <t>20220710 15:59:01</t>
  </si>
  <si>
    <t>15:59:01</t>
  </si>
  <si>
    <t>20220710 15:59:06</t>
  </si>
  <si>
    <t>15:59:06</t>
  </si>
  <si>
    <t>20220710 15:59:11</t>
  </si>
  <si>
    <t>15:59:11</t>
  </si>
  <si>
    <t>20220710 15:59:16</t>
  </si>
  <si>
    <t>15:59:16</t>
  </si>
  <si>
    <t>20220710 15:59:21</t>
  </si>
  <si>
    <t>15:59:21</t>
  </si>
  <si>
    <t>20220710 15:59:26</t>
  </si>
  <si>
    <t>15:59:26</t>
  </si>
  <si>
    <t>20220710 15:59:31</t>
  </si>
  <si>
    <t>15:59:31</t>
  </si>
  <si>
    <t>20220710 15:59:36</t>
  </si>
  <si>
    <t>15:59:36</t>
  </si>
  <si>
    <t>20220710 15:59:41</t>
  </si>
  <si>
    <t>15:59:41</t>
  </si>
  <si>
    <t>20220710 15:59:46</t>
  </si>
  <si>
    <t>15:59:46</t>
  </si>
  <si>
    <t>20220710 15:59:51</t>
  </si>
  <si>
    <t>15:59:51</t>
  </si>
  <si>
    <t>20220710 15:59:56</t>
  </si>
  <si>
    <t>15:59:56</t>
  </si>
  <si>
    <t>20220710 16:00:01</t>
  </si>
  <si>
    <t>16:00:01</t>
  </si>
  <si>
    <t>20220710 16:00:06</t>
  </si>
  <si>
    <t>16:00:06</t>
  </si>
  <si>
    <t>20220710 16:00:11</t>
  </si>
  <si>
    <t>16:00:11</t>
  </si>
  <si>
    <t>20220710 16:00:16</t>
  </si>
  <si>
    <t>16:00:16</t>
  </si>
  <si>
    <t>20220710 16:00:21</t>
  </si>
  <si>
    <t>16:00:21</t>
  </si>
  <si>
    <t>20220710 16:00:26</t>
  </si>
  <si>
    <t>16:00:26</t>
  </si>
  <si>
    <t>20220710 16:00:31</t>
  </si>
  <si>
    <t>16:00:31</t>
  </si>
  <si>
    <t>20220710 16:00:36</t>
  </si>
  <si>
    <t>16:00:36</t>
  </si>
  <si>
    <t>20220710 16:00:41</t>
  </si>
  <si>
    <t>16:00:41</t>
  </si>
  <si>
    <t>20220710 16:00:46</t>
  </si>
  <si>
    <t>16:00:46</t>
  </si>
  <si>
    <t>20220710 16:00:51</t>
  </si>
  <si>
    <t>16:00:51</t>
  </si>
  <si>
    <t>20220710 16:00:56</t>
  </si>
  <si>
    <t>16:00:56</t>
  </si>
  <si>
    <t>20220710 16:01:01</t>
  </si>
  <si>
    <t>16:01:01</t>
  </si>
  <si>
    <t>20220710 16:01:06</t>
  </si>
  <si>
    <t>16:01:06</t>
  </si>
  <si>
    <t>20220710 16:01:11</t>
  </si>
  <si>
    <t>16:01:11</t>
  </si>
  <si>
    <t>20220710 16:01:16</t>
  </si>
  <si>
    <t>16:01:16</t>
  </si>
  <si>
    <t>20220710 16:01:21</t>
  </si>
  <si>
    <t>16:01:21</t>
  </si>
  <si>
    <t>20220710 16:01:26</t>
  </si>
  <si>
    <t>16:01:26</t>
  </si>
  <si>
    <t>20220710 16:01:31</t>
  </si>
  <si>
    <t>16:01:31</t>
  </si>
  <si>
    <t>20220710 16:01:36</t>
  </si>
  <si>
    <t>16:01:36</t>
  </si>
  <si>
    <t>20220710 16:01:41</t>
  </si>
  <si>
    <t>16:01:41</t>
  </si>
  <si>
    <t>20220710 16:01:46</t>
  </si>
  <si>
    <t>16:01:46</t>
  </si>
  <si>
    <t>20220710 16:01:51</t>
  </si>
  <si>
    <t>16:01:51</t>
  </si>
  <si>
    <t>20220710 16:01:56</t>
  </si>
  <si>
    <t>16:01:56</t>
  </si>
  <si>
    <t>20220710 16:02:01</t>
  </si>
  <si>
    <t>16:02:01</t>
  </si>
  <si>
    <t>20220710 16:02:06</t>
  </si>
  <si>
    <t>16:02:06</t>
  </si>
  <si>
    <t>20220710 16:02:11</t>
  </si>
  <si>
    <t>16:02:11</t>
  </si>
  <si>
    <t>20220710 16:02:16</t>
  </si>
  <si>
    <t>16:02:16</t>
  </si>
  <si>
    <t>20220710 16:02:21</t>
  </si>
  <si>
    <t>16:02:21</t>
  </si>
  <si>
    <t>20220710 16:02:26</t>
  </si>
  <si>
    <t>16:02:26</t>
  </si>
  <si>
    <t>20220710 16:02:31</t>
  </si>
  <si>
    <t>16:02:31</t>
  </si>
  <si>
    <t>20220710 16:02:36</t>
  </si>
  <si>
    <t>16:02:36</t>
  </si>
  <si>
    <t>20220710 16:02:41</t>
  </si>
  <si>
    <t>16:02:41</t>
  </si>
  <si>
    <t>20220710 16:02:46</t>
  </si>
  <si>
    <t>16:02:46</t>
  </si>
  <si>
    <t>20220710 16:02:51</t>
  </si>
  <si>
    <t>16:02:51</t>
  </si>
  <si>
    <t>20220710 16:02:56</t>
  </si>
  <si>
    <t>16:02:56</t>
  </si>
  <si>
    <t>20220710 16:03:01</t>
  </si>
  <si>
    <t>16:03:01</t>
  </si>
  <si>
    <t>20220710 16:03:06</t>
  </si>
  <si>
    <t>16:03:06</t>
  </si>
  <si>
    <t>20220710 16:03:11</t>
  </si>
  <si>
    <t>16:03:11</t>
  </si>
  <si>
    <t>20220710 16:03:16</t>
  </si>
  <si>
    <t>16:03:16</t>
  </si>
  <si>
    <t>20220710 16:03:21</t>
  </si>
  <si>
    <t>16:03:21</t>
  </si>
  <si>
    <t>20220710 16:03:26</t>
  </si>
  <si>
    <t>16:03:26</t>
  </si>
  <si>
    <t>20220710 16:03:31</t>
  </si>
  <si>
    <t>16:03:31</t>
  </si>
  <si>
    <t>20220710 16:03:36</t>
  </si>
  <si>
    <t>16:03:36</t>
  </si>
  <si>
    <t>20220710 16:03:41</t>
  </si>
  <si>
    <t>16:03:41</t>
  </si>
  <si>
    <t>20220710 16:03:46</t>
  </si>
  <si>
    <t>16:03:46</t>
  </si>
  <si>
    <t>20220710 16:03:51</t>
  </si>
  <si>
    <t>16:03:51</t>
  </si>
  <si>
    <t>20220710 16:03:56</t>
  </si>
  <si>
    <t>16:03:56</t>
  </si>
  <si>
    <t>20220710 16:04:01</t>
  </si>
  <si>
    <t>16:04:01</t>
  </si>
  <si>
    <t>20220710 16:04:06</t>
  </si>
  <si>
    <t>16:04:06</t>
  </si>
  <si>
    <t>20220710 16:04:11</t>
  </si>
  <si>
    <t>16:04:11</t>
  </si>
  <si>
    <t>20220710 16:04:16</t>
  </si>
  <si>
    <t>16:04:16</t>
  </si>
  <si>
    <t>20220710 16:04:21</t>
  </si>
  <si>
    <t>16:04:21</t>
  </si>
  <si>
    <t>20220710 16:04:26</t>
  </si>
  <si>
    <t>16:04:26</t>
  </si>
  <si>
    <t>20220710 16:04:31</t>
  </si>
  <si>
    <t>16:04:31</t>
  </si>
  <si>
    <t>20220710 16:04:36</t>
  </si>
  <si>
    <t>16:04:36</t>
  </si>
  <si>
    <t>20220710 16:04:41</t>
  </si>
  <si>
    <t>16:04:41</t>
  </si>
  <si>
    <t>20220710 16:04:46</t>
  </si>
  <si>
    <t>16:04:46</t>
  </si>
  <si>
    <t>20220710 16:04:51</t>
  </si>
  <si>
    <t>16:04:51</t>
  </si>
  <si>
    <t>20220710 16:04:56</t>
  </si>
  <si>
    <t>16:04:56</t>
  </si>
  <si>
    <t>20220710 16:05:01</t>
  </si>
  <si>
    <t>16:05:01</t>
  </si>
  <si>
    <t>20220710 16:05:06</t>
  </si>
  <si>
    <t>16:05:06</t>
  </si>
  <si>
    <t>20220710 16:05:11</t>
  </si>
  <si>
    <t>16:05:11</t>
  </si>
  <si>
    <t>20220710 16:05:16</t>
  </si>
  <si>
    <t>16:05:16</t>
  </si>
  <si>
    <t>20220710 16:05:21</t>
  </si>
  <si>
    <t>16:05:21</t>
  </si>
  <si>
    <t>20220710 16:05:26</t>
  </si>
  <si>
    <t>16:05:26</t>
  </si>
  <si>
    <t>20220710 16:05:31</t>
  </si>
  <si>
    <t>16:05:31</t>
  </si>
  <si>
    <t>20220710 16:05:36</t>
  </si>
  <si>
    <t>16:05:36</t>
  </si>
  <si>
    <t>20220710 16:05:41</t>
  </si>
  <si>
    <t>16:05:41</t>
  </si>
  <si>
    <t>20220710 16:05:46</t>
  </si>
  <si>
    <t>16:05:46</t>
  </si>
  <si>
    <t>20220710 16:13:25</t>
  </si>
  <si>
    <t>16:13:25</t>
  </si>
  <si>
    <t>ligpor_gothic_r2</t>
  </si>
  <si>
    <t>20220710 16:13:30</t>
  </si>
  <si>
    <t>16:13:30</t>
  </si>
  <si>
    <t>20220710 16:13:35</t>
  </si>
  <si>
    <t>16:13:35</t>
  </si>
  <si>
    <t>20220710 16:13:40</t>
  </si>
  <si>
    <t>16:13:40</t>
  </si>
  <si>
    <t>20220710 16:13:45</t>
  </si>
  <si>
    <t>16:13:45</t>
  </si>
  <si>
    <t>20220710 16:13:50</t>
  </si>
  <si>
    <t>16:13:50</t>
  </si>
  <si>
    <t>20220710 16:13:55</t>
  </si>
  <si>
    <t>16:13:55</t>
  </si>
  <si>
    <t>20220710 16:14:00</t>
  </si>
  <si>
    <t>16:14:00</t>
  </si>
  <si>
    <t>20220710 16:14:05</t>
  </si>
  <si>
    <t>16:14:05</t>
  </si>
  <si>
    <t>20220710 16:14:10</t>
  </si>
  <si>
    <t>16:14:10</t>
  </si>
  <si>
    <t>20220710 16:14:15</t>
  </si>
  <si>
    <t>16:14:15</t>
  </si>
  <si>
    <t>20220710 16:14:20</t>
  </si>
  <si>
    <t>16:14:20</t>
  </si>
  <si>
    <t>20220710 16:14:25</t>
  </si>
  <si>
    <t>16:14:25</t>
  </si>
  <si>
    <t>20220710 16:14:30</t>
  </si>
  <si>
    <t>16:14:30</t>
  </si>
  <si>
    <t>20220710 16:14:35</t>
  </si>
  <si>
    <t>16:14:35</t>
  </si>
  <si>
    <t>20220710 16:14:40</t>
  </si>
  <si>
    <t>16:14:40</t>
  </si>
  <si>
    <t>20220710 16:14:45</t>
  </si>
  <si>
    <t>16:14:45</t>
  </si>
  <si>
    <t>20220710 16:14:50</t>
  </si>
  <si>
    <t>16:14:50</t>
  </si>
  <si>
    <t>20220710 16:14:55</t>
  </si>
  <si>
    <t>16:14:55</t>
  </si>
  <si>
    <t>20220710 16:14:59</t>
  </si>
  <si>
    <t>16:14:59</t>
  </si>
  <si>
    <t>20220710 16:15:05</t>
  </si>
  <si>
    <t>16:15:05</t>
  </si>
  <si>
    <t>20220710 16:15:10</t>
  </si>
  <si>
    <t>16:15:10</t>
  </si>
  <si>
    <t>20220710 16:15:15</t>
  </si>
  <si>
    <t>16:15:15</t>
  </si>
  <si>
    <t>20220710 16:16:52</t>
  </si>
  <si>
    <t>16:16:52</t>
  </si>
  <si>
    <t>2/2</t>
  </si>
  <si>
    <t>20220710 16:16:57</t>
  </si>
  <si>
    <t>16:16:57</t>
  </si>
  <si>
    <t>20220710 16:17:02</t>
  </si>
  <si>
    <t>16:17:02</t>
  </si>
  <si>
    <t>20220710 16:17:07</t>
  </si>
  <si>
    <t>16:17:07</t>
  </si>
  <si>
    <t>20220710 16:17:12</t>
  </si>
  <si>
    <t>16:17:12</t>
  </si>
  <si>
    <t>20220710 16:17:17</t>
  </si>
  <si>
    <t>16:17:17</t>
  </si>
  <si>
    <t>20220710 16:17:22</t>
  </si>
  <si>
    <t>16:17:22</t>
  </si>
  <si>
    <t>20220710 16:17:27</t>
  </si>
  <si>
    <t>16:17:27</t>
  </si>
  <si>
    <t>20220710 16:17:32</t>
  </si>
  <si>
    <t>16:17:32</t>
  </si>
  <si>
    <t>20220710 16:17:37</t>
  </si>
  <si>
    <t>16:17:37</t>
  </si>
  <si>
    <t>20220710 16:17:42</t>
  </si>
  <si>
    <t>16:17:42</t>
  </si>
  <si>
    <t>20220710 16:17:47</t>
  </si>
  <si>
    <t>16:17:47</t>
  </si>
  <si>
    <t>20220710 16:17:52</t>
  </si>
  <si>
    <t>16:17:52</t>
  </si>
  <si>
    <t>20220710 16:17:57</t>
  </si>
  <si>
    <t>16:17:57</t>
  </si>
  <si>
    <t>20220710 16:18:02</t>
  </si>
  <si>
    <t>16:18:02</t>
  </si>
  <si>
    <t>20220710 16:18:07</t>
  </si>
  <si>
    <t>16:18:07</t>
  </si>
  <si>
    <t>20220710 16:18:12</t>
  </si>
  <si>
    <t>16:18:12</t>
  </si>
  <si>
    <t>20220710 16:18:17</t>
  </si>
  <si>
    <t>16:18:17</t>
  </si>
  <si>
    <t>20220710 16:18:22</t>
  </si>
  <si>
    <t>16:18:22</t>
  </si>
  <si>
    <t>20220710 16:18:26</t>
  </si>
  <si>
    <t>16:18:26</t>
  </si>
  <si>
    <t>20220710 16:18:32</t>
  </si>
  <si>
    <t>16:18:32</t>
  </si>
  <si>
    <t>20220710 16:18:37</t>
  </si>
  <si>
    <t>16:18:37</t>
  </si>
  <si>
    <t>20220710 16:18:42</t>
  </si>
  <si>
    <t>16:18:42</t>
  </si>
  <si>
    <t>20220710 16:18:47</t>
  </si>
  <si>
    <t>16:18:47</t>
  </si>
  <si>
    <t>20220710 16:18:52</t>
  </si>
  <si>
    <t>16:18:52</t>
  </si>
  <si>
    <t>20220710 16:18:57</t>
  </si>
  <si>
    <t>16:18:57</t>
  </si>
  <si>
    <t>20220710 16:19:02</t>
  </si>
  <si>
    <t>16:19:02</t>
  </si>
  <si>
    <t>20220710 16:19:07</t>
  </si>
  <si>
    <t>16:19:07</t>
  </si>
  <si>
    <t>20220710 16:19:12</t>
  </si>
  <si>
    <t>16:19:12</t>
  </si>
  <si>
    <t>20220710 16:19:17</t>
  </si>
  <si>
    <t>16:19:17</t>
  </si>
  <si>
    <t>20220710 16:19:22</t>
  </si>
  <si>
    <t>16:19:22</t>
  </si>
  <si>
    <t>20220710 16:19:27</t>
  </si>
  <si>
    <t>16:19:27</t>
  </si>
  <si>
    <t>20220710 16:19:32</t>
  </si>
  <si>
    <t>16:19:32</t>
  </si>
  <si>
    <t>20220710 16:19:37</t>
  </si>
  <si>
    <t>16:19:37</t>
  </si>
  <si>
    <t>20220710 16:19:42</t>
  </si>
  <si>
    <t>16:19:42</t>
  </si>
  <si>
    <t>20220710 16:19:47</t>
  </si>
  <si>
    <t>16:19:47</t>
  </si>
  <si>
    <t>20220710 16:19:52</t>
  </si>
  <si>
    <t>16:19:52</t>
  </si>
  <si>
    <t>20220710 16:19:57</t>
  </si>
  <si>
    <t>16:19:57</t>
  </si>
  <si>
    <t>20220710 16:20:02</t>
  </si>
  <si>
    <t>16:20:02</t>
  </si>
  <si>
    <t>20220710 16:20:07</t>
  </si>
  <si>
    <t>16:20:07</t>
  </si>
  <si>
    <t>20220710 16:20:11</t>
  </si>
  <si>
    <t>16:20:11</t>
  </si>
  <si>
    <t>20220710 16:20:17</t>
  </si>
  <si>
    <t>16:20:17</t>
  </si>
  <si>
    <t>20220710 16:20:22</t>
  </si>
  <si>
    <t>16:20:22</t>
  </si>
  <si>
    <t>20220710 16:20:27</t>
  </si>
  <si>
    <t>16:20:27</t>
  </si>
  <si>
    <t>20220710 16:20:32</t>
  </si>
  <si>
    <t>16:20:32</t>
  </si>
  <si>
    <t>20220710 16:20:37</t>
  </si>
  <si>
    <t>16:20:37</t>
  </si>
  <si>
    <t>20220710 16:20:42</t>
  </si>
  <si>
    <t>16:20:42</t>
  </si>
  <si>
    <t>20220710 16:20:47</t>
  </si>
  <si>
    <t>16:20:47</t>
  </si>
  <si>
    <t>20220710 16:20:52</t>
  </si>
  <si>
    <t>16:20:52</t>
  </si>
  <si>
    <t>20220710 16:20:57</t>
  </si>
  <si>
    <t>16:20:57</t>
  </si>
  <si>
    <t>20220710 16:21:02</t>
  </si>
  <si>
    <t>16:21:02</t>
  </si>
  <si>
    <t>20220710 16:21:07</t>
  </si>
  <si>
    <t>16:21:07</t>
  </si>
  <si>
    <t>20220710 16:21:12</t>
  </si>
  <si>
    <t>16:21:12</t>
  </si>
  <si>
    <t>20220710 16:21:17</t>
  </si>
  <si>
    <t>16:21:17</t>
  </si>
  <si>
    <t>20220710 16:21:22</t>
  </si>
  <si>
    <t>16:21:22</t>
  </si>
  <si>
    <t>20220710 16:21:27</t>
  </si>
  <si>
    <t>16:21:27</t>
  </si>
  <si>
    <t>20220710 16:21:32</t>
  </si>
  <si>
    <t>16:21:32</t>
  </si>
  <si>
    <t>20220710 16:21:37</t>
  </si>
  <si>
    <t>16:21:37</t>
  </si>
  <si>
    <t>20220710 16:21:42</t>
  </si>
  <si>
    <t>16:21:42</t>
  </si>
  <si>
    <t>20220710 16:21:47</t>
  </si>
  <si>
    <t>16:21:47</t>
  </si>
  <si>
    <t>20220710 16:21:52</t>
  </si>
  <si>
    <t>16:21:52</t>
  </si>
  <si>
    <t>20220710 16:21:57</t>
  </si>
  <si>
    <t>16:21:57</t>
  </si>
  <si>
    <t>20220710 16:22:02</t>
  </si>
  <si>
    <t>16:22:02</t>
  </si>
  <si>
    <t>20220710 16:22:06</t>
  </si>
  <si>
    <t>16:22:06</t>
  </si>
  <si>
    <t>20220710 16:22:12</t>
  </si>
  <si>
    <t>16:22:12</t>
  </si>
  <si>
    <t>20220710 16:22:16</t>
  </si>
  <si>
    <t>16:22:16</t>
  </si>
  <si>
    <t>20220710 16:22:22</t>
  </si>
  <si>
    <t>16:22:22</t>
  </si>
  <si>
    <t>20220710 16:22:27</t>
  </si>
  <si>
    <t>16:22:27</t>
  </si>
  <si>
    <t>20220710 16:22:32</t>
  </si>
  <si>
    <t>16:22:32</t>
  </si>
  <si>
    <t>20220710 16:22:37</t>
  </si>
  <si>
    <t>16:22:37</t>
  </si>
  <si>
    <t>20220710 16:22:42</t>
  </si>
  <si>
    <t>16:22:42</t>
  </si>
  <si>
    <t>20220710 16:22:47</t>
  </si>
  <si>
    <t>16:22:47</t>
  </si>
  <si>
    <t>20220710 16:22:52</t>
  </si>
  <si>
    <t>16:22:52</t>
  </si>
  <si>
    <t>20220710 16:22:57</t>
  </si>
  <si>
    <t>16:22:57</t>
  </si>
  <si>
    <t>20220710 16:23:02</t>
  </si>
  <si>
    <t>16:23:02</t>
  </si>
  <si>
    <t>20220710 16:23:07</t>
  </si>
  <si>
    <t>16:23:07</t>
  </si>
  <si>
    <t>20220710 16:23:12</t>
  </si>
  <si>
    <t>16:23:12</t>
  </si>
  <si>
    <t>20220710 16:23:17</t>
  </si>
  <si>
    <t>16:23:17</t>
  </si>
  <si>
    <t>20220710 16:23:22</t>
  </si>
  <si>
    <t>16:23:22</t>
  </si>
  <si>
    <t>20220710 16:23:27</t>
  </si>
  <si>
    <t>16:23:27</t>
  </si>
  <si>
    <t>20220710 16:23:32</t>
  </si>
  <si>
    <t>16:23:32</t>
  </si>
  <si>
    <t>20220710 16:23:37</t>
  </si>
  <si>
    <t>16:23:37</t>
  </si>
  <si>
    <t>20220710 16:23:42</t>
  </si>
  <si>
    <t>16:23:42</t>
  </si>
  <si>
    <t>20220710 16:23:47</t>
  </si>
  <si>
    <t>16:23:47</t>
  </si>
  <si>
    <t>20220710 16:23:51</t>
  </si>
  <si>
    <t>16:23:51</t>
  </si>
  <si>
    <t>20220710 16:23:57</t>
  </si>
  <si>
    <t>16:23:57</t>
  </si>
  <si>
    <t>20220710 16:24:01</t>
  </si>
  <si>
    <t>16:24:01</t>
  </si>
  <si>
    <t>20220710 16:24:07</t>
  </si>
  <si>
    <t>16:24:07</t>
  </si>
  <si>
    <t>20220710 16:24:11</t>
  </si>
  <si>
    <t>16:24:11</t>
  </si>
  <si>
    <t>20220710 16:24:16</t>
  </si>
  <si>
    <t>16:24:16</t>
  </si>
  <si>
    <t>20220710 16:24:22</t>
  </si>
  <si>
    <t>16:24:22</t>
  </si>
  <si>
    <t>20220710 16:24:26</t>
  </si>
  <si>
    <t>16:24:26</t>
  </si>
  <si>
    <t>20220710 16:24:31</t>
  </si>
  <si>
    <t>16:24:31</t>
  </si>
  <si>
    <t>20220710 16:24:36</t>
  </si>
  <si>
    <t>16:24:36</t>
  </si>
  <si>
    <t>20220710 16:24:41</t>
  </si>
  <si>
    <t>16:24:41</t>
  </si>
  <si>
    <t>20220710 16:35:49</t>
  </si>
  <si>
    <t>16:35:49</t>
  </si>
  <si>
    <t>taroff_gothic_r2</t>
  </si>
  <si>
    <t>20220710 16:35:54</t>
  </si>
  <si>
    <t>16:35:54</t>
  </si>
  <si>
    <t>20220710 16:35:59</t>
  </si>
  <si>
    <t>16:35:59</t>
  </si>
  <si>
    <t>20220710 16:36:04</t>
  </si>
  <si>
    <t>16:36:04</t>
  </si>
  <si>
    <t>20220710 16:36:09</t>
  </si>
  <si>
    <t>16:36:09</t>
  </si>
  <si>
    <t>20220710 16:36:14</t>
  </si>
  <si>
    <t>16:36:14</t>
  </si>
  <si>
    <t>20220710 16:36:19</t>
  </si>
  <si>
    <t>16:36:19</t>
  </si>
  <si>
    <t>20220710 16:36:24</t>
  </si>
  <si>
    <t>16:36:24</t>
  </si>
  <si>
    <t>20220710 16:36:29</t>
  </si>
  <si>
    <t>16:36:29</t>
  </si>
  <si>
    <t>20220710 16:36:34</t>
  </si>
  <si>
    <t>16:36:34</t>
  </si>
  <si>
    <t>20220710 16:36:39</t>
  </si>
  <si>
    <t>16:36:39</t>
  </si>
  <si>
    <t>20220710 16:36:44</t>
  </si>
  <si>
    <t>16:36:44</t>
  </si>
  <si>
    <t>20220710 16:36:49</t>
  </si>
  <si>
    <t>16:36:49</t>
  </si>
  <si>
    <t>20220710 16:36:54</t>
  </si>
  <si>
    <t>16:36:54</t>
  </si>
  <si>
    <t>20220710 16:36:59</t>
  </si>
  <si>
    <t>16:36:59</t>
  </si>
  <si>
    <t>20220710 16:37:04</t>
  </si>
  <si>
    <t>16:37:04</t>
  </si>
  <si>
    <t>20220710 16:37:09</t>
  </si>
  <si>
    <t>16:37:09</t>
  </si>
  <si>
    <t>20220710 16:37:14</t>
  </si>
  <si>
    <t>16:37:14</t>
  </si>
  <si>
    <t>20220710 16:37:19</t>
  </si>
  <si>
    <t>16:37:19</t>
  </si>
  <si>
    <t>20220710 16:37:24</t>
  </si>
  <si>
    <t>16:37:24</t>
  </si>
  <si>
    <t>20220710 16:37:29</t>
  </si>
  <si>
    <t>16:37:29</t>
  </si>
  <si>
    <t>20220710 16:37:34</t>
  </si>
  <si>
    <t>16:37:34</t>
  </si>
  <si>
    <t>20220710 16:39:11</t>
  </si>
  <si>
    <t>16:39:11</t>
  </si>
  <si>
    <t>20220710 16:39:16</t>
  </si>
  <si>
    <t>16:39:16</t>
  </si>
  <si>
    <t>20220710 16:39:21</t>
  </si>
  <si>
    <t>16:39:21</t>
  </si>
  <si>
    <t>20220710 16:39:26</t>
  </si>
  <si>
    <t>16:39:26</t>
  </si>
  <si>
    <t>20220710 16:39:31</t>
  </si>
  <si>
    <t>16:39:31</t>
  </si>
  <si>
    <t>20220710 16:39:36</t>
  </si>
  <si>
    <t>16:39:36</t>
  </si>
  <si>
    <t>20220710 16:39:41</t>
  </si>
  <si>
    <t>16:39:41</t>
  </si>
  <si>
    <t>20220710 16:39:46</t>
  </si>
  <si>
    <t>16:39:46</t>
  </si>
  <si>
    <t>20220710 16:39:51</t>
  </si>
  <si>
    <t>16:39:51</t>
  </si>
  <si>
    <t>20220710 16:39:56</t>
  </si>
  <si>
    <t>16:39:56</t>
  </si>
  <si>
    <t>20220710 16:40:01</t>
  </si>
  <si>
    <t>16:40:01</t>
  </si>
  <si>
    <t>20220710 16:40:06</t>
  </si>
  <si>
    <t>16:40:06</t>
  </si>
  <si>
    <t>20220710 16:40:11</t>
  </si>
  <si>
    <t>16:40:11</t>
  </si>
  <si>
    <t>20220710 16:40:16</t>
  </si>
  <si>
    <t>16:40:16</t>
  </si>
  <si>
    <t>20220710 16:40:21</t>
  </si>
  <si>
    <t>16:40:21</t>
  </si>
  <si>
    <t>20220710 16:40:26</t>
  </si>
  <si>
    <t>16:40:26</t>
  </si>
  <si>
    <t>20220710 16:40:31</t>
  </si>
  <si>
    <t>16:40:31</t>
  </si>
  <si>
    <t>20220710 16:40:36</t>
  </si>
  <si>
    <t>16:40:36</t>
  </si>
  <si>
    <t>20220710 16:40:41</t>
  </si>
  <si>
    <t>16:40:41</t>
  </si>
  <si>
    <t>20220710 16:40:46</t>
  </si>
  <si>
    <t>16:40:46</t>
  </si>
  <si>
    <t>20220710 16:40:51</t>
  </si>
  <si>
    <t>16:40:51</t>
  </si>
  <si>
    <t>20220710 16:40:56</t>
  </si>
  <si>
    <t>16:40:56</t>
  </si>
  <si>
    <t>20220710 16:41:01</t>
  </si>
  <si>
    <t>16:41:01</t>
  </si>
  <si>
    <t>20220710 16:41:06</t>
  </si>
  <si>
    <t>16:41:06</t>
  </si>
  <si>
    <t>20220710 16:41:11</t>
  </si>
  <si>
    <t>16:41:11</t>
  </si>
  <si>
    <t>20220710 16:41:16</t>
  </si>
  <si>
    <t>16:41:16</t>
  </si>
  <si>
    <t>20220710 16:41:21</t>
  </si>
  <si>
    <t>16:41:21</t>
  </si>
  <si>
    <t>20220710 16:41:26</t>
  </si>
  <si>
    <t>16:41:26</t>
  </si>
  <si>
    <t>20220710 16:41:31</t>
  </si>
  <si>
    <t>16:41:31</t>
  </si>
  <si>
    <t>20220710 16:41:36</t>
  </si>
  <si>
    <t>16:41:36</t>
  </si>
  <si>
    <t>20220710 16:41:41</t>
  </si>
  <si>
    <t>16:41:41</t>
  </si>
  <si>
    <t>20220710 16:41:46</t>
  </si>
  <si>
    <t>16:41:46</t>
  </si>
  <si>
    <t>20220710 16:41:51</t>
  </si>
  <si>
    <t>16:41:51</t>
  </si>
  <si>
    <t>20220710 16:41:56</t>
  </si>
  <si>
    <t>16:41:56</t>
  </si>
  <si>
    <t>20220710 16:42:01</t>
  </si>
  <si>
    <t>16:42:01</t>
  </si>
  <si>
    <t>20220710 16:42:06</t>
  </si>
  <si>
    <t>16:42:06</t>
  </si>
  <si>
    <t>20220710 16:42:10</t>
  </si>
  <si>
    <t>16:42:10</t>
  </si>
  <si>
    <t>20220710 16:42:16</t>
  </si>
  <si>
    <t>16:42:16</t>
  </si>
  <si>
    <t>20220710 16:42:21</t>
  </si>
  <si>
    <t>16:42:21</t>
  </si>
  <si>
    <t>20220710 16:42:26</t>
  </si>
  <si>
    <t>16:42:26</t>
  </si>
  <si>
    <t>20220710 16:42:31</t>
  </si>
  <si>
    <t>16:42:31</t>
  </si>
  <si>
    <t>20220710 16:42:36</t>
  </si>
  <si>
    <t>16:42:36</t>
  </si>
  <si>
    <t>20220710 16:42:41</t>
  </si>
  <si>
    <t>16:42:41</t>
  </si>
  <si>
    <t>20220710 16:42:46</t>
  </si>
  <si>
    <t>16:42:46</t>
  </si>
  <si>
    <t>20220710 16:42:51</t>
  </si>
  <si>
    <t>16:42:51</t>
  </si>
  <si>
    <t>20220710 16:42:56</t>
  </si>
  <si>
    <t>16:42:56</t>
  </si>
  <si>
    <t>20220710 16:43:01</t>
  </si>
  <si>
    <t>16:43:01</t>
  </si>
  <si>
    <t>20220710 16:43:06</t>
  </si>
  <si>
    <t>16:43:06</t>
  </si>
  <si>
    <t>20220710 16:43:11</t>
  </si>
  <si>
    <t>16:43:11</t>
  </si>
  <si>
    <t>20220710 16:43:16</t>
  </si>
  <si>
    <t>16:43:16</t>
  </si>
  <si>
    <t>20220710 16:43:21</t>
  </si>
  <si>
    <t>16:43:21</t>
  </si>
  <si>
    <t>20220710 16:43:26</t>
  </si>
  <si>
    <t>16:43:26</t>
  </si>
  <si>
    <t>20220710 16:43:31</t>
  </si>
  <si>
    <t>16:43:31</t>
  </si>
  <si>
    <t>20220710 16:43:36</t>
  </si>
  <si>
    <t>16:43:36</t>
  </si>
  <si>
    <t>20220710 16:43:41</t>
  </si>
  <si>
    <t>16:43:41</t>
  </si>
  <si>
    <t>20220710 16:43:46</t>
  </si>
  <si>
    <t>16:43:46</t>
  </si>
  <si>
    <t>20220710 16:43:51</t>
  </si>
  <si>
    <t>16:43:51</t>
  </si>
  <si>
    <t>20220710 16:43:55</t>
  </si>
  <si>
    <t>16:43:55</t>
  </si>
  <si>
    <t>20220710 16:44:01</t>
  </si>
  <si>
    <t>16:44:01</t>
  </si>
  <si>
    <t>20220710 16:44:05</t>
  </si>
  <si>
    <t>16:44:05</t>
  </si>
  <si>
    <t>20220710 16:44:11</t>
  </si>
  <si>
    <t>16:44:11</t>
  </si>
  <si>
    <t>20220710 16:44:16</t>
  </si>
  <si>
    <t>16:44:16</t>
  </si>
  <si>
    <t>20220710 16:44:21</t>
  </si>
  <si>
    <t>16:44:21</t>
  </si>
  <si>
    <t>20220710 16:44:26</t>
  </si>
  <si>
    <t>16:44:26</t>
  </si>
  <si>
    <t>20220710 16:44:31</t>
  </si>
  <si>
    <t>16:44:31</t>
  </si>
  <si>
    <t>20220710 16:44:36</t>
  </si>
  <si>
    <t>16:44:36</t>
  </si>
  <si>
    <t>20220710 16:44:41</t>
  </si>
  <si>
    <t>16:44:41</t>
  </si>
  <si>
    <t>20220710 16:44:46</t>
  </si>
  <si>
    <t>16:44:46</t>
  </si>
  <si>
    <t>20220710 16:44:51</t>
  </si>
  <si>
    <t>16:44:51</t>
  </si>
  <si>
    <t>20220710 16:44:56</t>
  </si>
  <si>
    <t>16:44:56</t>
  </si>
  <si>
    <t>20220710 16:45:01</t>
  </si>
  <si>
    <t>16:45:01</t>
  </si>
  <si>
    <t>20220710 16:45:06</t>
  </si>
  <si>
    <t>16:45:06</t>
  </si>
  <si>
    <t>20220710 16:45:11</t>
  </si>
  <si>
    <t>16:45:11</t>
  </si>
  <si>
    <t>20220710 16:45:16</t>
  </si>
  <si>
    <t>16:45:16</t>
  </si>
  <si>
    <t>20220710 16:45:21</t>
  </si>
  <si>
    <t>16:45:21</t>
  </si>
  <si>
    <t>20220710 16:45:26</t>
  </si>
  <si>
    <t>16:45:26</t>
  </si>
  <si>
    <t>20220710 16:45:31</t>
  </si>
  <si>
    <t>16:45:31</t>
  </si>
  <si>
    <t>20220710 16:45:36</t>
  </si>
  <si>
    <t>16:45:36</t>
  </si>
  <si>
    <t>20220710 16:45:40</t>
  </si>
  <si>
    <t>16:45:40</t>
  </si>
  <si>
    <t>20220710 16:45:46</t>
  </si>
  <si>
    <t>16:45:46</t>
  </si>
  <si>
    <t>20220710 16:45:50</t>
  </si>
  <si>
    <t>16:45:50</t>
  </si>
  <si>
    <t>20220710 16:45:56</t>
  </si>
  <si>
    <t>16:45:56</t>
  </si>
  <si>
    <t>20220710 16:46:01</t>
  </si>
  <si>
    <t>16:46:01</t>
  </si>
  <si>
    <t>20220710 16:46:06</t>
  </si>
  <si>
    <t>16:46:06</t>
  </si>
  <si>
    <t>20220710 16:46:11</t>
  </si>
  <si>
    <t>16:46:11</t>
  </si>
  <si>
    <t>20220710 16:46:16</t>
  </si>
  <si>
    <t>16:46:16</t>
  </si>
  <si>
    <t>20220710 16:46:21</t>
  </si>
  <si>
    <t>16:46:21</t>
  </si>
  <si>
    <t>20220710 16:46:26</t>
  </si>
  <si>
    <t>16:46:26</t>
  </si>
  <si>
    <t>20220710 16:46:31</t>
  </si>
  <si>
    <t>16:46:31</t>
  </si>
  <si>
    <t>20220710 16:46:36</t>
  </si>
  <si>
    <t>16:46:36</t>
  </si>
  <si>
    <t>20220710 16:46:41</t>
  </si>
  <si>
    <t>16:46:41</t>
  </si>
  <si>
    <t>20220710 16:46:46</t>
  </si>
  <si>
    <t>16:46:46</t>
  </si>
  <si>
    <t>20220710 16:46:51</t>
  </si>
  <si>
    <t>16:46:51</t>
  </si>
  <si>
    <t>20220710 16:46:56</t>
  </si>
  <si>
    <t>16:46:56</t>
  </si>
  <si>
    <t>20220710 16:47:01</t>
  </si>
  <si>
    <t>16:47:01</t>
  </si>
  <si>
    <t>20220710 16:52:10</t>
  </si>
  <si>
    <t>16:52:10</t>
  </si>
  <si>
    <t>potgra_gothic_r2</t>
  </si>
  <si>
    <t>20220710 16:52:15</t>
  </si>
  <si>
    <t>16:52:15</t>
  </si>
  <si>
    <t>20220710 16:52:20</t>
  </si>
  <si>
    <t>16:52:20</t>
  </si>
  <si>
    <t>20220710 16:52:25</t>
  </si>
  <si>
    <t>16:52:25</t>
  </si>
  <si>
    <t>20220710 16:52:30</t>
  </si>
  <si>
    <t>16:52:30</t>
  </si>
  <si>
    <t>20220710 16:52:35</t>
  </si>
  <si>
    <t>16:52:35</t>
  </si>
  <si>
    <t>20220710 16:52:40</t>
  </si>
  <si>
    <t>16:52:40</t>
  </si>
  <si>
    <t>20220710 16:52:45</t>
  </si>
  <si>
    <t>16:52:45</t>
  </si>
  <si>
    <t>20220710 16:52:50</t>
  </si>
  <si>
    <t>16:52:50</t>
  </si>
  <si>
    <t>20220710 16:52:55</t>
  </si>
  <si>
    <t>16:52:55</t>
  </si>
  <si>
    <t>20220710 16:53:00</t>
  </si>
  <si>
    <t>16:53:00</t>
  </si>
  <si>
    <t>20220710 16:53:05</t>
  </si>
  <si>
    <t>16:53:05</t>
  </si>
  <si>
    <t>20220710 16:53:10</t>
  </si>
  <si>
    <t>16:53:10</t>
  </si>
  <si>
    <t>20220710 16:53:15</t>
  </si>
  <si>
    <t>16:53:15</t>
  </si>
  <si>
    <t>20220710 16:53:20</t>
  </si>
  <si>
    <t>16:53:20</t>
  </si>
  <si>
    <t>20220710 16:53:25</t>
  </si>
  <si>
    <t>16:53:25</t>
  </si>
  <si>
    <t>20220710 16:53:30</t>
  </si>
  <si>
    <t>16:53:30</t>
  </si>
  <si>
    <t>20220710 16:53:35</t>
  </si>
  <si>
    <t>16:53:35</t>
  </si>
  <si>
    <t>20220710 16:53:40</t>
  </si>
  <si>
    <t>16:53:40</t>
  </si>
  <si>
    <t>20220710 16:53:45</t>
  </si>
  <si>
    <t>16:53:45</t>
  </si>
  <si>
    <t>20220710 16:53:50</t>
  </si>
  <si>
    <t>16:53:50</t>
  </si>
  <si>
    <t>20220710 16:53:55</t>
  </si>
  <si>
    <t>16:53:55</t>
  </si>
  <si>
    <t>20220710 16:55:32</t>
  </si>
  <si>
    <t>16:55:32</t>
  </si>
  <si>
    <t>20220710 16:55:37</t>
  </si>
  <si>
    <t>16:55:37</t>
  </si>
  <si>
    <t>20220710 16:55:42</t>
  </si>
  <si>
    <t>16:55:42</t>
  </si>
  <si>
    <t>20220710 16:55:47</t>
  </si>
  <si>
    <t>16:55:47</t>
  </si>
  <si>
    <t>20220710 16:55:52</t>
  </si>
  <si>
    <t>16:55:52</t>
  </si>
  <si>
    <t>20220710 16:55:57</t>
  </si>
  <si>
    <t>16:55:57</t>
  </si>
  <si>
    <t>20220710 16:56:02</t>
  </si>
  <si>
    <t>16:56:02</t>
  </si>
  <si>
    <t>20220710 16:56:07</t>
  </si>
  <si>
    <t>16:56:07</t>
  </si>
  <si>
    <t>20220710 16:56:12</t>
  </si>
  <si>
    <t>16:56:12</t>
  </si>
  <si>
    <t>20220710 16:56:17</t>
  </si>
  <si>
    <t>16:56:17</t>
  </si>
  <si>
    <t>20220710 16:56:22</t>
  </si>
  <si>
    <t>16:56:22</t>
  </si>
  <si>
    <t>20220710 16:56:27</t>
  </si>
  <si>
    <t>16:56:27</t>
  </si>
  <si>
    <t>20220710 16:56:32</t>
  </si>
  <si>
    <t>16:56:32</t>
  </si>
  <si>
    <t>20220710 16:56:37</t>
  </si>
  <si>
    <t>16:56:37</t>
  </si>
  <si>
    <t>20220710 16:56:42</t>
  </si>
  <si>
    <t>16:56:42</t>
  </si>
  <si>
    <t>20220710 16:56:47</t>
  </si>
  <si>
    <t>16:56:47</t>
  </si>
  <si>
    <t>20220710 16:56:52</t>
  </si>
  <si>
    <t>16:56:52</t>
  </si>
  <si>
    <t>20220710 16:56:57</t>
  </si>
  <si>
    <t>16:56:57</t>
  </si>
  <si>
    <t>20220710 16:57:02</t>
  </si>
  <si>
    <t>16:57:02</t>
  </si>
  <si>
    <t>20220710 16:57:07</t>
  </si>
  <si>
    <t>16:57:07</t>
  </si>
  <si>
    <t>20220710 16:57:12</t>
  </si>
  <si>
    <t>16:57:12</t>
  </si>
  <si>
    <t>20220710 16:57:17</t>
  </si>
  <si>
    <t>16:57:17</t>
  </si>
  <si>
    <t>20220710 16:57:22</t>
  </si>
  <si>
    <t>16:57:22</t>
  </si>
  <si>
    <t>20220710 16:57:27</t>
  </si>
  <si>
    <t>16:57:27</t>
  </si>
  <si>
    <t>20220710 16:57:32</t>
  </si>
  <si>
    <t>16:57:32</t>
  </si>
  <si>
    <t>20220710 16:57:37</t>
  </si>
  <si>
    <t>16:57:37</t>
  </si>
  <si>
    <t>20220710 16:57:42</t>
  </si>
  <si>
    <t>16:57:42</t>
  </si>
  <si>
    <t>20220710 16:57:47</t>
  </si>
  <si>
    <t>16:57:47</t>
  </si>
  <si>
    <t>20220710 16:57:52</t>
  </si>
  <si>
    <t>16:57:52</t>
  </si>
  <si>
    <t>20220710 16:57:57</t>
  </si>
  <si>
    <t>16:57:57</t>
  </si>
  <si>
    <t>20220710 16:58:02</t>
  </si>
  <si>
    <t>16:58:02</t>
  </si>
  <si>
    <t>20220710 16:58:07</t>
  </si>
  <si>
    <t>16:58:07</t>
  </si>
  <si>
    <t>20220710 16:58:12</t>
  </si>
  <si>
    <t>16:58:12</t>
  </si>
  <si>
    <t>20220710 16:58:17</t>
  </si>
  <si>
    <t>16:58:17</t>
  </si>
  <si>
    <t>20220710 16:58:22</t>
  </si>
  <si>
    <t>16:58:22</t>
  </si>
  <si>
    <t>20220710 16:58:27</t>
  </si>
  <si>
    <t>16:58:27</t>
  </si>
  <si>
    <t>20220710 16:58:32</t>
  </si>
  <si>
    <t>16:58:32</t>
  </si>
  <si>
    <t>20220710 16:58:37</t>
  </si>
  <si>
    <t>16:58:37</t>
  </si>
  <si>
    <t>20220710 16:58:42</t>
  </si>
  <si>
    <t>16:58:42</t>
  </si>
  <si>
    <t>20220710 16:58:47</t>
  </si>
  <si>
    <t>16:58:47</t>
  </si>
  <si>
    <t>20220710 16:58:52</t>
  </si>
  <si>
    <t>16:58:52</t>
  </si>
  <si>
    <t>20220710 16:58:57</t>
  </si>
  <si>
    <t>16:58:57</t>
  </si>
  <si>
    <t>20220710 16:59:02</t>
  </si>
  <si>
    <t>16:59:02</t>
  </si>
  <si>
    <t>20220710 16:59:07</t>
  </si>
  <si>
    <t>16:59:07</t>
  </si>
  <si>
    <t>20220710 16:59:12</t>
  </si>
  <si>
    <t>16:59:12</t>
  </si>
  <si>
    <t>20220710 16:59:17</t>
  </si>
  <si>
    <t>16:59:17</t>
  </si>
  <si>
    <t>20220710 16:59:22</t>
  </si>
  <si>
    <t>16:59:22</t>
  </si>
  <si>
    <t>20220710 16:59:27</t>
  </si>
  <si>
    <t>16:59:27</t>
  </si>
  <si>
    <t>20220710 16:59:32</t>
  </si>
  <si>
    <t>16:59:32</t>
  </si>
  <si>
    <t>20220710 16:59:37</t>
  </si>
  <si>
    <t>16:59:37</t>
  </si>
  <si>
    <t>20220710 16:59:42</t>
  </si>
  <si>
    <t>16:59:42</t>
  </si>
  <si>
    <t>20220710 16:59:47</t>
  </si>
  <si>
    <t>16:59:47</t>
  </si>
  <si>
    <t>20220710 16:59:52</t>
  </si>
  <si>
    <t>16:59:52</t>
  </si>
  <si>
    <t>20220710 16:59:57</t>
  </si>
  <si>
    <t>16:59:57</t>
  </si>
  <si>
    <t>20220710 17:00:02</t>
  </si>
  <si>
    <t>17:00:02</t>
  </si>
  <si>
    <t>20220710 17:00:07</t>
  </si>
  <si>
    <t>17:00:07</t>
  </si>
  <si>
    <t>20220710 17:00:12</t>
  </si>
  <si>
    <t>17:00:12</t>
  </si>
  <si>
    <t>20220710 17:00:17</t>
  </si>
  <si>
    <t>17:00:17</t>
  </si>
  <si>
    <t>20220710 17:00:22</t>
  </si>
  <si>
    <t>17:00:22</t>
  </si>
  <si>
    <t>20220710 17:00:27</t>
  </si>
  <si>
    <t>17:00:27</t>
  </si>
  <si>
    <t>20220710 17:00:32</t>
  </si>
  <si>
    <t>17:00:32</t>
  </si>
  <si>
    <t>20220710 17:00:37</t>
  </si>
  <si>
    <t>17:00:37</t>
  </si>
  <si>
    <t>20220710 17:00:42</t>
  </si>
  <si>
    <t>17:00:42</t>
  </si>
  <si>
    <t>20220710 17:00:47</t>
  </si>
  <si>
    <t>17:00:47</t>
  </si>
  <si>
    <t>20220710 17:00:52</t>
  </si>
  <si>
    <t>17:00:52</t>
  </si>
  <si>
    <t>20220710 17:00:57</t>
  </si>
  <si>
    <t>17:00:57</t>
  </si>
  <si>
    <t>20220710 17:01:02</t>
  </si>
  <si>
    <t>17:01:02</t>
  </si>
  <si>
    <t>20220710 17:01:07</t>
  </si>
  <si>
    <t>17:01:07</t>
  </si>
  <si>
    <t>20220710 17:01:12</t>
  </si>
  <si>
    <t>17:01:12</t>
  </si>
  <si>
    <t>20220710 17:01:17</t>
  </si>
  <si>
    <t>17:01:17</t>
  </si>
  <si>
    <t>20220710 17:01:22</t>
  </si>
  <si>
    <t>17:01:22</t>
  </si>
  <si>
    <t>20220710 17:01:27</t>
  </si>
  <si>
    <t>17:01:27</t>
  </si>
  <si>
    <t>20220710 17:01:32</t>
  </si>
  <si>
    <t>17:01:32</t>
  </si>
  <si>
    <t>20220710 17:01:37</t>
  </si>
  <si>
    <t>17:01:37</t>
  </si>
  <si>
    <t>20220710 17:01:42</t>
  </si>
  <si>
    <t>17:01:42</t>
  </si>
  <si>
    <t>20220710 17:01:47</t>
  </si>
  <si>
    <t>17:01:47</t>
  </si>
  <si>
    <t>20220710 17:01:52</t>
  </si>
  <si>
    <t>17:01:52</t>
  </si>
  <si>
    <t>20220710 17:01:57</t>
  </si>
  <si>
    <t>17:01:57</t>
  </si>
  <si>
    <t>20220710 17:02:02</t>
  </si>
  <si>
    <t>17:02:02</t>
  </si>
  <si>
    <t>20220710 17:02:07</t>
  </si>
  <si>
    <t>17:02:07</t>
  </si>
  <si>
    <t>20220710 17:02:12</t>
  </si>
  <si>
    <t>17:02:12</t>
  </si>
  <si>
    <t>20220710 17:02:17</t>
  </si>
  <si>
    <t>17:02:17</t>
  </si>
  <si>
    <t>20220710 17:02:22</t>
  </si>
  <si>
    <t>17:02:22</t>
  </si>
  <si>
    <t>20220710 17:02:27</t>
  </si>
  <si>
    <t>17:02:27</t>
  </si>
  <si>
    <t>20220710 17:02:32</t>
  </si>
  <si>
    <t>17:02:32</t>
  </si>
  <si>
    <t>20220710 17:02:37</t>
  </si>
  <si>
    <t>17:02:37</t>
  </si>
  <si>
    <t>20220710 17:02:42</t>
  </si>
  <si>
    <t>17:02:42</t>
  </si>
  <si>
    <t>20220710 17:02:47</t>
  </si>
  <si>
    <t>17:02:47</t>
  </si>
  <si>
    <t>20220710 17:02:52</t>
  </si>
  <si>
    <t>17:02:52</t>
  </si>
  <si>
    <t>20220710 17:02:57</t>
  </si>
  <si>
    <t>17:02:57</t>
  </si>
  <si>
    <t>20220710 17:03:02</t>
  </si>
  <si>
    <t>17:03:02</t>
  </si>
  <si>
    <t>20220710 17:03:07</t>
  </si>
  <si>
    <t>17:03:07</t>
  </si>
  <si>
    <t>20220710 17:03:12</t>
  </si>
  <si>
    <t>17:03:12</t>
  </si>
  <si>
    <t>20220710 17:03:17</t>
  </si>
  <si>
    <t>17:03:17</t>
  </si>
  <si>
    <t>20220710 17:03:22</t>
  </si>
  <si>
    <t>17:03:22</t>
  </si>
  <si>
    <t>20220710 17:09:46</t>
  </si>
  <si>
    <t>17:09:46</t>
  </si>
  <si>
    <t>potgra_gothic_r4</t>
  </si>
  <si>
    <t>20220710 17:09:51</t>
  </si>
  <si>
    <t>17:09:51</t>
  </si>
  <si>
    <t>20220710 17:09:56</t>
  </si>
  <si>
    <t>17:09:56</t>
  </si>
  <si>
    <t>20220710 17:10:01</t>
  </si>
  <si>
    <t>17:10:01</t>
  </si>
  <si>
    <t>20220710 17:10:06</t>
  </si>
  <si>
    <t>17:10:06</t>
  </si>
  <si>
    <t>20220710 17:10:11</t>
  </si>
  <si>
    <t>17:10:11</t>
  </si>
  <si>
    <t>20220710 17:10:16</t>
  </si>
  <si>
    <t>17:10:16</t>
  </si>
  <si>
    <t>20220710 17:10:21</t>
  </si>
  <si>
    <t>17:10:21</t>
  </si>
  <si>
    <t>20220710 17:10:26</t>
  </si>
  <si>
    <t>17:10:26</t>
  </si>
  <si>
    <t>20220710 17:10:31</t>
  </si>
  <si>
    <t>17:10:31</t>
  </si>
  <si>
    <t>20220710 17:10:36</t>
  </si>
  <si>
    <t>17:10:36</t>
  </si>
  <si>
    <t>20220710 17:10:41</t>
  </si>
  <si>
    <t>17:10:41</t>
  </si>
  <si>
    <t>20220710 17:10:46</t>
  </si>
  <si>
    <t>17:10:46</t>
  </si>
  <si>
    <t>20220710 17:10:51</t>
  </si>
  <si>
    <t>17:10:51</t>
  </si>
  <si>
    <t>20220710 17:10:56</t>
  </si>
  <si>
    <t>17:10:56</t>
  </si>
  <si>
    <t>20220710 17:11:01</t>
  </si>
  <si>
    <t>17:11:01</t>
  </si>
  <si>
    <t>20220710 17:11:06</t>
  </si>
  <si>
    <t>17:11:06</t>
  </si>
  <si>
    <t>20220710 17:11:11</t>
  </si>
  <si>
    <t>17:11:11</t>
  </si>
  <si>
    <t>20220710 17:11:16</t>
  </si>
  <si>
    <t>17:11:16</t>
  </si>
  <si>
    <t>20220710 17:11:21</t>
  </si>
  <si>
    <t>17:11:21</t>
  </si>
  <si>
    <t>20220710 17:11:26</t>
  </si>
  <si>
    <t>17:11:26</t>
  </si>
  <si>
    <t>20220710 17:11:31</t>
  </si>
  <si>
    <t>17:11:31</t>
  </si>
  <si>
    <t>20220710 17:11:36</t>
  </si>
  <si>
    <t>17:11:36</t>
  </si>
  <si>
    <t>20220710 17:13:13</t>
  </si>
  <si>
    <t>17:13:13</t>
  </si>
  <si>
    <t>20220710 17:13:18</t>
  </si>
  <si>
    <t>17:13:18</t>
  </si>
  <si>
    <t>20220710 17:13:23</t>
  </si>
  <si>
    <t>17:13:23</t>
  </si>
  <si>
    <t>20220710 17:13:28</t>
  </si>
  <si>
    <t>17:13:28</t>
  </si>
  <si>
    <t>20220710 17:13:33</t>
  </si>
  <si>
    <t>17:13:33</t>
  </si>
  <si>
    <t>20220710 17:13:38</t>
  </si>
  <si>
    <t>17:13:38</t>
  </si>
  <si>
    <t>20220710 17:13:43</t>
  </si>
  <si>
    <t>17:13:43</t>
  </si>
  <si>
    <t>20220710 17:13:48</t>
  </si>
  <si>
    <t>17:13:48</t>
  </si>
  <si>
    <t>20220710 17:13:53</t>
  </si>
  <si>
    <t>17:13:53</t>
  </si>
  <si>
    <t>20220710 17:13:58</t>
  </si>
  <si>
    <t>17:13:58</t>
  </si>
  <si>
    <t>20220710 17:14:03</t>
  </si>
  <si>
    <t>17:14:03</t>
  </si>
  <si>
    <t>20220710 17:14:08</t>
  </si>
  <si>
    <t>17:14:08</t>
  </si>
  <si>
    <t>20220710 17:14:13</t>
  </si>
  <si>
    <t>17:14:13</t>
  </si>
  <si>
    <t>20220710 17:14:18</t>
  </si>
  <si>
    <t>17:14:18</t>
  </si>
  <si>
    <t>20220710 17:14:23</t>
  </si>
  <si>
    <t>17:14:23</t>
  </si>
  <si>
    <t>20220710 17:14:28</t>
  </si>
  <si>
    <t>17:14:28</t>
  </si>
  <si>
    <t>20220710 17:14:33</t>
  </si>
  <si>
    <t>17:14:33</t>
  </si>
  <si>
    <t>20220710 17:14:38</t>
  </si>
  <si>
    <t>17:14:38</t>
  </si>
  <si>
    <t>20220710 17:14:43</t>
  </si>
  <si>
    <t>17:14:43</t>
  </si>
  <si>
    <t>20220710 17:14:48</t>
  </si>
  <si>
    <t>17:14:48</t>
  </si>
  <si>
    <t>20220710 17:14:53</t>
  </si>
  <si>
    <t>17:14:53</t>
  </si>
  <si>
    <t>20220710 17:14:58</t>
  </si>
  <si>
    <t>17:14:58</t>
  </si>
  <si>
    <t>20220710 17:15:03</t>
  </si>
  <si>
    <t>17:15:03</t>
  </si>
  <si>
    <t>20220710 17:15:08</t>
  </si>
  <si>
    <t>17:15:08</t>
  </si>
  <si>
    <t>20220710 17:15:13</t>
  </si>
  <si>
    <t>17:15:13</t>
  </si>
  <si>
    <t>20220710 17:15:18</t>
  </si>
  <si>
    <t>17:15:18</t>
  </si>
  <si>
    <t>20220710 17:15:23</t>
  </si>
  <si>
    <t>17:15:23</t>
  </si>
  <si>
    <t>20220710 17:15:28</t>
  </si>
  <si>
    <t>17:15:28</t>
  </si>
  <si>
    <t>20220710 17:15:33</t>
  </si>
  <si>
    <t>17:15:33</t>
  </si>
  <si>
    <t>20220710 17:15:38</t>
  </si>
  <si>
    <t>17:15:38</t>
  </si>
  <si>
    <t>20220710 17:15:43</t>
  </si>
  <si>
    <t>17:15:43</t>
  </si>
  <si>
    <t>20220710 17:15:48</t>
  </si>
  <si>
    <t>17:15:48</t>
  </si>
  <si>
    <t>20220710 17:15:53</t>
  </si>
  <si>
    <t>17:15:53</t>
  </si>
  <si>
    <t>20220710 17:15:58</t>
  </si>
  <si>
    <t>17:15:58</t>
  </si>
  <si>
    <t>20220710 17:16:03</t>
  </si>
  <si>
    <t>17:16:03</t>
  </si>
  <si>
    <t>20220710 17:16:08</t>
  </si>
  <si>
    <t>17:16:08</t>
  </si>
  <si>
    <t>20220710 17:16:13</t>
  </si>
  <si>
    <t>17:16:13</t>
  </si>
  <si>
    <t>20220710 17:16:18</t>
  </si>
  <si>
    <t>17:16:18</t>
  </si>
  <si>
    <t>20220710 17:16:23</t>
  </si>
  <si>
    <t>17:16:23</t>
  </si>
  <si>
    <t>20220710 17:16:28</t>
  </si>
  <si>
    <t>17:16:28</t>
  </si>
  <si>
    <t>20220710 17:16:33</t>
  </si>
  <si>
    <t>17:16:33</t>
  </si>
  <si>
    <t>20220710 17:16:38</t>
  </si>
  <si>
    <t>17:16:38</t>
  </si>
  <si>
    <t>20220710 17:16:43</t>
  </si>
  <si>
    <t>17:16:43</t>
  </si>
  <si>
    <t>20220710 17:16:48</t>
  </si>
  <si>
    <t>17:16:48</t>
  </si>
  <si>
    <t>20220710 17:16:53</t>
  </si>
  <si>
    <t>17:16:53</t>
  </si>
  <si>
    <t>20220710 17:16:58</t>
  </si>
  <si>
    <t>17:16:58</t>
  </si>
  <si>
    <t>20220710 17:17:03</t>
  </si>
  <si>
    <t>17:17:03</t>
  </si>
  <si>
    <t>20220710 17:17:08</t>
  </si>
  <si>
    <t>17:17:08</t>
  </si>
  <si>
    <t>20220710 17:17:13</t>
  </si>
  <si>
    <t>17:17:13</t>
  </si>
  <si>
    <t>20220710 17:17:18</t>
  </si>
  <si>
    <t>17:17:18</t>
  </si>
  <si>
    <t>20220710 17:17:23</t>
  </si>
  <si>
    <t>17:17:23</t>
  </si>
  <si>
    <t>20220710 17:17:28</t>
  </si>
  <si>
    <t>17:17:28</t>
  </si>
  <si>
    <t>20220710 17:17:33</t>
  </si>
  <si>
    <t>17:17:33</t>
  </si>
  <si>
    <t>20220710 17:17:38</t>
  </si>
  <si>
    <t>17:17:38</t>
  </si>
  <si>
    <t>20220710 17:17:43</t>
  </si>
  <si>
    <t>17:17:43</t>
  </si>
  <si>
    <t>20220710 17:17:48</t>
  </si>
  <si>
    <t>17:17:48</t>
  </si>
  <si>
    <t>20220710 17:17:53</t>
  </si>
  <si>
    <t>17:17:53</t>
  </si>
  <si>
    <t>20220710 17:17:58</t>
  </si>
  <si>
    <t>17:17:58</t>
  </si>
  <si>
    <t>20220710 17:18:03</t>
  </si>
  <si>
    <t>17:18:03</t>
  </si>
  <si>
    <t>20220710 17:18:08</t>
  </si>
  <si>
    <t>17:18:08</t>
  </si>
  <si>
    <t>20220710 17:18:13</t>
  </si>
  <si>
    <t>17:18:13</t>
  </si>
  <si>
    <t>20220710 17:18:18</t>
  </si>
  <si>
    <t>17:18:18</t>
  </si>
  <si>
    <t>20220710 17:18:23</t>
  </si>
  <si>
    <t>17:18:23</t>
  </si>
  <si>
    <t>20220710 17:18:28</t>
  </si>
  <si>
    <t>17:18:28</t>
  </si>
  <si>
    <t>20220710 17:18:33</t>
  </si>
  <si>
    <t>17:18:33</t>
  </si>
  <si>
    <t>20220710 17:18:38</t>
  </si>
  <si>
    <t>17:18:38</t>
  </si>
  <si>
    <t>20220710 17:18:43</t>
  </si>
  <si>
    <t>17:18:43</t>
  </si>
  <si>
    <t>20220710 17:18:48</t>
  </si>
  <si>
    <t>17:18:48</t>
  </si>
  <si>
    <t>20220710 17:18:53</t>
  </si>
  <si>
    <t>17:18:53</t>
  </si>
  <si>
    <t>20220710 17:18:58</t>
  </si>
  <si>
    <t>17:18:58</t>
  </si>
  <si>
    <t>20220710 17:19:03</t>
  </si>
  <si>
    <t>17:19:03</t>
  </si>
  <si>
    <t>20220710 17:19:08</t>
  </si>
  <si>
    <t>17:19:08</t>
  </si>
  <si>
    <t>20220710 17:19:13</t>
  </si>
  <si>
    <t>17:19:13</t>
  </si>
  <si>
    <t>20220710 17:19:18</t>
  </si>
  <si>
    <t>17:19:18</t>
  </si>
  <si>
    <t>20220710 17:19:23</t>
  </si>
  <si>
    <t>17:19:23</t>
  </si>
  <si>
    <t>20220710 17:19:28</t>
  </si>
  <si>
    <t>17:19:28</t>
  </si>
  <si>
    <t>20220710 17:19:33</t>
  </si>
  <si>
    <t>17:19:33</t>
  </si>
  <si>
    <t>20220710 17:19:38</t>
  </si>
  <si>
    <t>17:19:38</t>
  </si>
  <si>
    <t>20220710 17:19:43</t>
  </si>
  <si>
    <t>17:19:43</t>
  </si>
  <si>
    <t>20220710 17:19:48</t>
  </si>
  <si>
    <t>17:19:48</t>
  </si>
  <si>
    <t>20220710 17:19:53</t>
  </si>
  <si>
    <t>17:19:53</t>
  </si>
  <si>
    <t>20220710 17:19:58</t>
  </si>
  <si>
    <t>17:19:58</t>
  </si>
  <si>
    <t>20220710 17:20:03</t>
  </si>
  <si>
    <t>17:20:03</t>
  </si>
  <si>
    <t>20220710 17:20:08</t>
  </si>
  <si>
    <t>17:20:08</t>
  </si>
  <si>
    <t>20220710 17:20:13</t>
  </si>
  <si>
    <t>17:20:13</t>
  </si>
  <si>
    <t>20220710 17:20:18</t>
  </si>
  <si>
    <t>17:20:18</t>
  </si>
  <si>
    <t>20220710 17:20:23</t>
  </si>
  <si>
    <t>17:20:23</t>
  </si>
  <si>
    <t>20220710 17:20:28</t>
  </si>
  <si>
    <t>17:20:28</t>
  </si>
  <si>
    <t>20220710 17:20:33</t>
  </si>
  <si>
    <t>17:20:33</t>
  </si>
  <si>
    <t>20220710 17:20:38</t>
  </si>
  <si>
    <t>17:20:38</t>
  </si>
  <si>
    <t>20220710 17:20:43</t>
  </si>
  <si>
    <t>17:20:43</t>
  </si>
  <si>
    <t>20220710 17:20:48</t>
  </si>
  <si>
    <t>17:20:48</t>
  </si>
  <si>
    <t>20220710 17:20:53</t>
  </si>
  <si>
    <t>17:20:53</t>
  </si>
  <si>
    <t>20220710 17:20:58</t>
  </si>
  <si>
    <t>17:20:58</t>
  </si>
  <si>
    <t>20220710 17:21:03</t>
  </si>
  <si>
    <t>17:21:03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</si>
</sst>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604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349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1657486469.5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1657486466.75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428.031886517471</v>
      </c>
      <c r="AK17">
        <v>416.900612121212</v>
      </c>
      <c r="AL17">
        <v>-0.0280237235925628</v>
      </c>
      <c r="AM17">
        <v>66.5867753542698</v>
      </c>
      <c r="AN17">
        <f>(AP17 - AO17 + BO17*1E3/(8.314*(BQ17+273.15)) * AR17/BN17 * AQ17) * BN17/(100*BB17) * 1000/(1000 - AP17)</f>
        <v>0</v>
      </c>
      <c r="AO17">
        <v>19.0022795822672</v>
      </c>
      <c r="AP17">
        <v>20.6952757575758</v>
      </c>
      <c r="AQ17">
        <v>0.000188227891039685</v>
      </c>
      <c r="AR17">
        <v>78.6586299673606</v>
      </c>
      <c r="AS17">
        <v>16</v>
      </c>
      <c r="AT17">
        <v>3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1657486466.75</v>
      </c>
      <c r="BH17">
        <v>408.3204</v>
      </c>
      <c r="BI17">
        <v>419.9175</v>
      </c>
      <c r="BJ17">
        <v>20.69627</v>
      </c>
      <c r="BK17">
        <v>19.01058</v>
      </c>
      <c r="BL17">
        <v>404.4143</v>
      </c>
      <c r="BM17">
        <v>20.44288</v>
      </c>
      <c r="BN17">
        <v>499.874</v>
      </c>
      <c r="BO17">
        <v>72.23355</v>
      </c>
      <c r="BP17">
        <v>0.0214558</v>
      </c>
      <c r="BQ17">
        <v>24.08401</v>
      </c>
      <c r="BR17">
        <v>25.03431</v>
      </c>
      <c r="BS17">
        <v>999.9</v>
      </c>
      <c r="BT17">
        <v>0</v>
      </c>
      <c r="BU17">
        <v>0</v>
      </c>
      <c r="BV17">
        <v>9896.126</v>
      </c>
      <c r="BW17">
        <v>0</v>
      </c>
      <c r="BX17">
        <v>1581.742</v>
      </c>
      <c r="BY17">
        <v>-11.59711</v>
      </c>
      <c r="BZ17">
        <v>416.9499</v>
      </c>
      <c r="CA17">
        <v>428.0551</v>
      </c>
      <c r="CB17">
        <v>1.685693</v>
      </c>
      <c r="CC17">
        <v>419.9175</v>
      </c>
      <c r="CD17">
        <v>19.01058</v>
      </c>
      <c r="CE17">
        <v>1.494966</v>
      </c>
      <c r="CF17">
        <v>1.373201</v>
      </c>
      <c r="CG17">
        <v>12.91677</v>
      </c>
      <c r="CH17">
        <v>11.62489</v>
      </c>
      <c r="CI17">
        <v>1999.992</v>
      </c>
      <c r="CJ17">
        <v>0.980005</v>
      </c>
      <c r="CK17">
        <v>0.0199945</v>
      </c>
      <c r="CL17">
        <v>0</v>
      </c>
      <c r="CM17">
        <v>2.52358</v>
      </c>
      <c r="CN17">
        <v>0</v>
      </c>
      <c r="CO17">
        <v>12551.86</v>
      </c>
      <c r="CP17">
        <v>16705.36</v>
      </c>
      <c r="CQ17">
        <v>46.062</v>
      </c>
      <c r="CR17">
        <v>49.1996</v>
      </c>
      <c r="CS17">
        <v>47.562</v>
      </c>
      <c r="CT17">
        <v>46.187</v>
      </c>
      <c r="CU17">
        <v>45.0186</v>
      </c>
      <c r="CV17">
        <v>1960.002</v>
      </c>
      <c r="CW17">
        <v>39.99</v>
      </c>
      <c r="CX17">
        <v>0</v>
      </c>
      <c r="CY17">
        <v>1651553254.2</v>
      </c>
      <c r="CZ17">
        <v>0</v>
      </c>
      <c r="DA17">
        <v>0</v>
      </c>
      <c r="DB17" t="s">
        <v>356</v>
      </c>
      <c r="DC17">
        <v>1657298120.5</v>
      </c>
      <c r="DD17">
        <v>1657298120.5</v>
      </c>
      <c r="DE17">
        <v>0</v>
      </c>
      <c r="DF17">
        <v>1.391</v>
      </c>
      <c r="DG17">
        <v>0.035</v>
      </c>
      <c r="DH17">
        <v>2.39</v>
      </c>
      <c r="DI17">
        <v>0.104</v>
      </c>
      <c r="DJ17">
        <v>419</v>
      </c>
      <c r="DK17">
        <v>18</v>
      </c>
      <c r="DL17">
        <v>0.11</v>
      </c>
      <c r="DM17">
        <v>0.02</v>
      </c>
      <c r="DN17">
        <v>-11.462443902439</v>
      </c>
      <c r="DO17">
        <v>-0.885959581881544</v>
      </c>
      <c r="DP17">
        <v>0.100159714039519</v>
      </c>
      <c r="DQ17">
        <v>0</v>
      </c>
      <c r="DR17">
        <v>1.66157195121951</v>
      </c>
      <c r="DS17">
        <v>0.299767108013943</v>
      </c>
      <c r="DT17">
        <v>0.033168438584654</v>
      </c>
      <c r="DU17">
        <v>0</v>
      </c>
      <c r="DV17">
        <v>0</v>
      </c>
      <c r="DW17">
        <v>2</v>
      </c>
      <c r="DX17" t="s">
        <v>357</v>
      </c>
      <c r="DY17">
        <v>2.83798</v>
      </c>
      <c r="DZ17">
        <v>2.63706</v>
      </c>
      <c r="EA17">
        <v>0.0708331</v>
      </c>
      <c r="EB17">
        <v>0.0728764</v>
      </c>
      <c r="EC17">
        <v>0.0738299</v>
      </c>
      <c r="ED17">
        <v>0.0696485</v>
      </c>
      <c r="EE17">
        <v>25950.9</v>
      </c>
      <c r="EF17">
        <v>22620</v>
      </c>
      <c r="EG17">
        <v>25018</v>
      </c>
      <c r="EH17">
        <v>23774.6</v>
      </c>
      <c r="EI17">
        <v>39579.2</v>
      </c>
      <c r="EJ17">
        <v>36636.1</v>
      </c>
      <c r="EK17">
        <v>45254.6</v>
      </c>
      <c r="EL17">
        <v>42442.1</v>
      </c>
      <c r="EM17">
        <v>1.757</v>
      </c>
      <c r="EN17">
        <v>2.0508</v>
      </c>
      <c r="EO17">
        <v>0.099577</v>
      </c>
      <c r="EP17">
        <v>0</v>
      </c>
      <c r="EQ17">
        <v>23.4133</v>
      </c>
      <c r="ER17">
        <v>999.9</v>
      </c>
      <c r="ES17">
        <v>35.6</v>
      </c>
      <c r="ET17">
        <v>40.052</v>
      </c>
      <c r="EU17">
        <v>36.6386</v>
      </c>
      <c r="EV17">
        <v>52.2802</v>
      </c>
      <c r="EW17">
        <v>30.5769</v>
      </c>
      <c r="EX17">
        <v>2</v>
      </c>
      <c r="EY17">
        <v>0.215282</v>
      </c>
      <c r="EZ17">
        <v>5.80687</v>
      </c>
      <c r="FA17">
        <v>20.1452</v>
      </c>
      <c r="FB17">
        <v>5.23301</v>
      </c>
      <c r="FC17">
        <v>11.992</v>
      </c>
      <c r="FD17">
        <v>4.95535</v>
      </c>
      <c r="FE17">
        <v>3.304</v>
      </c>
      <c r="FF17">
        <v>349.7</v>
      </c>
      <c r="FG17">
        <v>9999</v>
      </c>
      <c r="FH17">
        <v>9999</v>
      </c>
      <c r="FI17">
        <v>6308.5</v>
      </c>
      <c r="FJ17">
        <v>1.86813</v>
      </c>
      <c r="FK17">
        <v>1.86395</v>
      </c>
      <c r="FL17">
        <v>1.87137</v>
      </c>
      <c r="FM17">
        <v>1.86248</v>
      </c>
      <c r="FN17">
        <v>1.86184</v>
      </c>
      <c r="FO17">
        <v>1.86824</v>
      </c>
      <c r="FP17">
        <v>1.85837</v>
      </c>
      <c r="FQ17">
        <v>1.86462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3.906</v>
      </c>
      <c r="GF17">
        <v>0.2533</v>
      </c>
      <c r="GG17">
        <v>2.14445261950712</v>
      </c>
      <c r="GH17">
        <v>0.00524579190152856</v>
      </c>
      <c r="GI17">
        <v>-2.61795653493914e-06</v>
      </c>
      <c r="GJ17">
        <v>1.03317073579164e-09</v>
      </c>
      <c r="GK17">
        <v>-0.0325879594738201</v>
      </c>
      <c r="GL17">
        <v>-0.0124659139965973</v>
      </c>
      <c r="GM17">
        <v>0.00156445697122576</v>
      </c>
      <c r="GN17">
        <v>-1.32223106024955e-05</v>
      </c>
      <c r="GO17">
        <v>14</v>
      </c>
      <c r="GP17">
        <v>2225</v>
      </c>
      <c r="GQ17">
        <v>3</v>
      </c>
      <c r="GR17">
        <v>45</v>
      </c>
      <c r="GS17">
        <v>3139.2</v>
      </c>
      <c r="GT17">
        <v>3139.2</v>
      </c>
      <c r="GU17">
        <v>1.31226</v>
      </c>
      <c r="GV17">
        <v>2.39746</v>
      </c>
      <c r="GW17">
        <v>1.99829</v>
      </c>
      <c r="GX17">
        <v>2.71118</v>
      </c>
      <c r="GY17">
        <v>2.09351</v>
      </c>
      <c r="GZ17">
        <v>2.39746</v>
      </c>
      <c r="HA17">
        <v>42.165</v>
      </c>
      <c r="HB17">
        <v>15.6118</v>
      </c>
      <c r="HC17">
        <v>18</v>
      </c>
      <c r="HD17">
        <v>427.928</v>
      </c>
      <c r="HE17">
        <v>617.125</v>
      </c>
      <c r="HF17">
        <v>19.6276</v>
      </c>
      <c r="HG17">
        <v>30.0665</v>
      </c>
      <c r="HH17">
        <v>30.0046</v>
      </c>
      <c r="HI17">
        <v>30.1276</v>
      </c>
      <c r="HJ17">
        <v>30.0979</v>
      </c>
      <c r="HK17">
        <v>26.23</v>
      </c>
      <c r="HL17">
        <v>57.3783</v>
      </c>
      <c r="HM17">
        <v>0</v>
      </c>
      <c r="HN17">
        <v>19.3986</v>
      </c>
      <c r="HO17">
        <v>413.191</v>
      </c>
      <c r="HP17">
        <v>19.1908</v>
      </c>
      <c r="HQ17">
        <v>95.7593</v>
      </c>
      <c r="HR17">
        <v>99.7573</v>
      </c>
    </row>
    <row r="18" spans="1:226">
      <c r="A18">
        <v>2</v>
      </c>
      <c r="B18">
        <v>1657486474.5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1657486472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427.938048778147</v>
      </c>
      <c r="AK18">
        <v>416.746721212121</v>
      </c>
      <c r="AL18">
        <v>-0.033877508580673</v>
      </c>
      <c r="AM18">
        <v>66.5867753542698</v>
      </c>
      <c r="AN18">
        <f>(AP18 - AO18 + BO18*1E3/(8.314*(BQ18+273.15)) * AR18/BN18 * AQ18) * BN18/(100*BB18) * 1000/(1000 - AP18)</f>
        <v>0</v>
      </c>
      <c r="AO18">
        <v>19.022862611652</v>
      </c>
      <c r="AP18">
        <v>20.6804618181818</v>
      </c>
      <c r="AQ18">
        <v>-0.000467810311704167</v>
      </c>
      <c r="AR18">
        <v>78.6586299673606</v>
      </c>
      <c r="AS18">
        <v>16</v>
      </c>
      <c r="AT18">
        <v>3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1657486472</v>
      </c>
      <c r="BH18">
        <v>408.272222222222</v>
      </c>
      <c r="BI18">
        <v>419.184333333333</v>
      </c>
      <c r="BJ18">
        <v>20.6857555555556</v>
      </c>
      <c r="BK18">
        <v>19.0436777777778</v>
      </c>
      <c r="BL18">
        <v>404.366222222222</v>
      </c>
      <c r="BM18">
        <v>20.4327</v>
      </c>
      <c r="BN18">
        <v>499.935666666667</v>
      </c>
      <c r="BO18">
        <v>72.2338111111111</v>
      </c>
      <c r="BP18">
        <v>0.0210475777777778</v>
      </c>
      <c r="BQ18">
        <v>24.0806555555556</v>
      </c>
      <c r="BR18">
        <v>25.0334888888889</v>
      </c>
      <c r="BS18">
        <v>999.9</v>
      </c>
      <c r="BT18">
        <v>0</v>
      </c>
      <c r="BU18">
        <v>0</v>
      </c>
      <c r="BV18">
        <v>9974.09888888889</v>
      </c>
      <c r="BW18">
        <v>0</v>
      </c>
      <c r="BX18">
        <v>1581.51222222222</v>
      </c>
      <c r="BY18">
        <v>-10.9121288888889</v>
      </c>
      <c r="BZ18">
        <v>416.896111111111</v>
      </c>
      <c r="CA18">
        <v>427.322111111111</v>
      </c>
      <c r="CB18">
        <v>1.64207888888889</v>
      </c>
      <c r="CC18">
        <v>419.184333333333</v>
      </c>
      <c r="CD18">
        <v>19.0436777777778</v>
      </c>
      <c r="CE18">
        <v>1.49421</v>
      </c>
      <c r="CF18">
        <v>1.37559666666667</v>
      </c>
      <c r="CG18">
        <v>12.9090555555556</v>
      </c>
      <c r="CH18">
        <v>11.6512444444444</v>
      </c>
      <c r="CI18">
        <v>1999.99</v>
      </c>
      <c r="CJ18">
        <v>0.980005</v>
      </c>
      <c r="CK18">
        <v>0.0199945</v>
      </c>
      <c r="CL18">
        <v>0</v>
      </c>
      <c r="CM18">
        <v>2.49807777777778</v>
      </c>
      <c r="CN18">
        <v>0</v>
      </c>
      <c r="CO18">
        <v>12552.3</v>
      </c>
      <c r="CP18">
        <v>16705.3666666667</v>
      </c>
      <c r="CQ18">
        <v>46.062</v>
      </c>
      <c r="CR18">
        <v>49.187</v>
      </c>
      <c r="CS18">
        <v>47.562</v>
      </c>
      <c r="CT18">
        <v>46.187</v>
      </c>
      <c r="CU18">
        <v>45.0482222222222</v>
      </c>
      <c r="CV18">
        <v>1960</v>
      </c>
      <c r="CW18">
        <v>39.99</v>
      </c>
      <c r="CX18">
        <v>0</v>
      </c>
      <c r="CY18">
        <v>1651553259</v>
      </c>
      <c r="CZ18">
        <v>0</v>
      </c>
      <c r="DA18">
        <v>0</v>
      </c>
      <c r="DB18" t="s">
        <v>356</v>
      </c>
      <c r="DC18">
        <v>1657298120.5</v>
      </c>
      <c r="DD18">
        <v>1657298120.5</v>
      </c>
      <c r="DE18">
        <v>0</v>
      </c>
      <c r="DF18">
        <v>1.391</v>
      </c>
      <c r="DG18">
        <v>0.035</v>
      </c>
      <c r="DH18">
        <v>2.39</v>
      </c>
      <c r="DI18">
        <v>0.104</v>
      </c>
      <c r="DJ18">
        <v>419</v>
      </c>
      <c r="DK18">
        <v>18</v>
      </c>
      <c r="DL18">
        <v>0.11</v>
      </c>
      <c r="DM18">
        <v>0.02</v>
      </c>
      <c r="DN18">
        <v>-11.4267673170732</v>
      </c>
      <c r="DO18">
        <v>0.73322926829267</v>
      </c>
      <c r="DP18">
        <v>0.3310363880892</v>
      </c>
      <c r="DQ18">
        <v>0</v>
      </c>
      <c r="DR18">
        <v>1.6715456097561</v>
      </c>
      <c r="DS18">
        <v>-0.0149383275261316</v>
      </c>
      <c r="DT18">
        <v>0.0219965848844637</v>
      </c>
      <c r="DU18">
        <v>1</v>
      </c>
      <c r="DV18">
        <v>1</v>
      </c>
      <c r="DW18">
        <v>2</v>
      </c>
      <c r="DX18" t="s">
        <v>363</v>
      </c>
      <c r="DY18">
        <v>2.83838</v>
      </c>
      <c r="DZ18">
        <v>2.63783</v>
      </c>
      <c r="EA18">
        <v>0.0707976</v>
      </c>
      <c r="EB18">
        <v>0.0724454</v>
      </c>
      <c r="EC18">
        <v>0.0737998</v>
      </c>
      <c r="ED18">
        <v>0.0698394</v>
      </c>
      <c r="EE18">
        <v>25951.8</v>
      </c>
      <c r="EF18">
        <v>22630.1</v>
      </c>
      <c r="EG18">
        <v>25017.9</v>
      </c>
      <c r="EH18">
        <v>23774.2</v>
      </c>
      <c r="EI18">
        <v>39580.2</v>
      </c>
      <c r="EJ18">
        <v>36627.6</v>
      </c>
      <c r="EK18">
        <v>45254.2</v>
      </c>
      <c r="EL18">
        <v>42441</v>
      </c>
      <c r="EM18">
        <v>1.7573</v>
      </c>
      <c r="EN18">
        <v>2.05072</v>
      </c>
      <c r="EO18">
        <v>0.0976399</v>
      </c>
      <c r="EP18">
        <v>0</v>
      </c>
      <c r="EQ18">
        <v>23.4194</v>
      </c>
      <c r="ER18">
        <v>999.9</v>
      </c>
      <c r="ES18">
        <v>35.576</v>
      </c>
      <c r="ET18">
        <v>40.083</v>
      </c>
      <c r="EU18">
        <v>36.6728</v>
      </c>
      <c r="EV18">
        <v>51.9602</v>
      </c>
      <c r="EW18">
        <v>30.601</v>
      </c>
      <c r="EX18">
        <v>2</v>
      </c>
      <c r="EY18">
        <v>0.215396</v>
      </c>
      <c r="EZ18">
        <v>5.14841</v>
      </c>
      <c r="FA18">
        <v>20.1683</v>
      </c>
      <c r="FB18">
        <v>5.23391</v>
      </c>
      <c r="FC18">
        <v>11.992</v>
      </c>
      <c r="FD18">
        <v>4.9559</v>
      </c>
      <c r="FE18">
        <v>3.30395</v>
      </c>
      <c r="FF18">
        <v>349.7</v>
      </c>
      <c r="FG18">
        <v>9999</v>
      </c>
      <c r="FH18">
        <v>9999</v>
      </c>
      <c r="FI18">
        <v>6308.7</v>
      </c>
      <c r="FJ18">
        <v>1.86817</v>
      </c>
      <c r="FK18">
        <v>1.864</v>
      </c>
      <c r="FL18">
        <v>1.87144</v>
      </c>
      <c r="FM18">
        <v>1.86249</v>
      </c>
      <c r="FN18">
        <v>1.86188</v>
      </c>
      <c r="FO18">
        <v>1.86827</v>
      </c>
      <c r="FP18">
        <v>1.85837</v>
      </c>
      <c r="FQ18">
        <v>1.86464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3.905</v>
      </c>
      <c r="GF18">
        <v>0.2529</v>
      </c>
      <c r="GG18">
        <v>2.14445261950712</v>
      </c>
      <c r="GH18">
        <v>0.00524579190152856</v>
      </c>
      <c r="GI18">
        <v>-2.61795653493914e-06</v>
      </c>
      <c r="GJ18">
        <v>1.03317073579164e-09</v>
      </c>
      <c r="GK18">
        <v>-0.0325879594738201</v>
      </c>
      <c r="GL18">
        <v>-0.0124659139965973</v>
      </c>
      <c r="GM18">
        <v>0.00156445697122576</v>
      </c>
      <c r="GN18">
        <v>-1.32223106024955e-05</v>
      </c>
      <c r="GO18">
        <v>14</v>
      </c>
      <c r="GP18">
        <v>2225</v>
      </c>
      <c r="GQ18">
        <v>3</v>
      </c>
      <c r="GR18">
        <v>45</v>
      </c>
      <c r="GS18">
        <v>3139.2</v>
      </c>
      <c r="GT18">
        <v>3139.2</v>
      </c>
      <c r="GU18">
        <v>1.28662</v>
      </c>
      <c r="GV18">
        <v>2.3999</v>
      </c>
      <c r="GW18">
        <v>1.99829</v>
      </c>
      <c r="GX18">
        <v>2.70996</v>
      </c>
      <c r="GY18">
        <v>2.09351</v>
      </c>
      <c r="GZ18">
        <v>2.39502</v>
      </c>
      <c r="HA18">
        <v>42.165</v>
      </c>
      <c r="HB18">
        <v>15.6381</v>
      </c>
      <c r="HC18">
        <v>18</v>
      </c>
      <c r="HD18">
        <v>428.064</v>
      </c>
      <c r="HE18">
        <v>617.007</v>
      </c>
      <c r="HF18">
        <v>19.3827</v>
      </c>
      <c r="HG18">
        <v>30.0589</v>
      </c>
      <c r="HH18">
        <v>30.0013</v>
      </c>
      <c r="HI18">
        <v>30.1223</v>
      </c>
      <c r="HJ18">
        <v>30.0925</v>
      </c>
      <c r="HK18">
        <v>25.7439</v>
      </c>
      <c r="HL18">
        <v>57.3783</v>
      </c>
      <c r="HM18">
        <v>0</v>
      </c>
      <c r="HN18">
        <v>19.3635</v>
      </c>
      <c r="HO18">
        <v>399.626</v>
      </c>
      <c r="HP18">
        <v>19.2305</v>
      </c>
      <c r="HQ18">
        <v>95.7586</v>
      </c>
      <c r="HR18">
        <v>99.755</v>
      </c>
    </row>
    <row r="19" spans="1:226">
      <c r="A19">
        <v>3</v>
      </c>
      <c r="B19">
        <v>1657486479.5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1657486476.7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421.22312955481</v>
      </c>
      <c r="AK19">
        <v>413.191151515151</v>
      </c>
      <c r="AL19">
        <v>-0.781303759456366</v>
      </c>
      <c r="AM19">
        <v>66.5867753542698</v>
      </c>
      <c r="AN19">
        <f>(AP19 - AO19 + BO19*1E3/(8.314*(BQ19+273.15)) * AR19/BN19 * AQ19) * BN19/(100*BB19) * 1000/(1000 - AP19)</f>
        <v>0</v>
      </c>
      <c r="AO19">
        <v>19.1144304097611</v>
      </c>
      <c r="AP19">
        <v>20.7145793939394</v>
      </c>
      <c r="AQ19">
        <v>0.00752457729107454</v>
      </c>
      <c r="AR19">
        <v>78.6586299673606</v>
      </c>
      <c r="AS19">
        <v>16</v>
      </c>
      <c r="AT19">
        <v>3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1657486476.7</v>
      </c>
      <c r="BH19">
        <v>406.6751</v>
      </c>
      <c r="BI19">
        <v>412.209</v>
      </c>
      <c r="BJ19">
        <v>20.69658</v>
      </c>
      <c r="BK19">
        <v>19.11302</v>
      </c>
      <c r="BL19">
        <v>402.7748</v>
      </c>
      <c r="BM19">
        <v>20.44315</v>
      </c>
      <c r="BN19">
        <v>499.9813</v>
      </c>
      <c r="BO19">
        <v>72.23399</v>
      </c>
      <c r="BP19">
        <v>0.02066469</v>
      </c>
      <c r="BQ19">
        <v>24.06748</v>
      </c>
      <c r="BR19">
        <v>25.00933</v>
      </c>
      <c r="BS19">
        <v>999.9</v>
      </c>
      <c r="BT19">
        <v>0</v>
      </c>
      <c r="BU19">
        <v>0</v>
      </c>
      <c r="BV19">
        <v>10020.69</v>
      </c>
      <c r="BW19">
        <v>0</v>
      </c>
      <c r="BX19">
        <v>1581.686</v>
      </c>
      <c r="BY19">
        <v>-5.533974</v>
      </c>
      <c r="BZ19">
        <v>415.2697</v>
      </c>
      <c r="CA19">
        <v>420.2411</v>
      </c>
      <c r="CB19">
        <v>1.583556</v>
      </c>
      <c r="CC19">
        <v>412.209</v>
      </c>
      <c r="CD19">
        <v>19.11302</v>
      </c>
      <c r="CE19">
        <v>1.494995</v>
      </c>
      <c r="CF19">
        <v>1.38061</v>
      </c>
      <c r="CG19">
        <v>12.91708</v>
      </c>
      <c r="CH19">
        <v>11.70632</v>
      </c>
      <c r="CI19">
        <v>2000.021</v>
      </c>
      <c r="CJ19">
        <v>0.980005</v>
      </c>
      <c r="CK19">
        <v>0.0199945</v>
      </c>
      <c r="CL19">
        <v>0</v>
      </c>
      <c r="CM19">
        <v>2.51509</v>
      </c>
      <c r="CN19">
        <v>0</v>
      </c>
      <c r="CO19">
        <v>12566.48</v>
      </c>
      <c r="CP19">
        <v>16705.61</v>
      </c>
      <c r="CQ19">
        <v>46.062</v>
      </c>
      <c r="CR19">
        <v>49.187</v>
      </c>
      <c r="CS19">
        <v>47.562</v>
      </c>
      <c r="CT19">
        <v>46.1808</v>
      </c>
      <c r="CU19">
        <v>45.062</v>
      </c>
      <c r="CV19">
        <v>1960.031</v>
      </c>
      <c r="CW19">
        <v>39.99</v>
      </c>
      <c r="CX19">
        <v>0</v>
      </c>
      <c r="CY19">
        <v>1651553263.8</v>
      </c>
      <c r="CZ19">
        <v>0</v>
      </c>
      <c r="DA19">
        <v>0</v>
      </c>
      <c r="DB19" t="s">
        <v>356</v>
      </c>
      <c r="DC19">
        <v>1657298120.5</v>
      </c>
      <c r="DD19">
        <v>1657298120.5</v>
      </c>
      <c r="DE19">
        <v>0</v>
      </c>
      <c r="DF19">
        <v>1.391</v>
      </c>
      <c r="DG19">
        <v>0.035</v>
      </c>
      <c r="DH19">
        <v>2.39</v>
      </c>
      <c r="DI19">
        <v>0.104</v>
      </c>
      <c r="DJ19">
        <v>419</v>
      </c>
      <c r="DK19">
        <v>18</v>
      </c>
      <c r="DL19">
        <v>0.11</v>
      </c>
      <c r="DM19">
        <v>0.02</v>
      </c>
      <c r="DN19">
        <v>-10.34454625</v>
      </c>
      <c r="DO19">
        <v>17.4046639024391</v>
      </c>
      <c r="DP19">
        <v>2.25821965473544</v>
      </c>
      <c r="DQ19">
        <v>0</v>
      </c>
      <c r="DR19">
        <v>1.65517125</v>
      </c>
      <c r="DS19">
        <v>-0.399218724202621</v>
      </c>
      <c r="DT19">
        <v>0.0446493435667032</v>
      </c>
      <c r="DU19">
        <v>0</v>
      </c>
      <c r="DV19">
        <v>0</v>
      </c>
      <c r="DW19">
        <v>2</v>
      </c>
      <c r="DX19" t="s">
        <v>357</v>
      </c>
      <c r="DY19">
        <v>2.83864</v>
      </c>
      <c r="DZ19">
        <v>2.63758</v>
      </c>
      <c r="EA19">
        <v>0.0702503</v>
      </c>
      <c r="EB19">
        <v>0.0709398</v>
      </c>
      <c r="EC19">
        <v>0.0738906</v>
      </c>
      <c r="ED19">
        <v>0.0698952</v>
      </c>
      <c r="EE19">
        <v>25967.3</v>
      </c>
      <c r="EF19">
        <v>22667.1</v>
      </c>
      <c r="EG19">
        <v>25018.1</v>
      </c>
      <c r="EH19">
        <v>23774.5</v>
      </c>
      <c r="EI19">
        <v>39576.4</v>
      </c>
      <c r="EJ19">
        <v>36625.9</v>
      </c>
      <c r="EK19">
        <v>45254.4</v>
      </c>
      <c r="EL19">
        <v>42441.6</v>
      </c>
      <c r="EM19">
        <v>1.7577</v>
      </c>
      <c r="EN19">
        <v>2.05067</v>
      </c>
      <c r="EO19">
        <v>0.0959709</v>
      </c>
      <c r="EP19">
        <v>0</v>
      </c>
      <c r="EQ19">
        <v>23.4218</v>
      </c>
      <c r="ER19">
        <v>999.9</v>
      </c>
      <c r="ES19">
        <v>35.551</v>
      </c>
      <c r="ET19">
        <v>40.073</v>
      </c>
      <c r="EU19">
        <v>36.6267</v>
      </c>
      <c r="EV19">
        <v>51.6702</v>
      </c>
      <c r="EW19">
        <v>30.5889</v>
      </c>
      <c r="EX19">
        <v>2</v>
      </c>
      <c r="EY19">
        <v>0.213125</v>
      </c>
      <c r="EZ19">
        <v>4.81935</v>
      </c>
      <c r="FA19">
        <v>20.1787</v>
      </c>
      <c r="FB19">
        <v>5.23361</v>
      </c>
      <c r="FC19">
        <v>11.992</v>
      </c>
      <c r="FD19">
        <v>4.9558</v>
      </c>
      <c r="FE19">
        <v>3.304</v>
      </c>
      <c r="FF19">
        <v>349.7</v>
      </c>
      <c r="FG19">
        <v>9999</v>
      </c>
      <c r="FH19">
        <v>9999</v>
      </c>
      <c r="FI19">
        <v>6308.7</v>
      </c>
      <c r="FJ19">
        <v>1.86821</v>
      </c>
      <c r="FK19">
        <v>1.86401</v>
      </c>
      <c r="FL19">
        <v>1.87142</v>
      </c>
      <c r="FM19">
        <v>1.86249</v>
      </c>
      <c r="FN19">
        <v>1.86188</v>
      </c>
      <c r="FO19">
        <v>1.86829</v>
      </c>
      <c r="FP19">
        <v>1.85839</v>
      </c>
      <c r="FQ19">
        <v>1.86464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3.891</v>
      </c>
      <c r="GF19">
        <v>0.2541</v>
      </c>
      <c r="GG19">
        <v>2.14445261950712</v>
      </c>
      <c r="GH19">
        <v>0.00524579190152856</v>
      </c>
      <c r="GI19">
        <v>-2.61795653493914e-06</v>
      </c>
      <c r="GJ19">
        <v>1.03317073579164e-09</v>
      </c>
      <c r="GK19">
        <v>-0.0325879594738201</v>
      </c>
      <c r="GL19">
        <v>-0.0124659139965973</v>
      </c>
      <c r="GM19">
        <v>0.00156445697122576</v>
      </c>
      <c r="GN19">
        <v>-1.32223106024955e-05</v>
      </c>
      <c r="GO19">
        <v>14</v>
      </c>
      <c r="GP19">
        <v>2225</v>
      </c>
      <c r="GQ19">
        <v>3</v>
      </c>
      <c r="GR19">
        <v>45</v>
      </c>
      <c r="GS19">
        <v>3139.3</v>
      </c>
      <c r="GT19">
        <v>3139.3</v>
      </c>
      <c r="GU19">
        <v>1.25366</v>
      </c>
      <c r="GV19">
        <v>2.40845</v>
      </c>
      <c r="GW19">
        <v>1.99829</v>
      </c>
      <c r="GX19">
        <v>2.70996</v>
      </c>
      <c r="GY19">
        <v>2.09351</v>
      </c>
      <c r="GZ19">
        <v>2.40234</v>
      </c>
      <c r="HA19">
        <v>42.165</v>
      </c>
      <c r="HB19">
        <v>15.6556</v>
      </c>
      <c r="HC19">
        <v>18</v>
      </c>
      <c r="HD19">
        <v>428.262</v>
      </c>
      <c r="HE19">
        <v>616.914</v>
      </c>
      <c r="HF19">
        <v>19.3131</v>
      </c>
      <c r="HG19">
        <v>30.0528</v>
      </c>
      <c r="HH19">
        <v>29.9991</v>
      </c>
      <c r="HI19">
        <v>30.1173</v>
      </c>
      <c r="HJ19">
        <v>30.0875</v>
      </c>
      <c r="HK19">
        <v>25.0024</v>
      </c>
      <c r="HL19">
        <v>57.0906</v>
      </c>
      <c r="HM19">
        <v>0</v>
      </c>
      <c r="HN19">
        <v>19.3544</v>
      </c>
      <c r="HO19">
        <v>379.446</v>
      </c>
      <c r="HP19">
        <v>19.2315</v>
      </c>
      <c r="HQ19">
        <v>95.7591</v>
      </c>
      <c r="HR19">
        <v>99.7563</v>
      </c>
    </row>
    <row r="20" spans="1:226">
      <c r="A20">
        <v>4</v>
      </c>
      <c r="B20">
        <v>1657486484.5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1657486482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408.033370492471</v>
      </c>
      <c r="AK20">
        <v>404.151563636364</v>
      </c>
      <c r="AL20">
        <v>-1.8709304936169</v>
      </c>
      <c r="AM20">
        <v>66.5867753542698</v>
      </c>
      <c r="AN20">
        <f>(AP20 - AO20 + BO20*1E3/(8.314*(BQ20+273.15)) * AR20/BN20 * AQ20) * BN20/(100*BB20) * 1000/(1000 - AP20)</f>
        <v>0</v>
      </c>
      <c r="AO20">
        <v>19.1253906231864</v>
      </c>
      <c r="AP20">
        <v>20.7511175757576</v>
      </c>
      <c r="AQ20">
        <v>0.00589386430542105</v>
      </c>
      <c r="AR20">
        <v>78.6586299673606</v>
      </c>
      <c r="AS20">
        <v>16</v>
      </c>
      <c r="AT20">
        <v>3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1657486482</v>
      </c>
      <c r="BH20">
        <v>399.652333333333</v>
      </c>
      <c r="BI20">
        <v>398.311333333333</v>
      </c>
      <c r="BJ20">
        <v>20.7341777777778</v>
      </c>
      <c r="BK20">
        <v>19.1373555555556</v>
      </c>
      <c r="BL20">
        <v>395.777444444444</v>
      </c>
      <c r="BM20">
        <v>20.4794888888889</v>
      </c>
      <c r="BN20">
        <v>500.132555555556</v>
      </c>
      <c r="BO20">
        <v>72.2335111111111</v>
      </c>
      <c r="BP20">
        <v>0.0202600666666667</v>
      </c>
      <c r="BQ20">
        <v>24.0505666666667</v>
      </c>
      <c r="BR20">
        <v>24.9933555555556</v>
      </c>
      <c r="BS20">
        <v>999.9</v>
      </c>
      <c r="BT20">
        <v>0</v>
      </c>
      <c r="BU20">
        <v>0</v>
      </c>
      <c r="BV20">
        <v>10060.2222222222</v>
      </c>
      <c r="BW20">
        <v>0</v>
      </c>
      <c r="BX20">
        <v>1583.43666666667</v>
      </c>
      <c r="BY20">
        <v>1.34074244444444</v>
      </c>
      <c r="BZ20">
        <v>408.114</v>
      </c>
      <c r="CA20">
        <v>406.082666666667</v>
      </c>
      <c r="CB20">
        <v>1.59682111111111</v>
      </c>
      <c r="CC20">
        <v>398.311333333333</v>
      </c>
      <c r="CD20">
        <v>19.1373555555556</v>
      </c>
      <c r="CE20">
        <v>1.49770444444444</v>
      </c>
      <c r="CF20">
        <v>1.38236</v>
      </c>
      <c r="CG20">
        <v>12.9447444444444</v>
      </c>
      <c r="CH20">
        <v>11.7254888888889</v>
      </c>
      <c r="CI20">
        <v>2000.01222222222</v>
      </c>
      <c r="CJ20">
        <v>0.980004333333333</v>
      </c>
      <c r="CK20">
        <v>0.0199951888888889</v>
      </c>
      <c r="CL20">
        <v>0</v>
      </c>
      <c r="CM20">
        <v>2.45912222222222</v>
      </c>
      <c r="CN20">
        <v>0</v>
      </c>
      <c r="CO20">
        <v>12561.2666666667</v>
      </c>
      <c r="CP20">
        <v>16705.5444444444</v>
      </c>
      <c r="CQ20">
        <v>46.062</v>
      </c>
      <c r="CR20">
        <v>49.201</v>
      </c>
      <c r="CS20">
        <v>47.562</v>
      </c>
      <c r="CT20">
        <v>46.125</v>
      </c>
      <c r="CU20">
        <v>45.062</v>
      </c>
      <c r="CV20">
        <v>1960.02222222222</v>
      </c>
      <c r="CW20">
        <v>39.99</v>
      </c>
      <c r="CX20">
        <v>0</v>
      </c>
      <c r="CY20">
        <v>1651553269.2</v>
      </c>
      <c r="CZ20">
        <v>0</v>
      </c>
      <c r="DA20">
        <v>0</v>
      </c>
      <c r="DB20" t="s">
        <v>356</v>
      </c>
      <c r="DC20">
        <v>1657298120.5</v>
      </c>
      <c r="DD20">
        <v>1657298120.5</v>
      </c>
      <c r="DE20">
        <v>0</v>
      </c>
      <c r="DF20">
        <v>1.391</v>
      </c>
      <c r="DG20">
        <v>0.035</v>
      </c>
      <c r="DH20">
        <v>2.39</v>
      </c>
      <c r="DI20">
        <v>0.104</v>
      </c>
      <c r="DJ20">
        <v>419</v>
      </c>
      <c r="DK20">
        <v>18</v>
      </c>
      <c r="DL20">
        <v>0.11</v>
      </c>
      <c r="DM20">
        <v>0.02</v>
      </c>
      <c r="DN20">
        <v>-7.4889677</v>
      </c>
      <c r="DO20">
        <v>46.3904983564728</v>
      </c>
      <c r="DP20">
        <v>4.84924680831082</v>
      </c>
      <c r="DQ20">
        <v>0</v>
      </c>
      <c r="DR20">
        <v>1.63282175</v>
      </c>
      <c r="DS20">
        <v>-0.423278161350846</v>
      </c>
      <c r="DT20">
        <v>0.0455641286478464</v>
      </c>
      <c r="DU20">
        <v>0</v>
      </c>
      <c r="DV20">
        <v>0</v>
      </c>
      <c r="DW20">
        <v>2</v>
      </c>
      <c r="DX20" t="s">
        <v>357</v>
      </c>
      <c r="DY20">
        <v>2.83906</v>
      </c>
      <c r="DZ20">
        <v>2.63695</v>
      </c>
      <c r="EA20">
        <v>0.0689906</v>
      </c>
      <c r="EB20">
        <v>0.0689296</v>
      </c>
      <c r="EC20">
        <v>0.073988</v>
      </c>
      <c r="ED20">
        <v>0.0699906</v>
      </c>
      <c r="EE20">
        <v>26003.2</v>
      </c>
      <c r="EF20">
        <v>22716.7</v>
      </c>
      <c r="EG20">
        <v>25018.7</v>
      </c>
      <c r="EH20">
        <v>23775</v>
      </c>
      <c r="EI20">
        <v>39573.4</v>
      </c>
      <c r="EJ20">
        <v>36622.8</v>
      </c>
      <c r="EK20">
        <v>45255.7</v>
      </c>
      <c r="EL20">
        <v>42442.4</v>
      </c>
      <c r="EM20">
        <v>1.758</v>
      </c>
      <c r="EN20">
        <v>2.0503</v>
      </c>
      <c r="EO20">
        <v>0.0950769</v>
      </c>
      <c r="EP20">
        <v>0</v>
      </c>
      <c r="EQ20">
        <v>23.4211</v>
      </c>
      <c r="ER20">
        <v>999.9</v>
      </c>
      <c r="ES20">
        <v>35.527</v>
      </c>
      <c r="ET20">
        <v>40.083</v>
      </c>
      <c r="EU20">
        <v>36.6241</v>
      </c>
      <c r="EV20">
        <v>50.9902</v>
      </c>
      <c r="EW20">
        <v>30.4167</v>
      </c>
      <c r="EX20">
        <v>2</v>
      </c>
      <c r="EY20">
        <v>0.210777</v>
      </c>
      <c r="EZ20">
        <v>4.54295</v>
      </c>
      <c r="FA20">
        <v>20.1872</v>
      </c>
      <c r="FB20">
        <v>5.23376</v>
      </c>
      <c r="FC20">
        <v>11.992</v>
      </c>
      <c r="FD20">
        <v>4.9559</v>
      </c>
      <c r="FE20">
        <v>3.30395</v>
      </c>
      <c r="FF20">
        <v>349.8</v>
      </c>
      <c r="FG20">
        <v>9999</v>
      </c>
      <c r="FH20">
        <v>9999</v>
      </c>
      <c r="FI20">
        <v>6309</v>
      </c>
      <c r="FJ20">
        <v>1.86821</v>
      </c>
      <c r="FK20">
        <v>1.86401</v>
      </c>
      <c r="FL20">
        <v>1.87145</v>
      </c>
      <c r="FM20">
        <v>1.86249</v>
      </c>
      <c r="FN20">
        <v>1.86188</v>
      </c>
      <c r="FO20">
        <v>1.86829</v>
      </c>
      <c r="FP20">
        <v>1.85838</v>
      </c>
      <c r="FQ20">
        <v>1.86463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3.856</v>
      </c>
      <c r="GF20">
        <v>0.2554</v>
      </c>
      <c r="GG20">
        <v>2.14445261950712</v>
      </c>
      <c r="GH20">
        <v>0.00524579190152856</v>
      </c>
      <c r="GI20">
        <v>-2.61795653493914e-06</v>
      </c>
      <c r="GJ20">
        <v>1.03317073579164e-09</v>
      </c>
      <c r="GK20">
        <v>-0.0325879594738201</v>
      </c>
      <c r="GL20">
        <v>-0.0124659139965973</v>
      </c>
      <c r="GM20">
        <v>0.00156445697122576</v>
      </c>
      <c r="GN20">
        <v>-1.32223106024955e-05</v>
      </c>
      <c r="GO20">
        <v>14</v>
      </c>
      <c r="GP20">
        <v>2225</v>
      </c>
      <c r="GQ20">
        <v>3</v>
      </c>
      <c r="GR20">
        <v>45</v>
      </c>
      <c r="GS20">
        <v>3139.4</v>
      </c>
      <c r="GT20">
        <v>3139.4</v>
      </c>
      <c r="GU20">
        <v>1.21094</v>
      </c>
      <c r="GV20">
        <v>2.40845</v>
      </c>
      <c r="GW20">
        <v>1.99829</v>
      </c>
      <c r="GX20">
        <v>2.70996</v>
      </c>
      <c r="GY20">
        <v>2.09351</v>
      </c>
      <c r="GZ20">
        <v>2.40601</v>
      </c>
      <c r="HA20">
        <v>42.165</v>
      </c>
      <c r="HB20">
        <v>15.6643</v>
      </c>
      <c r="HC20">
        <v>18</v>
      </c>
      <c r="HD20">
        <v>428.398</v>
      </c>
      <c r="HE20">
        <v>616.555</v>
      </c>
      <c r="HF20">
        <v>19.304</v>
      </c>
      <c r="HG20">
        <v>30.0464</v>
      </c>
      <c r="HH20">
        <v>29.9984</v>
      </c>
      <c r="HI20">
        <v>30.1119</v>
      </c>
      <c r="HJ20">
        <v>30.0819</v>
      </c>
      <c r="HK20">
        <v>24.2149</v>
      </c>
      <c r="HL20">
        <v>57.0906</v>
      </c>
      <c r="HM20">
        <v>0</v>
      </c>
      <c r="HN20">
        <v>19.368</v>
      </c>
      <c r="HO20">
        <v>366.033</v>
      </c>
      <c r="HP20">
        <v>19.2219</v>
      </c>
      <c r="HQ20">
        <v>95.7618</v>
      </c>
      <c r="HR20">
        <v>99.7583</v>
      </c>
    </row>
    <row r="21" spans="1:226">
      <c r="A21">
        <v>5</v>
      </c>
      <c r="B21">
        <v>1657486489.5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1657486486.7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392.196845624634</v>
      </c>
      <c r="AK21">
        <v>391.4034</v>
      </c>
      <c r="AL21">
        <v>-2.61262981742143</v>
      </c>
      <c r="AM21">
        <v>66.5867753542698</v>
      </c>
      <c r="AN21">
        <f>(AP21 - AO21 + BO21*1E3/(8.314*(BQ21+273.15)) * AR21/BN21 * AQ21) * BN21/(100*BB21) * 1000/(1000 - AP21)</f>
        <v>0</v>
      </c>
      <c r="AO21">
        <v>19.1533152529177</v>
      </c>
      <c r="AP21">
        <v>20.7871915151515</v>
      </c>
      <c r="AQ21">
        <v>0.0075204066211296</v>
      </c>
      <c r="AR21">
        <v>78.6586299673606</v>
      </c>
      <c r="AS21">
        <v>16</v>
      </c>
      <c r="AT21">
        <v>3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1657486486.7</v>
      </c>
      <c r="BH21">
        <v>389.24</v>
      </c>
      <c r="BI21">
        <v>383.7002</v>
      </c>
      <c r="BJ21">
        <v>20.77157</v>
      </c>
      <c r="BK21">
        <v>19.15122</v>
      </c>
      <c r="BL21">
        <v>385.4035</v>
      </c>
      <c r="BM21">
        <v>20.51561</v>
      </c>
      <c r="BN21">
        <v>500.0409</v>
      </c>
      <c r="BO21">
        <v>72.23337</v>
      </c>
      <c r="BP21">
        <v>0.02003014</v>
      </c>
      <c r="BQ21">
        <v>24.03975</v>
      </c>
      <c r="BR21">
        <v>24.97304</v>
      </c>
      <c r="BS21">
        <v>999.9</v>
      </c>
      <c r="BT21">
        <v>0</v>
      </c>
      <c r="BU21">
        <v>0</v>
      </c>
      <c r="BV21">
        <v>10042.51</v>
      </c>
      <c r="BW21">
        <v>0</v>
      </c>
      <c r="BX21">
        <v>1582.302</v>
      </c>
      <c r="BY21">
        <v>5.539975</v>
      </c>
      <c r="BZ21">
        <v>397.4967</v>
      </c>
      <c r="CA21">
        <v>391.192</v>
      </c>
      <c r="CB21">
        <v>1.620358</v>
      </c>
      <c r="CC21">
        <v>383.7002</v>
      </c>
      <c r="CD21">
        <v>19.15122</v>
      </c>
      <c r="CE21">
        <v>1.5004</v>
      </c>
      <c r="CF21">
        <v>1.383358</v>
      </c>
      <c r="CG21">
        <v>12.97224</v>
      </c>
      <c r="CH21">
        <v>11.73641</v>
      </c>
      <c r="CI21">
        <v>1999.921</v>
      </c>
      <c r="CJ21">
        <v>0.9800032</v>
      </c>
      <c r="CK21">
        <v>0.01999636</v>
      </c>
      <c r="CL21">
        <v>0</v>
      </c>
      <c r="CM21">
        <v>2.55008</v>
      </c>
      <c r="CN21">
        <v>0</v>
      </c>
      <c r="CO21">
        <v>12558.25</v>
      </c>
      <c r="CP21">
        <v>16704.77</v>
      </c>
      <c r="CQ21">
        <v>46.062</v>
      </c>
      <c r="CR21">
        <v>49.187</v>
      </c>
      <c r="CS21">
        <v>47.562</v>
      </c>
      <c r="CT21">
        <v>46.125</v>
      </c>
      <c r="CU21">
        <v>45.0496</v>
      </c>
      <c r="CV21">
        <v>1959.93</v>
      </c>
      <c r="CW21">
        <v>39.991</v>
      </c>
      <c r="CX21">
        <v>0</v>
      </c>
      <c r="CY21">
        <v>1651553274</v>
      </c>
      <c r="CZ21">
        <v>0</v>
      </c>
      <c r="DA21">
        <v>0</v>
      </c>
      <c r="DB21" t="s">
        <v>356</v>
      </c>
      <c r="DC21">
        <v>1657298120.5</v>
      </c>
      <c r="DD21">
        <v>1657298120.5</v>
      </c>
      <c r="DE21">
        <v>0</v>
      </c>
      <c r="DF21">
        <v>1.391</v>
      </c>
      <c r="DG21">
        <v>0.035</v>
      </c>
      <c r="DH21">
        <v>2.39</v>
      </c>
      <c r="DI21">
        <v>0.104</v>
      </c>
      <c r="DJ21">
        <v>419</v>
      </c>
      <c r="DK21">
        <v>18</v>
      </c>
      <c r="DL21">
        <v>0.11</v>
      </c>
      <c r="DM21">
        <v>0.02</v>
      </c>
      <c r="DN21">
        <v>-2.4541607</v>
      </c>
      <c r="DO21">
        <v>66.8131917748593</v>
      </c>
      <c r="DP21">
        <v>6.47216423036619</v>
      </c>
      <c r="DQ21">
        <v>0</v>
      </c>
      <c r="DR21">
        <v>1.61130775</v>
      </c>
      <c r="DS21">
        <v>-0.0695451782364011</v>
      </c>
      <c r="DT21">
        <v>0.0280290808346885</v>
      </c>
      <c r="DU21">
        <v>1</v>
      </c>
      <c r="DV21">
        <v>1</v>
      </c>
      <c r="DW21">
        <v>2</v>
      </c>
      <c r="DX21" t="s">
        <v>363</v>
      </c>
      <c r="DY21">
        <v>2.83879</v>
      </c>
      <c r="DZ21">
        <v>2.63737</v>
      </c>
      <c r="EA21">
        <v>0.0672328</v>
      </c>
      <c r="EB21">
        <v>0.0667564</v>
      </c>
      <c r="EC21">
        <v>0.074076</v>
      </c>
      <c r="ED21">
        <v>0.0699692</v>
      </c>
      <c r="EE21">
        <v>26053.1</v>
      </c>
      <c r="EF21">
        <v>22770.7</v>
      </c>
      <c r="EG21">
        <v>25019.5</v>
      </c>
      <c r="EH21">
        <v>23776</v>
      </c>
      <c r="EI21">
        <v>39570.7</v>
      </c>
      <c r="EJ21">
        <v>36625.2</v>
      </c>
      <c r="EK21">
        <v>45257</v>
      </c>
      <c r="EL21">
        <v>42444.2</v>
      </c>
      <c r="EM21">
        <v>1.758</v>
      </c>
      <c r="EN21">
        <v>2.05065</v>
      </c>
      <c r="EO21">
        <v>0.0943802</v>
      </c>
      <c r="EP21">
        <v>0</v>
      </c>
      <c r="EQ21">
        <v>23.4176</v>
      </c>
      <c r="ER21">
        <v>999.9</v>
      </c>
      <c r="ES21">
        <v>35.502</v>
      </c>
      <c r="ET21">
        <v>40.083</v>
      </c>
      <c r="EU21">
        <v>36.6016</v>
      </c>
      <c r="EV21">
        <v>51.0302</v>
      </c>
      <c r="EW21">
        <v>30.3886</v>
      </c>
      <c r="EX21">
        <v>2</v>
      </c>
      <c r="EY21">
        <v>0.208821</v>
      </c>
      <c r="EZ21">
        <v>4.36995</v>
      </c>
      <c r="FA21">
        <v>20.1922</v>
      </c>
      <c r="FB21">
        <v>5.23376</v>
      </c>
      <c r="FC21">
        <v>11.992</v>
      </c>
      <c r="FD21">
        <v>4.9559</v>
      </c>
      <c r="FE21">
        <v>3.30395</v>
      </c>
      <c r="FF21">
        <v>349.8</v>
      </c>
      <c r="FG21">
        <v>9999</v>
      </c>
      <c r="FH21">
        <v>9999</v>
      </c>
      <c r="FI21">
        <v>6309</v>
      </c>
      <c r="FJ21">
        <v>1.86825</v>
      </c>
      <c r="FK21">
        <v>1.86401</v>
      </c>
      <c r="FL21">
        <v>1.87142</v>
      </c>
      <c r="FM21">
        <v>1.86249</v>
      </c>
      <c r="FN21">
        <v>1.86188</v>
      </c>
      <c r="FO21">
        <v>1.86829</v>
      </c>
      <c r="FP21">
        <v>1.85842</v>
      </c>
      <c r="FQ21">
        <v>1.86465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3.81</v>
      </c>
      <c r="GF21">
        <v>0.2566</v>
      </c>
      <c r="GG21">
        <v>2.14445261950712</v>
      </c>
      <c r="GH21">
        <v>0.00524579190152856</v>
      </c>
      <c r="GI21">
        <v>-2.61795653493914e-06</v>
      </c>
      <c r="GJ21">
        <v>1.03317073579164e-09</v>
      </c>
      <c r="GK21">
        <v>-0.0325879594738201</v>
      </c>
      <c r="GL21">
        <v>-0.0124659139965973</v>
      </c>
      <c r="GM21">
        <v>0.00156445697122576</v>
      </c>
      <c r="GN21">
        <v>-1.32223106024955e-05</v>
      </c>
      <c r="GO21">
        <v>14</v>
      </c>
      <c r="GP21">
        <v>2225</v>
      </c>
      <c r="GQ21">
        <v>3</v>
      </c>
      <c r="GR21">
        <v>45</v>
      </c>
      <c r="GS21">
        <v>3139.5</v>
      </c>
      <c r="GT21">
        <v>3139.5</v>
      </c>
      <c r="GU21">
        <v>1.17188</v>
      </c>
      <c r="GV21">
        <v>2.41089</v>
      </c>
      <c r="GW21">
        <v>1.99829</v>
      </c>
      <c r="GX21">
        <v>2.70996</v>
      </c>
      <c r="GY21">
        <v>2.09351</v>
      </c>
      <c r="GZ21">
        <v>2.38281</v>
      </c>
      <c r="HA21">
        <v>42.165</v>
      </c>
      <c r="HB21">
        <v>15.6556</v>
      </c>
      <c r="HC21">
        <v>18</v>
      </c>
      <c r="HD21">
        <v>428.364</v>
      </c>
      <c r="HE21">
        <v>616.782</v>
      </c>
      <c r="HF21">
        <v>19.3287</v>
      </c>
      <c r="HG21">
        <v>30.0404</v>
      </c>
      <c r="HH21">
        <v>29.9982</v>
      </c>
      <c r="HI21">
        <v>30.1069</v>
      </c>
      <c r="HJ21">
        <v>30.0771</v>
      </c>
      <c r="HK21">
        <v>23.4405</v>
      </c>
      <c r="HL21">
        <v>57.0906</v>
      </c>
      <c r="HM21">
        <v>0</v>
      </c>
      <c r="HN21">
        <v>19.3872</v>
      </c>
      <c r="HO21">
        <v>345.943</v>
      </c>
      <c r="HP21">
        <v>19.2107</v>
      </c>
      <c r="HQ21">
        <v>95.7646</v>
      </c>
      <c r="HR21">
        <v>99.7625</v>
      </c>
    </row>
    <row r="22" spans="1:226">
      <c r="A22">
        <v>6</v>
      </c>
      <c r="B22">
        <v>1657486494.5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1657486492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376.16149802982</v>
      </c>
      <c r="AK22">
        <v>376.977745454545</v>
      </c>
      <c r="AL22">
        <v>-2.91176457471391</v>
      </c>
      <c r="AM22">
        <v>66.5867753542698</v>
      </c>
      <c r="AN22">
        <f>(AP22 - AO22 + BO22*1E3/(8.314*(BQ22+273.15)) * AR22/BN22 * AQ22) * BN22/(100*BB22) * 1000/(1000 - AP22)</f>
        <v>0</v>
      </c>
      <c r="AO22">
        <v>19.1405008123134</v>
      </c>
      <c r="AP22">
        <v>20.8094321212121</v>
      </c>
      <c r="AQ22">
        <v>0.00220502077312304</v>
      </c>
      <c r="AR22">
        <v>78.6586299673606</v>
      </c>
      <c r="AS22">
        <v>16</v>
      </c>
      <c r="AT22">
        <v>3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1657486492</v>
      </c>
      <c r="BH22">
        <v>374.91</v>
      </c>
      <c r="BI22">
        <v>366.976111111111</v>
      </c>
      <c r="BJ22">
        <v>20.8007</v>
      </c>
      <c r="BK22">
        <v>19.1374888888889</v>
      </c>
      <c r="BL22">
        <v>371.126333333333</v>
      </c>
      <c r="BM22">
        <v>20.5437444444444</v>
      </c>
      <c r="BN22">
        <v>500.06</v>
      </c>
      <c r="BO22">
        <v>72.2327444444444</v>
      </c>
      <c r="BP22">
        <v>0.0203216111111111</v>
      </c>
      <c r="BQ22">
        <v>24.0312777777778</v>
      </c>
      <c r="BR22">
        <v>24.9610777777778</v>
      </c>
      <c r="BS22">
        <v>999.9</v>
      </c>
      <c r="BT22">
        <v>0</v>
      </c>
      <c r="BU22">
        <v>0</v>
      </c>
      <c r="BV22">
        <v>10027.7</v>
      </c>
      <c r="BW22">
        <v>0</v>
      </c>
      <c r="BX22">
        <v>1581.77111111111</v>
      </c>
      <c r="BY22">
        <v>7.93370888888889</v>
      </c>
      <c r="BZ22">
        <v>382.874</v>
      </c>
      <c r="CA22">
        <v>374.136111111111</v>
      </c>
      <c r="CB22">
        <v>1.66322333333333</v>
      </c>
      <c r="CC22">
        <v>366.976111111111</v>
      </c>
      <c r="CD22">
        <v>19.1374888888889</v>
      </c>
      <c r="CE22">
        <v>1.50249333333333</v>
      </c>
      <c r="CF22">
        <v>1.38235444444444</v>
      </c>
      <c r="CG22">
        <v>12.9935333333333</v>
      </c>
      <c r="CH22">
        <v>11.7254111111111</v>
      </c>
      <c r="CI22">
        <v>2000.04111111111</v>
      </c>
      <c r="CJ22">
        <v>0.980004333333333</v>
      </c>
      <c r="CK22">
        <v>0.0199951888888889</v>
      </c>
      <c r="CL22">
        <v>0</v>
      </c>
      <c r="CM22">
        <v>2.55706666666667</v>
      </c>
      <c r="CN22">
        <v>0</v>
      </c>
      <c r="CO22">
        <v>12558.4777777778</v>
      </c>
      <c r="CP22">
        <v>16705.7777777778</v>
      </c>
      <c r="CQ22">
        <v>46.062</v>
      </c>
      <c r="CR22">
        <v>49.187</v>
      </c>
      <c r="CS22">
        <v>47.562</v>
      </c>
      <c r="CT22">
        <v>46.125</v>
      </c>
      <c r="CU22">
        <v>45.062</v>
      </c>
      <c r="CV22">
        <v>1960.05</v>
      </c>
      <c r="CW22">
        <v>39.9911111111111</v>
      </c>
      <c r="CX22">
        <v>0</v>
      </c>
      <c r="CY22">
        <v>1651553278.8</v>
      </c>
      <c r="CZ22">
        <v>0</v>
      </c>
      <c r="DA22">
        <v>0</v>
      </c>
      <c r="DB22" t="s">
        <v>356</v>
      </c>
      <c r="DC22">
        <v>1657298120.5</v>
      </c>
      <c r="DD22">
        <v>1657298120.5</v>
      </c>
      <c r="DE22">
        <v>0</v>
      </c>
      <c r="DF22">
        <v>1.391</v>
      </c>
      <c r="DG22">
        <v>0.035</v>
      </c>
      <c r="DH22">
        <v>2.39</v>
      </c>
      <c r="DI22">
        <v>0.104</v>
      </c>
      <c r="DJ22">
        <v>419</v>
      </c>
      <c r="DK22">
        <v>18</v>
      </c>
      <c r="DL22">
        <v>0.11</v>
      </c>
      <c r="DM22">
        <v>0.02</v>
      </c>
      <c r="DN22">
        <v>1.34497955</v>
      </c>
      <c r="DO22">
        <v>57.6915383189494</v>
      </c>
      <c r="DP22">
        <v>5.68003541053137</v>
      </c>
      <c r="DQ22">
        <v>0</v>
      </c>
      <c r="DR22">
        <v>1.61189675</v>
      </c>
      <c r="DS22">
        <v>0.264756585365851</v>
      </c>
      <c r="DT22">
        <v>0.0282161829795864</v>
      </c>
      <c r="DU22">
        <v>0</v>
      </c>
      <c r="DV22">
        <v>0</v>
      </c>
      <c r="DW22">
        <v>2</v>
      </c>
      <c r="DX22" t="s">
        <v>357</v>
      </c>
      <c r="DY22">
        <v>2.83883</v>
      </c>
      <c r="DZ22">
        <v>2.63663</v>
      </c>
      <c r="EA22">
        <v>0.0652352</v>
      </c>
      <c r="EB22">
        <v>0.0645193</v>
      </c>
      <c r="EC22">
        <v>0.0741301</v>
      </c>
      <c r="ED22">
        <v>0.0699374</v>
      </c>
      <c r="EE22">
        <v>26109.7</v>
      </c>
      <c r="EF22">
        <v>22825.7</v>
      </c>
      <c r="EG22">
        <v>25020.2</v>
      </c>
      <c r="EH22">
        <v>23776.5</v>
      </c>
      <c r="EI22">
        <v>39569.3</v>
      </c>
      <c r="EJ22">
        <v>36627</v>
      </c>
      <c r="EK22">
        <v>45258.1</v>
      </c>
      <c r="EL22">
        <v>42444.9</v>
      </c>
      <c r="EM22">
        <v>1.75795</v>
      </c>
      <c r="EN22">
        <v>2.0506</v>
      </c>
      <c r="EO22">
        <v>0.0944957</v>
      </c>
      <c r="EP22">
        <v>0</v>
      </c>
      <c r="EQ22">
        <v>23.4115</v>
      </c>
      <c r="ER22">
        <v>999.9</v>
      </c>
      <c r="ES22">
        <v>35.454</v>
      </c>
      <c r="ET22">
        <v>40.103</v>
      </c>
      <c r="EU22">
        <v>36.5897</v>
      </c>
      <c r="EV22">
        <v>50.6502</v>
      </c>
      <c r="EW22">
        <v>30.3766</v>
      </c>
      <c r="EX22">
        <v>2</v>
      </c>
      <c r="EY22">
        <v>0.2072</v>
      </c>
      <c r="EZ22">
        <v>4.28661</v>
      </c>
      <c r="FA22">
        <v>20.1943</v>
      </c>
      <c r="FB22">
        <v>5.23391</v>
      </c>
      <c r="FC22">
        <v>11.992</v>
      </c>
      <c r="FD22">
        <v>4.9559</v>
      </c>
      <c r="FE22">
        <v>3.30398</v>
      </c>
      <c r="FF22">
        <v>349.8</v>
      </c>
      <c r="FG22">
        <v>9999</v>
      </c>
      <c r="FH22">
        <v>9999</v>
      </c>
      <c r="FI22">
        <v>6309.3</v>
      </c>
      <c r="FJ22">
        <v>1.86823</v>
      </c>
      <c r="FK22">
        <v>1.86401</v>
      </c>
      <c r="FL22">
        <v>1.87146</v>
      </c>
      <c r="FM22">
        <v>1.86249</v>
      </c>
      <c r="FN22">
        <v>1.86188</v>
      </c>
      <c r="FO22">
        <v>1.86829</v>
      </c>
      <c r="FP22">
        <v>1.85841</v>
      </c>
      <c r="FQ22">
        <v>1.86464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3.757</v>
      </c>
      <c r="GF22">
        <v>0.2573</v>
      </c>
      <c r="GG22">
        <v>2.14445261950712</v>
      </c>
      <c r="GH22">
        <v>0.00524579190152856</v>
      </c>
      <c r="GI22">
        <v>-2.61795653493914e-06</v>
      </c>
      <c r="GJ22">
        <v>1.03317073579164e-09</v>
      </c>
      <c r="GK22">
        <v>-0.0325879594738201</v>
      </c>
      <c r="GL22">
        <v>-0.0124659139965973</v>
      </c>
      <c r="GM22">
        <v>0.00156445697122576</v>
      </c>
      <c r="GN22">
        <v>-1.32223106024955e-05</v>
      </c>
      <c r="GO22">
        <v>14</v>
      </c>
      <c r="GP22">
        <v>2225</v>
      </c>
      <c r="GQ22">
        <v>3</v>
      </c>
      <c r="GR22">
        <v>45</v>
      </c>
      <c r="GS22">
        <v>3139.6</v>
      </c>
      <c r="GT22">
        <v>3139.6</v>
      </c>
      <c r="GU22">
        <v>1.13037</v>
      </c>
      <c r="GV22">
        <v>2.40967</v>
      </c>
      <c r="GW22">
        <v>1.99829</v>
      </c>
      <c r="GX22">
        <v>2.70996</v>
      </c>
      <c r="GY22">
        <v>2.09351</v>
      </c>
      <c r="GZ22">
        <v>2.41821</v>
      </c>
      <c r="HA22">
        <v>42.165</v>
      </c>
      <c r="HB22">
        <v>15.6731</v>
      </c>
      <c r="HC22">
        <v>18</v>
      </c>
      <c r="HD22">
        <v>428.299</v>
      </c>
      <c r="HE22">
        <v>616.684</v>
      </c>
      <c r="HF22">
        <v>19.367</v>
      </c>
      <c r="HG22">
        <v>30.0343</v>
      </c>
      <c r="HH22">
        <v>29.9985</v>
      </c>
      <c r="HI22">
        <v>30.1016</v>
      </c>
      <c r="HJ22">
        <v>30.0715</v>
      </c>
      <c r="HK22">
        <v>22.5822</v>
      </c>
      <c r="HL22">
        <v>57.0906</v>
      </c>
      <c r="HM22">
        <v>0</v>
      </c>
      <c r="HN22">
        <v>19.4139</v>
      </c>
      <c r="HO22">
        <v>332.474</v>
      </c>
      <c r="HP22">
        <v>19.2054</v>
      </c>
      <c r="HQ22">
        <v>95.7672</v>
      </c>
      <c r="HR22">
        <v>99.7643</v>
      </c>
    </row>
    <row r="23" spans="1:226">
      <c r="A23">
        <v>7</v>
      </c>
      <c r="B23">
        <v>1657486499.5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1657486496.7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359.96866395295</v>
      </c>
      <c r="AK23">
        <v>361.782242424242</v>
      </c>
      <c r="AL23">
        <v>-3.04588132730224</v>
      </c>
      <c r="AM23">
        <v>66.5867753542698</v>
      </c>
      <c r="AN23">
        <f>(AP23 - AO23 + BO23*1E3/(8.314*(BQ23+273.15)) * AR23/BN23 * AQ23) * BN23/(100*BB23) * 1000/(1000 - AP23)</f>
        <v>0</v>
      </c>
      <c r="AO23">
        <v>19.1284625962639</v>
      </c>
      <c r="AP23">
        <v>20.8269503030303</v>
      </c>
      <c r="AQ23">
        <v>0.00104207670310178</v>
      </c>
      <c r="AR23">
        <v>78.6586299673606</v>
      </c>
      <c r="AS23">
        <v>16</v>
      </c>
      <c r="AT23">
        <v>3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1657486496.7</v>
      </c>
      <c r="BH23">
        <v>361.1313</v>
      </c>
      <c r="BI23">
        <v>352.0271</v>
      </c>
      <c r="BJ23">
        <v>20.81984</v>
      </c>
      <c r="BK23">
        <v>19.12784</v>
      </c>
      <c r="BL23">
        <v>357.3993</v>
      </c>
      <c r="BM23">
        <v>20.56224</v>
      </c>
      <c r="BN23">
        <v>499.9858</v>
      </c>
      <c r="BO23">
        <v>72.23283</v>
      </c>
      <c r="BP23">
        <v>0.02041456</v>
      </c>
      <c r="BQ23">
        <v>24.02505</v>
      </c>
      <c r="BR23">
        <v>24.95801</v>
      </c>
      <c r="BS23">
        <v>999.9</v>
      </c>
      <c r="BT23">
        <v>0</v>
      </c>
      <c r="BU23">
        <v>0</v>
      </c>
      <c r="BV23">
        <v>9946.125</v>
      </c>
      <c r="BW23">
        <v>0</v>
      </c>
      <c r="BX23">
        <v>1580.566</v>
      </c>
      <c r="BY23">
        <v>9.10415</v>
      </c>
      <c r="BZ23">
        <v>368.8098</v>
      </c>
      <c r="CA23">
        <v>358.8918</v>
      </c>
      <c r="CB23">
        <v>1.692003</v>
      </c>
      <c r="CC23">
        <v>352.0271</v>
      </c>
      <c r="CD23">
        <v>19.12784</v>
      </c>
      <c r="CE23">
        <v>1.503876</v>
      </c>
      <c r="CF23">
        <v>1.381658</v>
      </c>
      <c r="CG23">
        <v>13.00761</v>
      </c>
      <c r="CH23">
        <v>11.71781</v>
      </c>
      <c r="CI23">
        <v>1999.981</v>
      </c>
      <c r="CJ23">
        <v>0.9800041</v>
      </c>
      <c r="CK23">
        <v>0.01999543</v>
      </c>
      <c r="CL23">
        <v>0</v>
      </c>
      <c r="CM23">
        <v>2.64001</v>
      </c>
      <c r="CN23">
        <v>0</v>
      </c>
      <c r="CO23">
        <v>12554.21</v>
      </c>
      <c r="CP23">
        <v>16705.28</v>
      </c>
      <c r="CQ23">
        <v>46.062</v>
      </c>
      <c r="CR23">
        <v>49.187</v>
      </c>
      <c r="CS23">
        <v>47.562</v>
      </c>
      <c r="CT23">
        <v>46.125</v>
      </c>
      <c r="CU23">
        <v>45.062</v>
      </c>
      <c r="CV23">
        <v>1959.991</v>
      </c>
      <c r="CW23">
        <v>39.99</v>
      </c>
      <c r="CX23">
        <v>0</v>
      </c>
      <c r="CY23">
        <v>1651553284.2</v>
      </c>
      <c r="CZ23">
        <v>0</v>
      </c>
      <c r="DA23">
        <v>0</v>
      </c>
      <c r="DB23" t="s">
        <v>356</v>
      </c>
      <c r="DC23">
        <v>1657298120.5</v>
      </c>
      <c r="DD23">
        <v>1657298120.5</v>
      </c>
      <c r="DE23">
        <v>0</v>
      </c>
      <c r="DF23">
        <v>1.391</v>
      </c>
      <c r="DG23">
        <v>0.035</v>
      </c>
      <c r="DH23">
        <v>2.39</v>
      </c>
      <c r="DI23">
        <v>0.104</v>
      </c>
      <c r="DJ23">
        <v>419</v>
      </c>
      <c r="DK23">
        <v>18</v>
      </c>
      <c r="DL23">
        <v>0.11</v>
      </c>
      <c r="DM23">
        <v>0.02</v>
      </c>
      <c r="DN23">
        <v>5.89882655</v>
      </c>
      <c r="DO23">
        <v>31.9103064090056</v>
      </c>
      <c r="DP23">
        <v>3.22116147606707</v>
      </c>
      <c r="DQ23">
        <v>0</v>
      </c>
      <c r="DR23">
        <v>1.642922</v>
      </c>
      <c r="DS23">
        <v>0.384455684803002</v>
      </c>
      <c r="DT23">
        <v>0.037648032963224</v>
      </c>
      <c r="DU23">
        <v>0</v>
      </c>
      <c r="DV23">
        <v>0</v>
      </c>
      <c r="DW23">
        <v>2</v>
      </c>
      <c r="DX23" t="s">
        <v>357</v>
      </c>
      <c r="DY23">
        <v>2.83867</v>
      </c>
      <c r="DZ23">
        <v>2.63636</v>
      </c>
      <c r="EA23">
        <v>0.063109</v>
      </c>
      <c r="EB23">
        <v>0.0622203</v>
      </c>
      <c r="EC23">
        <v>0.0741745</v>
      </c>
      <c r="ED23">
        <v>0.069964</v>
      </c>
      <c r="EE23">
        <v>26169.6</v>
      </c>
      <c r="EF23">
        <v>22881.9</v>
      </c>
      <c r="EG23">
        <v>25020.7</v>
      </c>
      <c r="EH23">
        <v>23776.4</v>
      </c>
      <c r="EI23">
        <v>39568.1</v>
      </c>
      <c r="EJ23">
        <v>36626.1</v>
      </c>
      <c r="EK23">
        <v>45259</v>
      </c>
      <c r="EL23">
        <v>42445.2</v>
      </c>
      <c r="EM23">
        <v>1.75802</v>
      </c>
      <c r="EN23">
        <v>2.05113</v>
      </c>
      <c r="EO23">
        <v>0.0937656</v>
      </c>
      <c r="EP23">
        <v>0</v>
      </c>
      <c r="EQ23">
        <v>23.4069</v>
      </c>
      <c r="ER23">
        <v>999.9</v>
      </c>
      <c r="ES23">
        <v>35.454</v>
      </c>
      <c r="ET23">
        <v>40.083</v>
      </c>
      <c r="EU23">
        <v>36.553</v>
      </c>
      <c r="EV23">
        <v>50.8402</v>
      </c>
      <c r="EW23">
        <v>30.4367</v>
      </c>
      <c r="EX23">
        <v>2</v>
      </c>
      <c r="EY23">
        <v>0.206357</v>
      </c>
      <c r="EZ23">
        <v>4.22983</v>
      </c>
      <c r="FA23">
        <v>20.1955</v>
      </c>
      <c r="FB23">
        <v>5.23346</v>
      </c>
      <c r="FC23">
        <v>11.992</v>
      </c>
      <c r="FD23">
        <v>4.9557</v>
      </c>
      <c r="FE23">
        <v>3.30395</v>
      </c>
      <c r="FF23">
        <v>349.8</v>
      </c>
      <c r="FG23">
        <v>9999</v>
      </c>
      <c r="FH23">
        <v>9999</v>
      </c>
      <c r="FI23">
        <v>6309.3</v>
      </c>
      <c r="FJ23">
        <v>1.86824</v>
      </c>
      <c r="FK23">
        <v>1.86401</v>
      </c>
      <c r="FL23">
        <v>1.87146</v>
      </c>
      <c r="FM23">
        <v>1.86249</v>
      </c>
      <c r="FN23">
        <v>1.86188</v>
      </c>
      <c r="FO23">
        <v>1.86829</v>
      </c>
      <c r="FP23">
        <v>1.8584</v>
      </c>
      <c r="FQ23">
        <v>1.86462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3.7</v>
      </c>
      <c r="GF23">
        <v>0.2579</v>
      </c>
      <c r="GG23">
        <v>2.14445261950712</v>
      </c>
      <c r="GH23">
        <v>0.00524579190152856</v>
      </c>
      <c r="GI23">
        <v>-2.61795653493914e-06</v>
      </c>
      <c r="GJ23">
        <v>1.03317073579164e-09</v>
      </c>
      <c r="GK23">
        <v>-0.0325879594738201</v>
      </c>
      <c r="GL23">
        <v>-0.0124659139965973</v>
      </c>
      <c r="GM23">
        <v>0.00156445697122576</v>
      </c>
      <c r="GN23">
        <v>-1.32223106024955e-05</v>
      </c>
      <c r="GO23">
        <v>14</v>
      </c>
      <c r="GP23">
        <v>2225</v>
      </c>
      <c r="GQ23">
        <v>3</v>
      </c>
      <c r="GR23">
        <v>45</v>
      </c>
      <c r="GS23">
        <v>3139.7</v>
      </c>
      <c r="GT23">
        <v>3139.7</v>
      </c>
      <c r="GU23">
        <v>1.08765</v>
      </c>
      <c r="GV23">
        <v>2.41089</v>
      </c>
      <c r="GW23">
        <v>1.99829</v>
      </c>
      <c r="GX23">
        <v>2.71118</v>
      </c>
      <c r="GY23">
        <v>2.09351</v>
      </c>
      <c r="GZ23">
        <v>2.41821</v>
      </c>
      <c r="HA23">
        <v>42.165</v>
      </c>
      <c r="HB23">
        <v>15.6818</v>
      </c>
      <c r="HC23">
        <v>18</v>
      </c>
      <c r="HD23">
        <v>428.307</v>
      </c>
      <c r="HE23">
        <v>617.051</v>
      </c>
      <c r="HF23">
        <v>19.402</v>
      </c>
      <c r="HG23">
        <v>30.028</v>
      </c>
      <c r="HH23">
        <v>29.999</v>
      </c>
      <c r="HI23">
        <v>30.0965</v>
      </c>
      <c r="HJ23">
        <v>30.0666</v>
      </c>
      <c r="HK23">
        <v>21.767</v>
      </c>
      <c r="HL23">
        <v>56.8144</v>
      </c>
      <c r="HM23">
        <v>0</v>
      </c>
      <c r="HN23">
        <v>19.4432</v>
      </c>
      <c r="HO23">
        <v>312.414</v>
      </c>
      <c r="HP23">
        <v>19.2054</v>
      </c>
      <c r="HQ23">
        <v>95.7689</v>
      </c>
      <c r="HR23">
        <v>99.7647</v>
      </c>
    </row>
    <row r="24" spans="1:226">
      <c r="A24">
        <v>8</v>
      </c>
      <c r="B24">
        <v>1657486504.5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1657486502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343.490853597663</v>
      </c>
      <c r="AK24">
        <v>346.12003030303</v>
      </c>
      <c r="AL24">
        <v>-3.13936884814612</v>
      </c>
      <c r="AM24">
        <v>66.5867753542698</v>
      </c>
      <c r="AN24">
        <f>(AP24 - AO24 + BO24*1E3/(8.314*(BQ24+273.15)) * AR24/BN24 * AQ24) * BN24/(100*BB24) * 1000/(1000 - AP24)</f>
        <v>0</v>
      </c>
      <c r="AO24">
        <v>19.1738862752738</v>
      </c>
      <c r="AP24">
        <v>20.8608260606061</v>
      </c>
      <c r="AQ24">
        <v>0.000365229087952685</v>
      </c>
      <c r="AR24">
        <v>78.6586299673606</v>
      </c>
      <c r="AS24">
        <v>16</v>
      </c>
      <c r="AT24">
        <v>3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1657486502</v>
      </c>
      <c r="BH24">
        <v>345.086555555556</v>
      </c>
      <c r="BI24">
        <v>334.872111111111</v>
      </c>
      <c r="BJ24">
        <v>20.8402555555556</v>
      </c>
      <c r="BK24">
        <v>19.1990333333333</v>
      </c>
      <c r="BL24">
        <v>341.415555555556</v>
      </c>
      <c r="BM24">
        <v>20.5819888888889</v>
      </c>
      <c r="BN24">
        <v>499.983555555556</v>
      </c>
      <c r="BO24">
        <v>72.2334333333333</v>
      </c>
      <c r="BP24">
        <v>0.020083</v>
      </c>
      <c r="BQ24">
        <v>24.0251555555556</v>
      </c>
      <c r="BR24">
        <v>24.9497555555556</v>
      </c>
      <c r="BS24">
        <v>999.9</v>
      </c>
      <c r="BT24">
        <v>0</v>
      </c>
      <c r="BU24">
        <v>0</v>
      </c>
      <c r="BV24">
        <v>9998.75222222222</v>
      </c>
      <c r="BW24">
        <v>0</v>
      </c>
      <c r="BX24">
        <v>1579.08888888889</v>
      </c>
      <c r="BY24">
        <v>10.21446</v>
      </c>
      <c r="BZ24">
        <v>352.431444444444</v>
      </c>
      <c r="CA24">
        <v>341.427222222222</v>
      </c>
      <c r="CB24">
        <v>1.64122888888889</v>
      </c>
      <c r="CC24">
        <v>334.872111111111</v>
      </c>
      <c r="CD24">
        <v>19.1990333333333</v>
      </c>
      <c r="CE24">
        <v>1.50536444444444</v>
      </c>
      <c r="CF24">
        <v>1.38681222222222</v>
      </c>
      <c r="CG24">
        <v>13.0227444444444</v>
      </c>
      <c r="CH24">
        <v>11.7741888888889</v>
      </c>
      <c r="CI24">
        <v>1999.97</v>
      </c>
      <c r="CJ24">
        <v>0.980004333333333</v>
      </c>
      <c r="CK24">
        <v>0.0199951888888889</v>
      </c>
      <c r="CL24">
        <v>0</v>
      </c>
      <c r="CM24">
        <v>2.54732222222222</v>
      </c>
      <c r="CN24">
        <v>0</v>
      </c>
      <c r="CO24">
        <v>12555</v>
      </c>
      <c r="CP24">
        <v>16705.1888888889</v>
      </c>
      <c r="CQ24">
        <v>46.062</v>
      </c>
      <c r="CR24">
        <v>49.187</v>
      </c>
      <c r="CS24">
        <v>47.562</v>
      </c>
      <c r="CT24">
        <v>46.125</v>
      </c>
      <c r="CU24">
        <v>45.062</v>
      </c>
      <c r="CV24">
        <v>1959.98</v>
      </c>
      <c r="CW24">
        <v>39.99</v>
      </c>
      <c r="CX24">
        <v>0</v>
      </c>
      <c r="CY24">
        <v>1651553289</v>
      </c>
      <c r="CZ24">
        <v>0</v>
      </c>
      <c r="DA24">
        <v>0</v>
      </c>
      <c r="DB24" t="s">
        <v>356</v>
      </c>
      <c r="DC24">
        <v>1657298120.5</v>
      </c>
      <c r="DD24">
        <v>1657298120.5</v>
      </c>
      <c r="DE24">
        <v>0</v>
      </c>
      <c r="DF24">
        <v>1.391</v>
      </c>
      <c r="DG24">
        <v>0.035</v>
      </c>
      <c r="DH24">
        <v>2.39</v>
      </c>
      <c r="DI24">
        <v>0.104</v>
      </c>
      <c r="DJ24">
        <v>419</v>
      </c>
      <c r="DK24">
        <v>18</v>
      </c>
      <c r="DL24">
        <v>0.11</v>
      </c>
      <c r="DM24">
        <v>0.02</v>
      </c>
      <c r="DN24">
        <v>7.81464175</v>
      </c>
      <c r="DO24">
        <v>20.1480789118199</v>
      </c>
      <c r="DP24">
        <v>2.00391628388125</v>
      </c>
      <c r="DQ24">
        <v>0</v>
      </c>
      <c r="DR24">
        <v>1.653242</v>
      </c>
      <c r="DS24">
        <v>0.197477898686672</v>
      </c>
      <c r="DT24">
        <v>0.0315066484412417</v>
      </c>
      <c r="DU24">
        <v>0</v>
      </c>
      <c r="DV24">
        <v>0</v>
      </c>
      <c r="DW24">
        <v>2</v>
      </c>
      <c r="DX24" t="s">
        <v>357</v>
      </c>
      <c r="DY24">
        <v>2.83869</v>
      </c>
      <c r="DZ24">
        <v>2.63691</v>
      </c>
      <c r="EA24">
        <v>0.0608778</v>
      </c>
      <c r="EB24">
        <v>0.0598389</v>
      </c>
      <c r="EC24">
        <v>0.0742764</v>
      </c>
      <c r="ED24">
        <v>0.0701797</v>
      </c>
      <c r="EE24">
        <v>26232.4</v>
      </c>
      <c r="EF24">
        <v>22940.7</v>
      </c>
      <c r="EG24">
        <v>25021.2</v>
      </c>
      <c r="EH24">
        <v>23777.2</v>
      </c>
      <c r="EI24">
        <v>39564.3</v>
      </c>
      <c r="EJ24">
        <v>36618.4</v>
      </c>
      <c r="EK24">
        <v>45259.7</v>
      </c>
      <c r="EL24">
        <v>42446.1</v>
      </c>
      <c r="EM24">
        <v>1.7579</v>
      </c>
      <c r="EN24">
        <v>2.051</v>
      </c>
      <c r="EO24">
        <v>0.0940748</v>
      </c>
      <c r="EP24">
        <v>0</v>
      </c>
      <c r="EQ24">
        <v>23.4039</v>
      </c>
      <c r="ER24">
        <v>999.9</v>
      </c>
      <c r="ES24">
        <v>35.374</v>
      </c>
      <c r="ET24">
        <v>40.103</v>
      </c>
      <c r="EU24">
        <v>36.5041</v>
      </c>
      <c r="EV24">
        <v>51.4502</v>
      </c>
      <c r="EW24">
        <v>30.4968</v>
      </c>
      <c r="EX24">
        <v>2</v>
      </c>
      <c r="EY24">
        <v>0.205574</v>
      </c>
      <c r="EZ24">
        <v>4.18622</v>
      </c>
      <c r="FA24">
        <v>20.1966</v>
      </c>
      <c r="FB24">
        <v>5.23346</v>
      </c>
      <c r="FC24">
        <v>11.992</v>
      </c>
      <c r="FD24">
        <v>4.9558</v>
      </c>
      <c r="FE24">
        <v>3.30395</v>
      </c>
      <c r="FF24">
        <v>349.8</v>
      </c>
      <c r="FG24">
        <v>9999</v>
      </c>
      <c r="FH24">
        <v>9999</v>
      </c>
      <c r="FI24">
        <v>6309.5</v>
      </c>
      <c r="FJ24">
        <v>1.86826</v>
      </c>
      <c r="FK24">
        <v>1.86401</v>
      </c>
      <c r="FL24">
        <v>1.87148</v>
      </c>
      <c r="FM24">
        <v>1.86249</v>
      </c>
      <c r="FN24">
        <v>1.86188</v>
      </c>
      <c r="FO24">
        <v>1.86829</v>
      </c>
      <c r="FP24">
        <v>1.85838</v>
      </c>
      <c r="FQ24">
        <v>1.86464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3.642</v>
      </c>
      <c r="GF24">
        <v>0.2592</v>
      </c>
      <c r="GG24">
        <v>2.14445261950712</v>
      </c>
      <c r="GH24">
        <v>0.00524579190152856</v>
      </c>
      <c r="GI24">
        <v>-2.61795653493914e-06</v>
      </c>
      <c r="GJ24">
        <v>1.03317073579164e-09</v>
      </c>
      <c r="GK24">
        <v>-0.0325879594738201</v>
      </c>
      <c r="GL24">
        <v>-0.0124659139965973</v>
      </c>
      <c r="GM24">
        <v>0.00156445697122576</v>
      </c>
      <c r="GN24">
        <v>-1.32223106024955e-05</v>
      </c>
      <c r="GO24">
        <v>14</v>
      </c>
      <c r="GP24">
        <v>2225</v>
      </c>
      <c r="GQ24">
        <v>3</v>
      </c>
      <c r="GR24">
        <v>45</v>
      </c>
      <c r="GS24">
        <v>3139.7</v>
      </c>
      <c r="GT24">
        <v>3139.7</v>
      </c>
      <c r="GU24">
        <v>1.0437</v>
      </c>
      <c r="GV24">
        <v>2.41699</v>
      </c>
      <c r="GW24">
        <v>1.99829</v>
      </c>
      <c r="GX24">
        <v>2.70996</v>
      </c>
      <c r="GY24">
        <v>2.09351</v>
      </c>
      <c r="GZ24">
        <v>2.41577</v>
      </c>
      <c r="HA24">
        <v>42.165</v>
      </c>
      <c r="HB24">
        <v>15.6731</v>
      </c>
      <c r="HC24">
        <v>18</v>
      </c>
      <c r="HD24">
        <v>428.202</v>
      </c>
      <c r="HE24">
        <v>616.893</v>
      </c>
      <c r="HF24">
        <v>19.4385</v>
      </c>
      <c r="HG24">
        <v>30.0219</v>
      </c>
      <c r="HH24">
        <v>29.9992</v>
      </c>
      <c r="HI24">
        <v>30.0915</v>
      </c>
      <c r="HJ24">
        <v>30.0612</v>
      </c>
      <c r="HK24">
        <v>20.8619</v>
      </c>
      <c r="HL24">
        <v>56.8144</v>
      </c>
      <c r="HM24">
        <v>0</v>
      </c>
      <c r="HN24">
        <v>19.4785</v>
      </c>
      <c r="HO24">
        <v>298.981</v>
      </c>
      <c r="HP24">
        <v>19.1848</v>
      </c>
      <c r="HQ24">
        <v>95.7706</v>
      </c>
      <c r="HR24">
        <v>99.7673</v>
      </c>
    </row>
    <row r="25" spans="1:226">
      <c r="A25">
        <v>9</v>
      </c>
      <c r="B25">
        <v>1657486509.5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1657486506.7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326.819899754666</v>
      </c>
      <c r="AK25">
        <v>330.052866666666</v>
      </c>
      <c r="AL25">
        <v>-3.21584326172534</v>
      </c>
      <c r="AM25">
        <v>66.5867753542698</v>
      </c>
      <c r="AN25">
        <f>(AP25 - AO25 + BO25*1E3/(8.314*(BQ25+273.15)) * AR25/BN25 * AQ25) * BN25/(100*BB25) * 1000/(1000 - AP25)</f>
        <v>0</v>
      </c>
      <c r="AO25">
        <v>19.2221028794479</v>
      </c>
      <c r="AP25">
        <v>20.9097393939394</v>
      </c>
      <c r="AQ25">
        <v>0.0119157018709259</v>
      </c>
      <c r="AR25">
        <v>78.6586299673606</v>
      </c>
      <c r="AS25">
        <v>16</v>
      </c>
      <c r="AT25">
        <v>3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1657486506.7</v>
      </c>
      <c r="BH25">
        <v>330.3966</v>
      </c>
      <c r="BI25">
        <v>319.4781</v>
      </c>
      <c r="BJ25">
        <v>20.89038</v>
      </c>
      <c r="BK25">
        <v>19.21984</v>
      </c>
      <c r="BL25">
        <v>326.7814</v>
      </c>
      <c r="BM25">
        <v>20.63039</v>
      </c>
      <c r="BN25">
        <v>499.9835</v>
      </c>
      <c r="BO25">
        <v>72.23311</v>
      </c>
      <c r="BP25">
        <v>0.02036644</v>
      </c>
      <c r="BQ25">
        <v>24.02853</v>
      </c>
      <c r="BR25">
        <v>24.94574</v>
      </c>
      <c r="BS25">
        <v>999.9</v>
      </c>
      <c r="BT25">
        <v>0</v>
      </c>
      <c r="BU25">
        <v>0</v>
      </c>
      <c r="BV25">
        <v>9999.745</v>
      </c>
      <c r="BW25">
        <v>0</v>
      </c>
      <c r="BX25">
        <v>1579.123</v>
      </c>
      <c r="BY25">
        <v>10.91834</v>
      </c>
      <c r="BZ25">
        <v>337.4459</v>
      </c>
      <c r="CA25">
        <v>325.7388</v>
      </c>
      <c r="CB25">
        <v>1.670541</v>
      </c>
      <c r="CC25">
        <v>319.4781</v>
      </c>
      <c r="CD25">
        <v>19.21984</v>
      </c>
      <c r="CE25">
        <v>1.508976</v>
      </c>
      <c r="CF25">
        <v>1.388308</v>
      </c>
      <c r="CG25">
        <v>13.05943</v>
      </c>
      <c r="CH25">
        <v>11.79053</v>
      </c>
      <c r="CI25">
        <v>1999.989</v>
      </c>
      <c r="CJ25">
        <v>0.9800047</v>
      </c>
      <c r="CK25">
        <v>0.01999481</v>
      </c>
      <c r="CL25">
        <v>0</v>
      </c>
      <c r="CM25">
        <v>2.40176</v>
      </c>
      <c r="CN25">
        <v>0</v>
      </c>
      <c r="CO25">
        <v>12557.78</v>
      </c>
      <c r="CP25">
        <v>16705.34</v>
      </c>
      <c r="CQ25">
        <v>46.062</v>
      </c>
      <c r="CR25">
        <v>49.187</v>
      </c>
      <c r="CS25">
        <v>47.562</v>
      </c>
      <c r="CT25">
        <v>46.125</v>
      </c>
      <c r="CU25">
        <v>45.0558</v>
      </c>
      <c r="CV25">
        <v>1959.999</v>
      </c>
      <c r="CW25">
        <v>39.99</v>
      </c>
      <c r="CX25">
        <v>0</v>
      </c>
      <c r="CY25">
        <v>1651553294.4</v>
      </c>
      <c r="CZ25">
        <v>0</v>
      </c>
      <c r="DA25">
        <v>0</v>
      </c>
      <c r="DB25" t="s">
        <v>356</v>
      </c>
      <c r="DC25">
        <v>1657298120.5</v>
      </c>
      <c r="DD25">
        <v>1657298120.5</v>
      </c>
      <c r="DE25">
        <v>0</v>
      </c>
      <c r="DF25">
        <v>1.391</v>
      </c>
      <c r="DG25">
        <v>0.035</v>
      </c>
      <c r="DH25">
        <v>2.39</v>
      </c>
      <c r="DI25">
        <v>0.104</v>
      </c>
      <c r="DJ25">
        <v>419</v>
      </c>
      <c r="DK25">
        <v>18</v>
      </c>
      <c r="DL25">
        <v>0.11</v>
      </c>
      <c r="DM25">
        <v>0.02</v>
      </c>
      <c r="DN25">
        <v>9.51138225</v>
      </c>
      <c r="DO25">
        <v>12.4419679924953</v>
      </c>
      <c r="DP25">
        <v>1.2094159758257</v>
      </c>
      <c r="DQ25">
        <v>0</v>
      </c>
      <c r="DR25">
        <v>1.66769575</v>
      </c>
      <c r="DS25">
        <v>-0.0092990994371506</v>
      </c>
      <c r="DT25">
        <v>0.0221719688895123</v>
      </c>
      <c r="DU25">
        <v>1</v>
      </c>
      <c r="DV25">
        <v>1</v>
      </c>
      <c r="DW25">
        <v>2</v>
      </c>
      <c r="DX25" t="s">
        <v>363</v>
      </c>
      <c r="DY25">
        <v>2.83913</v>
      </c>
      <c r="DZ25">
        <v>2.63633</v>
      </c>
      <c r="EA25">
        <v>0.0585509</v>
      </c>
      <c r="EB25">
        <v>0.057385</v>
      </c>
      <c r="EC25">
        <v>0.07439</v>
      </c>
      <c r="ED25">
        <v>0.0701546</v>
      </c>
      <c r="EE25">
        <v>26297.5</v>
      </c>
      <c r="EF25">
        <v>23001</v>
      </c>
      <c r="EG25">
        <v>25021.2</v>
      </c>
      <c r="EH25">
        <v>23777.6</v>
      </c>
      <c r="EI25">
        <v>39559.6</v>
      </c>
      <c r="EJ25">
        <v>36620.2</v>
      </c>
      <c r="EK25">
        <v>45260</v>
      </c>
      <c r="EL25">
        <v>42447.1</v>
      </c>
      <c r="EM25">
        <v>1.75832</v>
      </c>
      <c r="EN25">
        <v>2.05067</v>
      </c>
      <c r="EO25">
        <v>0.0939965</v>
      </c>
      <c r="EP25">
        <v>0</v>
      </c>
      <c r="EQ25">
        <v>23.4028</v>
      </c>
      <c r="ER25">
        <v>999.9</v>
      </c>
      <c r="ES25">
        <v>35.35</v>
      </c>
      <c r="ET25">
        <v>40.113</v>
      </c>
      <c r="EU25">
        <v>36.5019</v>
      </c>
      <c r="EV25">
        <v>51.2802</v>
      </c>
      <c r="EW25">
        <v>30.4167</v>
      </c>
      <c r="EX25">
        <v>2</v>
      </c>
      <c r="EY25">
        <v>0.204972</v>
      </c>
      <c r="EZ25">
        <v>4.13236</v>
      </c>
      <c r="FA25">
        <v>20.1977</v>
      </c>
      <c r="FB25">
        <v>5.23391</v>
      </c>
      <c r="FC25">
        <v>11.992</v>
      </c>
      <c r="FD25">
        <v>4.956</v>
      </c>
      <c r="FE25">
        <v>3.30395</v>
      </c>
      <c r="FF25">
        <v>349.8</v>
      </c>
      <c r="FG25">
        <v>9999</v>
      </c>
      <c r="FH25">
        <v>9999</v>
      </c>
      <c r="FI25">
        <v>6309.5</v>
      </c>
      <c r="FJ25">
        <v>1.8682</v>
      </c>
      <c r="FK25">
        <v>1.86401</v>
      </c>
      <c r="FL25">
        <v>1.87142</v>
      </c>
      <c r="FM25">
        <v>1.86249</v>
      </c>
      <c r="FN25">
        <v>1.86188</v>
      </c>
      <c r="FO25">
        <v>1.86829</v>
      </c>
      <c r="FP25">
        <v>1.85838</v>
      </c>
      <c r="FQ25">
        <v>1.86462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3.581</v>
      </c>
      <c r="GF25">
        <v>0.2608</v>
      </c>
      <c r="GG25">
        <v>2.14445261950712</v>
      </c>
      <c r="GH25">
        <v>0.00524579190152856</v>
      </c>
      <c r="GI25">
        <v>-2.61795653493914e-06</v>
      </c>
      <c r="GJ25">
        <v>1.03317073579164e-09</v>
      </c>
      <c r="GK25">
        <v>-0.0325879594738201</v>
      </c>
      <c r="GL25">
        <v>-0.0124659139965973</v>
      </c>
      <c r="GM25">
        <v>0.00156445697122576</v>
      </c>
      <c r="GN25">
        <v>-1.32223106024955e-05</v>
      </c>
      <c r="GO25">
        <v>14</v>
      </c>
      <c r="GP25">
        <v>2225</v>
      </c>
      <c r="GQ25">
        <v>3</v>
      </c>
      <c r="GR25">
        <v>45</v>
      </c>
      <c r="GS25">
        <v>3139.8</v>
      </c>
      <c r="GT25">
        <v>3139.8</v>
      </c>
      <c r="GU25">
        <v>1.00098</v>
      </c>
      <c r="GV25">
        <v>2.42188</v>
      </c>
      <c r="GW25">
        <v>1.99829</v>
      </c>
      <c r="GX25">
        <v>2.70996</v>
      </c>
      <c r="GY25">
        <v>2.09351</v>
      </c>
      <c r="GZ25">
        <v>2.37427</v>
      </c>
      <c r="HA25">
        <v>42.165</v>
      </c>
      <c r="HB25">
        <v>15.6643</v>
      </c>
      <c r="HC25">
        <v>18</v>
      </c>
      <c r="HD25">
        <v>428.409</v>
      </c>
      <c r="HE25">
        <v>616.579</v>
      </c>
      <c r="HF25">
        <v>19.4745</v>
      </c>
      <c r="HG25">
        <v>30.0162</v>
      </c>
      <c r="HH25">
        <v>29.9993</v>
      </c>
      <c r="HI25">
        <v>30.0861</v>
      </c>
      <c r="HJ25">
        <v>30.0561</v>
      </c>
      <c r="HK25">
        <v>20.0165</v>
      </c>
      <c r="HL25">
        <v>56.8144</v>
      </c>
      <c r="HM25">
        <v>0</v>
      </c>
      <c r="HN25">
        <v>19.5166</v>
      </c>
      <c r="HO25">
        <v>278.81</v>
      </c>
      <c r="HP25">
        <v>19.1499</v>
      </c>
      <c r="HQ25">
        <v>95.7711</v>
      </c>
      <c r="HR25">
        <v>99.7694</v>
      </c>
    </row>
    <row r="26" spans="1:226">
      <c r="A26">
        <v>10</v>
      </c>
      <c r="B26">
        <v>1657486514.5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1657486512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310.07405471884</v>
      </c>
      <c r="AK26">
        <v>314.019036363636</v>
      </c>
      <c r="AL26">
        <v>-3.20295040867395</v>
      </c>
      <c r="AM26">
        <v>66.5867753542698</v>
      </c>
      <c r="AN26">
        <f>(AP26 - AO26 + BO26*1E3/(8.314*(BQ26+273.15)) * AR26/BN26 * AQ26) * BN26/(100*BB26) * 1000/(1000 - AP26)</f>
        <v>0</v>
      </c>
      <c r="AO26">
        <v>19.2113240741257</v>
      </c>
      <c r="AP26">
        <v>20.9342872727273</v>
      </c>
      <c r="AQ26">
        <v>0.00573098033660851</v>
      </c>
      <c r="AR26">
        <v>78.6586299673606</v>
      </c>
      <c r="AS26">
        <v>15</v>
      </c>
      <c r="AT26">
        <v>3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1657486512</v>
      </c>
      <c r="BH26">
        <v>313.715111111111</v>
      </c>
      <c r="BI26">
        <v>302.064777777778</v>
      </c>
      <c r="BJ26">
        <v>20.9254222222222</v>
      </c>
      <c r="BK26">
        <v>19.2083</v>
      </c>
      <c r="BL26">
        <v>310.164555555556</v>
      </c>
      <c r="BM26">
        <v>20.6642333333333</v>
      </c>
      <c r="BN26">
        <v>500.002444444444</v>
      </c>
      <c r="BO26">
        <v>72.2331888888889</v>
      </c>
      <c r="BP26">
        <v>0.0198578</v>
      </c>
      <c r="BQ26">
        <v>24.0321333333333</v>
      </c>
      <c r="BR26">
        <v>24.9456222222222</v>
      </c>
      <c r="BS26">
        <v>999.9</v>
      </c>
      <c r="BT26">
        <v>0</v>
      </c>
      <c r="BU26">
        <v>0</v>
      </c>
      <c r="BV26">
        <v>9996.94444444445</v>
      </c>
      <c r="BW26">
        <v>0</v>
      </c>
      <c r="BX26">
        <v>1578.34555555556</v>
      </c>
      <c r="BY26">
        <v>11.6502888888889</v>
      </c>
      <c r="BZ26">
        <v>320.419888888889</v>
      </c>
      <c r="CA26">
        <v>307.980666666667</v>
      </c>
      <c r="CB26">
        <v>1.71711222222222</v>
      </c>
      <c r="CC26">
        <v>302.064777777778</v>
      </c>
      <c r="CD26">
        <v>19.2083</v>
      </c>
      <c r="CE26">
        <v>1.51150888888889</v>
      </c>
      <c r="CF26">
        <v>1.38747666666667</v>
      </c>
      <c r="CG26">
        <v>13.0850888888889</v>
      </c>
      <c r="CH26">
        <v>11.7814666666667</v>
      </c>
      <c r="CI26">
        <v>2000.01333333333</v>
      </c>
      <c r="CJ26">
        <v>0.980004</v>
      </c>
      <c r="CK26">
        <v>0.0199955333333333</v>
      </c>
      <c r="CL26">
        <v>0</v>
      </c>
      <c r="CM26">
        <v>2.47664444444444</v>
      </c>
      <c r="CN26">
        <v>0</v>
      </c>
      <c r="CO26">
        <v>12561.0888888889</v>
      </c>
      <c r="CP26">
        <v>16705.5222222222</v>
      </c>
      <c r="CQ26">
        <v>46.062</v>
      </c>
      <c r="CR26">
        <v>49.187</v>
      </c>
      <c r="CS26">
        <v>47.562</v>
      </c>
      <c r="CT26">
        <v>46.125</v>
      </c>
      <c r="CU26">
        <v>45.0344444444444</v>
      </c>
      <c r="CV26">
        <v>1960.02111111111</v>
      </c>
      <c r="CW26">
        <v>39.9922222222222</v>
      </c>
      <c r="CX26">
        <v>0</v>
      </c>
      <c r="CY26">
        <v>1651553299.2</v>
      </c>
      <c r="CZ26">
        <v>0</v>
      </c>
      <c r="DA26">
        <v>0</v>
      </c>
      <c r="DB26" t="s">
        <v>356</v>
      </c>
      <c r="DC26">
        <v>1657298120.5</v>
      </c>
      <c r="DD26">
        <v>1657298120.5</v>
      </c>
      <c r="DE26">
        <v>0</v>
      </c>
      <c r="DF26">
        <v>1.391</v>
      </c>
      <c r="DG26">
        <v>0.035</v>
      </c>
      <c r="DH26">
        <v>2.39</v>
      </c>
      <c r="DI26">
        <v>0.104</v>
      </c>
      <c r="DJ26">
        <v>419</v>
      </c>
      <c r="DK26">
        <v>18</v>
      </c>
      <c r="DL26">
        <v>0.11</v>
      </c>
      <c r="DM26">
        <v>0.02</v>
      </c>
      <c r="DN26">
        <v>10.284107</v>
      </c>
      <c r="DO26">
        <v>10.2490151594747</v>
      </c>
      <c r="DP26">
        <v>0.992237507704682</v>
      </c>
      <c r="DQ26">
        <v>0</v>
      </c>
      <c r="DR26">
        <v>1.678457</v>
      </c>
      <c r="DS26">
        <v>0.0773446153846174</v>
      </c>
      <c r="DT26">
        <v>0.0274285964095868</v>
      </c>
      <c r="DU26">
        <v>1</v>
      </c>
      <c r="DV26">
        <v>1</v>
      </c>
      <c r="DW26">
        <v>2</v>
      </c>
      <c r="DX26" t="s">
        <v>363</v>
      </c>
      <c r="DY26">
        <v>2.83895</v>
      </c>
      <c r="DZ26">
        <v>2.63616</v>
      </c>
      <c r="EA26">
        <v>0.0561876</v>
      </c>
      <c r="EB26">
        <v>0.0548775</v>
      </c>
      <c r="EC26">
        <v>0.0744488</v>
      </c>
      <c r="ED26">
        <v>0.0701274</v>
      </c>
      <c r="EE26">
        <v>26364.4</v>
      </c>
      <c r="EF26">
        <v>23062.5</v>
      </c>
      <c r="EG26">
        <v>25022.1</v>
      </c>
      <c r="EH26">
        <v>23778</v>
      </c>
      <c r="EI26">
        <v>39557.6</v>
      </c>
      <c r="EJ26">
        <v>36621.8</v>
      </c>
      <c r="EK26">
        <v>45260.6</v>
      </c>
      <c r="EL26">
        <v>42447.8</v>
      </c>
      <c r="EM26">
        <v>1.75852</v>
      </c>
      <c r="EN26">
        <v>2.05083</v>
      </c>
      <c r="EO26">
        <v>0.0934303</v>
      </c>
      <c r="EP26">
        <v>0</v>
      </c>
      <c r="EQ26">
        <v>23.4041</v>
      </c>
      <c r="ER26">
        <v>999.9</v>
      </c>
      <c r="ES26">
        <v>35.325</v>
      </c>
      <c r="ET26">
        <v>40.103</v>
      </c>
      <c r="EU26">
        <v>36.4538</v>
      </c>
      <c r="EV26">
        <v>51.4102</v>
      </c>
      <c r="EW26">
        <v>30.4287</v>
      </c>
      <c r="EX26">
        <v>2</v>
      </c>
      <c r="EY26">
        <v>0.204294</v>
      </c>
      <c r="EZ26">
        <v>4.08033</v>
      </c>
      <c r="FA26">
        <v>20.199</v>
      </c>
      <c r="FB26">
        <v>5.23346</v>
      </c>
      <c r="FC26">
        <v>11.992</v>
      </c>
      <c r="FD26">
        <v>4.9558</v>
      </c>
      <c r="FE26">
        <v>3.304</v>
      </c>
      <c r="FF26">
        <v>349.8</v>
      </c>
      <c r="FG26">
        <v>9999</v>
      </c>
      <c r="FH26">
        <v>9999</v>
      </c>
      <c r="FI26">
        <v>6309.8</v>
      </c>
      <c r="FJ26">
        <v>1.8682</v>
      </c>
      <c r="FK26">
        <v>1.86401</v>
      </c>
      <c r="FL26">
        <v>1.87144</v>
      </c>
      <c r="FM26">
        <v>1.86249</v>
      </c>
      <c r="FN26">
        <v>1.86188</v>
      </c>
      <c r="FO26">
        <v>1.86829</v>
      </c>
      <c r="FP26">
        <v>1.85839</v>
      </c>
      <c r="FQ26">
        <v>1.86465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3.52</v>
      </c>
      <c r="GF26">
        <v>0.2615</v>
      </c>
      <c r="GG26">
        <v>2.14445261950712</v>
      </c>
      <c r="GH26">
        <v>0.00524579190152856</v>
      </c>
      <c r="GI26">
        <v>-2.61795653493914e-06</v>
      </c>
      <c r="GJ26">
        <v>1.03317073579164e-09</v>
      </c>
      <c r="GK26">
        <v>-0.0325879594738201</v>
      </c>
      <c r="GL26">
        <v>-0.0124659139965973</v>
      </c>
      <c r="GM26">
        <v>0.00156445697122576</v>
      </c>
      <c r="GN26">
        <v>-1.32223106024955e-05</v>
      </c>
      <c r="GO26">
        <v>14</v>
      </c>
      <c r="GP26">
        <v>2225</v>
      </c>
      <c r="GQ26">
        <v>3</v>
      </c>
      <c r="GR26">
        <v>45</v>
      </c>
      <c r="GS26">
        <v>3139.9</v>
      </c>
      <c r="GT26">
        <v>3139.9</v>
      </c>
      <c r="GU26">
        <v>0.95459</v>
      </c>
      <c r="GV26">
        <v>2.42065</v>
      </c>
      <c r="GW26">
        <v>1.99829</v>
      </c>
      <c r="GX26">
        <v>2.70874</v>
      </c>
      <c r="GY26">
        <v>2.09351</v>
      </c>
      <c r="GZ26">
        <v>2.38037</v>
      </c>
      <c r="HA26">
        <v>42.165</v>
      </c>
      <c r="HB26">
        <v>15.6731</v>
      </c>
      <c r="HC26">
        <v>18</v>
      </c>
      <c r="HD26">
        <v>428.493</v>
      </c>
      <c r="HE26">
        <v>616.644</v>
      </c>
      <c r="HF26">
        <v>19.514</v>
      </c>
      <c r="HG26">
        <v>30.0101</v>
      </c>
      <c r="HH26">
        <v>29.9994</v>
      </c>
      <c r="HI26">
        <v>30.0813</v>
      </c>
      <c r="HJ26">
        <v>30.0509</v>
      </c>
      <c r="HK26">
        <v>19.0827</v>
      </c>
      <c r="HL26">
        <v>56.8144</v>
      </c>
      <c r="HM26">
        <v>0</v>
      </c>
      <c r="HN26">
        <v>19.5545</v>
      </c>
      <c r="HO26">
        <v>265.387</v>
      </c>
      <c r="HP26">
        <v>19.1105</v>
      </c>
      <c r="HQ26">
        <v>95.7731</v>
      </c>
      <c r="HR26">
        <v>99.7709</v>
      </c>
    </row>
    <row r="27" spans="1:226">
      <c r="A27">
        <v>11</v>
      </c>
      <c r="B27">
        <v>1657486519.5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1657486516.7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293.200068275175</v>
      </c>
      <c r="AK27">
        <v>297.737636363636</v>
      </c>
      <c r="AL27">
        <v>-3.26555517825621</v>
      </c>
      <c r="AM27">
        <v>66.5867753542698</v>
      </c>
      <c r="AN27">
        <f>(AP27 - AO27 + BO27*1E3/(8.314*(BQ27+273.15)) * AR27/BN27 * AQ27) * BN27/(100*BB27) * 1000/(1000 - AP27)</f>
        <v>0</v>
      </c>
      <c r="AO27">
        <v>19.2013302479708</v>
      </c>
      <c r="AP27">
        <v>20.9505454545455</v>
      </c>
      <c r="AQ27">
        <v>0.00118151211343746</v>
      </c>
      <c r="AR27">
        <v>78.6586299673606</v>
      </c>
      <c r="AS27">
        <v>15</v>
      </c>
      <c r="AT27">
        <v>3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1657486516.7</v>
      </c>
      <c r="BH27">
        <v>298.8764</v>
      </c>
      <c r="BI27">
        <v>286.5043</v>
      </c>
      <c r="BJ27">
        <v>20.9431</v>
      </c>
      <c r="BK27">
        <v>19.19782</v>
      </c>
      <c r="BL27">
        <v>295.3843</v>
      </c>
      <c r="BM27">
        <v>20.68131</v>
      </c>
      <c r="BN27">
        <v>499.9848</v>
      </c>
      <c r="BO27">
        <v>72.23303</v>
      </c>
      <c r="BP27">
        <v>0.01972884</v>
      </c>
      <c r="BQ27">
        <v>24.03418</v>
      </c>
      <c r="BR27">
        <v>24.94407</v>
      </c>
      <c r="BS27">
        <v>999.9</v>
      </c>
      <c r="BT27">
        <v>0</v>
      </c>
      <c r="BU27">
        <v>0</v>
      </c>
      <c r="BV27">
        <v>10008.557</v>
      </c>
      <c r="BW27">
        <v>0</v>
      </c>
      <c r="BX27">
        <v>1579.009</v>
      </c>
      <c r="BY27">
        <v>12.37212</v>
      </c>
      <c r="BZ27">
        <v>305.2697</v>
      </c>
      <c r="CA27">
        <v>292.1121</v>
      </c>
      <c r="CB27">
        <v>1.74527</v>
      </c>
      <c r="CC27">
        <v>286.5043</v>
      </c>
      <c r="CD27">
        <v>19.19782</v>
      </c>
      <c r="CE27">
        <v>1.512784</v>
      </c>
      <c r="CF27">
        <v>1.386717</v>
      </c>
      <c r="CG27">
        <v>13.09799</v>
      </c>
      <c r="CH27">
        <v>11.77318</v>
      </c>
      <c r="CI27">
        <v>1999.991</v>
      </c>
      <c r="CJ27">
        <v>0.9800047</v>
      </c>
      <c r="CK27">
        <v>0.01999481</v>
      </c>
      <c r="CL27">
        <v>0</v>
      </c>
      <c r="CM27">
        <v>2.55736</v>
      </c>
      <c r="CN27">
        <v>0</v>
      </c>
      <c r="CO27">
        <v>12557.49</v>
      </c>
      <c r="CP27">
        <v>16705.36</v>
      </c>
      <c r="CQ27">
        <v>46.062</v>
      </c>
      <c r="CR27">
        <v>49.187</v>
      </c>
      <c r="CS27">
        <v>47.562</v>
      </c>
      <c r="CT27">
        <v>46.125</v>
      </c>
      <c r="CU27">
        <v>45.0558</v>
      </c>
      <c r="CV27">
        <v>1960.001</v>
      </c>
      <c r="CW27">
        <v>39.99</v>
      </c>
      <c r="CX27">
        <v>0</v>
      </c>
      <c r="CY27">
        <v>1651553304</v>
      </c>
      <c r="CZ27">
        <v>0</v>
      </c>
      <c r="DA27">
        <v>0</v>
      </c>
      <c r="DB27" t="s">
        <v>356</v>
      </c>
      <c r="DC27">
        <v>1657298120.5</v>
      </c>
      <c r="DD27">
        <v>1657298120.5</v>
      </c>
      <c r="DE27">
        <v>0</v>
      </c>
      <c r="DF27">
        <v>1.391</v>
      </c>
      <c r="DG27">
        <v>0.035</v>
      </c>
      <c r="DH27">
        <v>2.39</v>
      </c>
      <c r="DI27">
        <v>0.104</v>
      </c>
      <c r="DJ27">
        <v>419</v>
      </c>
      <c r="DK27">
        <v>18</v>
      </c>
      <c r="DL27">
        <v>0.11</v>
      </c>
      <c r="DM27">
        <v>0.02</v>
      </c>
      <c r="DN27">
        <v>11.27335775</v>
      </c>
      <c r="DO27">
        <v>8.81648341463416</v>
      </c>
      <c r="DP27">
        <v>0.84907353580973</v>
      </c>
      <c r="DQ27">
        <v>0</v>
      </c>
      <c r="DR27">
        <v>1.694459</v>
      </c>
      <c r="DS27">
        <v>0.398201876172602</v>
      </c>
      <c r="DT27">
        <v>0.0412863618402009</v>
      </c>
      <c r="DU27">
        <v>0</v>
      </c>
      <c r="DV27">
        <v>0</v>
      </c>
      <c r="DW27">
        <v>2</v>
      </c>
      <c r="DX27" t="s">
        <v>357</v>
      </c>
      <c r="DY27">
        <v>2.83909</v>
      </c>
      <c r="DZ27">
        <v>2.6365</v>
      </c>
      <c r="EA27">
        <v>0.0537192</v>
      </c>
      <c r="EB27">
        <v>0.0522877</v>
      </c>
      <c r="EC27">
        <v>0.0744874</v>
      </c>
      <c r="ED27">
        <v>0.0700881</v>
      </c>
      <c r="EE27">
        <v>26433.6</v>
      </c>
      <c r="EF27">
        <v>23125.8</v>
      </c>
      <c r="EG27">
        <v>25022.3</v>
      </c>
      <c r="EH27">
        <v>23778.1</v>
      </c>
      <c r="EI27">
        <v>39556.5</v>
      </c>
      <c r="EJ27">
        <v>36623.4</v>
      </c>
      <c r="EK27">
        <v>45261.4</v>
      </c>
      <c r="EL27">
        <v>42447.9</v>
      </c>
      <c r="EM27">
        <v>1.75865</v>
      </c>
      <c r="EN27">
        <v>2.0506</v>
      </c>
      <c r="EO27">
        <v>0.0939332</v>
      </c>
      <c r="EP27">
        <v>0</v>
      </c>
      <c r="EQ27">
        <v>23.4061</v>
      </c>
      <c r="ER27">
        <v>999.9</v>
      </c>
      <c r="ES27">
        <v>35.301</v>
      </c>
      <c r="ET27">
        <v>40.113</v>
      </c>
      <c r="EU27">
        <v>36.4494</v>
      </c>
      <c r="EV27">
        <v>51.1202</v>
      </c>
      <c r="EW27">
        <v>30.4287</v>
      </c>
      <c r="EX27">
        <v>2</v>
      </c>
      <c r="EY27">
        <v>0.203852</v>
      </c>
      <c r="EZ27">
        <v>4.04073</v>
      </c>
      <c r="FA27">
        <v>20.2001</v>
      </c>
      <c r="FB27">
        <v>5.23361</v>
      </c>
      <c r="FC27">
        <v>11.992</v>
      </c>
      <c r="FD27">
        <v>4.95615</v>
      </c>
      <c r="FE27">
        <v>3.304</v>
      </c>
      <c r="FF27">
        <v>349.8</v>
      </c>
      <c r="FG27">
        <v>9999</v>
      </c>
      <c r="FH27">
        <v>9999</v>
      </c>
      <c r="FI27">
        <v>6309.8</v>
      </c>
      <c r="FJ27">
        <v>1.86824</v>
      </c>
      <c r="FK27">
        <v>1.86401</v>
      </c>
      <c r="FL27">
        <v>1.87148</v>
      </c>
      <c r="FM27">
        <v>1.86249</v>
      </c>
      <c r="FN27">
        <v>1.86188</v>
      </c>
      <c r="FO27">
        <v>1.86829</v>
      </c>
      <c r="FP27">
        <v>1.85839</v>
      </c>
      <c r="FQ27">
        <v>1.86464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3.456</v>
      </c>
      <c r="GF27">
        <v>0.262</v>
      </c>
      <c r="GG27">
        <v>2.14445261950712</v>
      </c>
      <c r="GH27">
        <v>0.00524579190152856</v>
      </c>
      <c r="GI27">
        <v>-2.61795653493914e-06</v>
      </c>
      <c r="GJ27">
        <v>1.03317073579164e-09</v>
      </c>
      <c r="GK27">
        <v>-0.0325879594738201</v>
      </c>
      <c r="GL27">
        <v>-0.0124659139965973</v>
      </c>
      <c r="GM27">
        <v>0.00156445697122576</v>
      </c>
      <c r="GN27">
        <v>-1.32223106024955e-05</v>
      </c>
      <c r="GO27">
        <v>14</v>
      </c>
      <c r="GP27">
        <v>2225</v>
      </c>
      <c r="GQ27">
        <v>3</v>
      </c>
      <c r="GR27">
        <v>45</v>
      </c>
      <c r="GS27">
        <v>3140</v>
      </c>
      <c r="GT27">
        <v>3140</v>
      </c>
      <c r="GU27">
        <v>0.910645</v>
      </c>
      <c r="GV27">
        <v>2.42554</v>
      </c>
      <c r="GW27">
        <v>1.99829</v>
      </c>
      <c r="GX27">
        <v>2.70996</v>
      </c>
      <c r="GY27">
        <v>2.09351</v>
      </c>
      <c r="GZ27">
        <v>2.39868</v>
      </c>
      <c r="HA27">
        <v>42.165</v>
      </c>
      <c r="HB27">
        <v>15.6818</v>
      </c>
      <c r="HC27">
        <v>18</v>
      </c>
      <c r="HD27">
        <v>428.533</v>
      </c>
      <c r="HE27">
        <v>616.409</v>
      </c>
      <c r="HF27">
        <v>19.5537</v>
      </c>
      <c r="HG27">
        <v>30.0044</v>
      </c>
      <c r="HH27">
        <v>29.9995</v>
      </c>
      <c r="HI27">
        <v>30.0767</v>
      </c>
      <c r="HJ27">
        <v>30.0458</v>
      </c>
      <c r="HK27">
        <v>18.2184</v>
      </c>
      <c r="HL27">
        <v>57.1025</v>
      </c>
      <c r="HM27">
        <v>0</v>
      </c>
      <c r="HN27">
        <v>19.5938</v>
      </c>
      <c r="HO27">
        <v>251.946</v>
      </c>
      <c r="HP27">
        <v>19.0754</v>
      </c>
      <c r="HQ27">
        <v>95.7745</v>
      </c>
      <c r="HR27">
        <v>99.7712</v>
      </c>
    </row>
    <row r="28" spans="1:226">
      <c r="A28">
        <v>12</v>
      </c>
      <c r="B28">
        <v>1657486524.5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1657486522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276.207981008717</v>
      </c>
      <c r="AK28">
        <v>281.309478787879</v>
      </c>
      <c r="AL28">
        <v>-3.27867347092053</v>
      </c>
      <c r="AM28">
        <v>66.5867753542698</v>
      </c>
      <c r="AN28">
        <f>(AP28 - AO28 + BO28*1E3/(8.314*(BQ28+273.15)) * AR28/BN28 * AQ28) * BN28/(100*BB28) * 1000/(1000 - AP28)</f>
        <v>0</v>
      </c>
      <c r="AO28">
        <v>19.1764347491427</v>
      </c>
      <c r="AP28">
        <v>20.9530272727273</v>
      </c>
      <c r="AQ28">
        <v>0.000431016457477599</v>
      </c>
      <c r="AR28">
        <v>78.6586299673606</v>
      </c>
      <c r="AS28">
        <v>15</v>
      </c>
      <c r="AT28">
        <v>3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1657486522</v>
      </c>
      <c r="BH28">
        <v>281.825111111111</v>
      </c>
      <c r="BI28">
        <v>268.877888888889</v>
      </c>
      <c r="BJ28">
        <v>20.9539</v>
      </c>
      <c r="BK28">
        <v>19.1541888888889</v>
      </c>
      <c r="BL28">
        <v>278.400666666667</v>
      </c>
      <c r="BM28">
        <v>20.6917333333333</v>
      </c>
      <c r="BN28">
        <v>499.976333333333</v>
      </c>
      <c r="BO28">
        <v>72.2322</v>
      </c>
      <c r="BP28">
        <v>0.0202183888888889</v>
      </c>
      <c r="BQ28">
        <v>24.0409</v>
      </c>
      <c r="BR28">
        <v>24.9509111111111</v>
      </c>
      <c r="BS28">
        <v>999.9</v>
      </c>
      <c r="BT28">
        <v>0</v>
      </c>
      <c r="BU28">
        <v>0</v>
      </c>
      <c r="BV28">
        <v>9981.25</v>
      </c>
      <c r="BW28">
        <v>0</v>
      </c>
      <c r="BX28">
        <v>1579.14888888889</v>
      </c>
      <c r="BY28">
        <v>12.9470111111111</v>
      </c>
      <c r="BZ28">
        <v>287.856666666667</v>
      </c>
      <c r="CA28">
        <v>274.128777777778</v>
      </c>
      <c r="CB28">
        <v>1.79971777777778</v>
      </c>
      <c r="CC28">
        <v>268.877888888889</v>
      </c>
      <c r="CD28">
        <v>19.1541888888889</v>
      </c>
      <c r="CE28">
        <v>1.51354777777778</v>
      </c>
      <c r="CF28">
        <v>1.38354888888889</v>
      </c>
      <c r="CG28">
        <v>13.1057</v>
      </c>
      <c r="CH28">
        <v>11.7385222222222</v>
      </c>
      <c r="CI28">
        <v>1999.99333333333</v>
      </c>
      <c r="CJ28">
        <v>0.980005</v>
      </c>
      <c r="CK28">
        <v>0.0199945</v>
      </c>
      <c r="CL28">
        <v>0</v>
      </c>
      <c r="CM28">
        <v>2.5478</v>
      </c>
      <c r="CN28">
        <v>0</v>
      </c>
      <c r="CO28">
        <v>12562.8</v>
      </c>
      <c r="CP28">
        <v>16705.3555555556</v>
      </c>
      <c r="CQ28">
        <v>46.062</v>
      </c>
      <c r="CR28">
        <v>49.187</v>
      </c>
      <c r="CS28">
        <v>47.562</v>
      </c>
      <c r="CT28">
        <v>46.125</v>
      </c>
      <c r="CU28">
        <v>45.062</v>
      </c>
      <c r="CV28">
        <v>1960.00333333333</v>
      </c>
      <c r="CW28">
        <v>39.99</v>
      </c>
      <c r="CX28">
        <v>0</v>
      </c>
      <c r="CY28">
        <v>1651553308.8</v>
      </c>
      <c r="CZ28">
        <v>0</v>
      </c>
      <c r="DA28">
        <v>0</v>
      </c>
      <c r="DB28" t="s">
        <v>356</v>
      </c>
      <c r="DC28">
        <v>1657298120.5</v>
      </c>
      <c r="DD28">
        <v>1657298120.5</v>
      </c>
      <c r="DE28">
        <v>0</v>
      </c>
      <c r="DF28">
        <v>1.391</v>
      </c>
      <c r="DG28">
        <v>0.035</v>
      </c>
      <c r="DH28">
        <v>2.39</v>
      </c>
      <c r="DI28">
        <v>0.104</v>
      </c>
      <c r="DJ28">
        <v>419</v>
      </c>
      <c r="DK28">
        <v>18</v>
      </c>
      <c r="DL28">
        <v>0.11</v>
      </c>
      <c r="DM28">
        <v>0.02</v>
      </c>
      <c r="DN28">
        <v>11.832705</v>
      </c>
      <c r="DO28">
        <v>8.22956172607881</v>
      </c>
      <c r="DP28">
        <v>0.793239985423705</v>
      </c>
      <c r="DQ28">
        <v>0</v>
      </c>
      <c r="DR28">
        <v>1.72218475</v>
      </c>
      <c r="DS28">
        <v>0.486364165103187</v>
      </c>
      <c r="DT28">
        <v>0.0473008731942392</v>
      </c>
      <c r="DU28">
        <v>0</v>
      </c>
      <c r="DV28">
        <v>0</v>
      </c>
      <c r="DW28">
        <v>2</v>
      </c>
      <c r="DX28" t="s">
        <v>357</v>
      </c>
      <c r="DY28">
        <v>2.83876</v>
      </c>
      <c r="DZ28">
        <v>2.63695</v>
      </c>
      <c r="EA28">
        <v>0.051198</v>
      </c>
      <c r="EB28">
        <v>0.049656</v>
      </c>
      <c r="EC28">
        <v>0.0744859</v>
      </c>
      <c r="ED28">
        <v>0.0698951</v>
      </c>
      <c r="EE28">
        <v>26504</v>
      </c>
      <c r="EF28">
        <v>23189.8</v>
      </c>
      <c r="EG28">
        <v>25022.2</v>
      </c>
      <c r="EH28">
        <v>23777.9</v>
      </c>
      <c r="EI28">
        <v>39556.2</v>
      </c>
      <c r="EJ28">
        <v>36631</v>
      </c>
      <c r="EK28">
        <v>45261</v>
      </c>
      <c r="EL28">
        <v>42448</v>
      </c>
      <c r="EM28">
        <v>1.75828</v>
      </c>
      <c r="EN28">
        <v>2.0511</v>
      </c>
      <c r="EO28">
        <v>0.0935532</v>
      </c>
      <c r="EP28">
        <v>0</v>
      </c>
      <c r="EQ28">
        <v>23.41</v>
      </c>
      <c r="ER28">
        <v>999.9</v>
      </c>
      <c r="ES28">
        <v>35.277</v>
      </c>
      <c r="ET28">
        <v>40.123</v>
      </c>
      <c r="EU28">
        <v>36.4488</v>
      </c>
      <c r="EV28">
        <v>51.4002</v>
      </c>
      <c r="EW28">
        <v>30.5128</v>
      </c>
      <c r="EX28">
        <v>2</v>
      </c>
      <c r="EY28">
        <v>0.203153</v>
      </c>
      <c r="EZ28">
        <v>4.00282</v>
      </c>
      <c r="FA28">
        <v>20.2011</v>
      </c>
      <c r="FB28">
        <v>5.23376</v>
      </c>
      <c r="FC28">
        <v>11.992</v>
      </c>
      <c r="FD28">
        <v>4.9557</v>
      </c>
      <c r="FE28">
        <v>3.30398</v>
      </c>
      <c r="FF28">
        <v>349.8</v>
      </c>
      <c r="FG28">
        <v>9999</v>
      </c>
      <c r="FH28">
        <v>9999</v>
      </c>
      <c r="FI28">
        <v>6310</v>
      </c>
      <c r="FJ28">
        <v>1.86827</v>
      </c>
      <c r="FK28">
        <v>1.86401</v>
      </c>
      <c r="FL28">
        <v>1.87146</v>
      </c>
      <c r="FM28">
        <v>1.86249</v>
      </c>
      <c r="FN28">
        <v>1.86188</v>
      </c>
      <c r="FO28">
        <v>1.86829</v>
      </c>
      <c r="FP28">
        <v>1.85841</v>
      </c>
      <c r="FQ28">
        <v>1.86465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3.393</v>
      </c>
      <c r="GF28">
        <v>0.262</v>
      </c>
      <c r="GG28">
        <v>2.14445261950712</v>
      </c>
      <c r="GH28">
        <v>0.00524579190152856</v>
      </c>
      <c r="GI28">
        <v>-2.61795653493914e-06</v>
      </c>
      <c r="GJ28">
        <v>1.03317073579164e-09</v>
      </c>
      <c r="GK28">
        <v>-0.0325879594738201</v>
      </c>
      <c r="GL28">
        <v>-0.0124659139965973</v>
      </c>
      <c r="GM28">
        <v>0.00156445697122576</v>
      </c>
      <c r="GN28">
        <v>-1.32223106024955e-05</v>
      </c>
      <c r="GO28">
        <v>14</v>
      </c>
      <c r="GP28">
        <v>2225</v>
      </c>
      <c r="GQ28">
        <v>3</v>
      </c>
      <c r="GR28">
        <v>45</v>
      </c>
      <c r="GS28">
        <v>3140.1</v>
      </c>
      <c r="GT28">
        <v>3140.1</v>
      </c>
      <c r="GU28">
        <v>0.864258</v>
      </c>
      <c r="GV28">
        <v>2.43164</v>
      </c>
      <c r="GW28">
        <v>1.99829</v>
      </c>
      <c r="GX28">
        <v>2.70874</v>
      </c>
      <c r="GY28">
        <v>2.09351</v>
      </c>
      <c r="GZ28">
        <v>2.3999</v>
      </c>
      <c r="HA28">
        <v>42.1915</v>
      </c>
      <c r="HB28">
        <v>15.6731</v>
      </c>
      <c r="HC28">
        <v>18</v>
      </c>
      <c r="HD28">
        <v>428.282</v>
      </c>
      <c r="HE28">
        <v>616.76</v>
      </c>
      <c r="HF28">
        <v>19.5935</v>
      </c>
      <c r="HG28">
        <v>29.9997</v>
      </c>
      <c r="HH28">
        <v>29.9994</v>
      </c>
      <c r="HI28">
        <v>30.0715</v>
      </c>
      <c r="HJ28">
        <v>30.0412</v>
      </c>
      <c r="HK28">
        <v>17.2657</v>
      </c>
      <c r="HL28">
        <v>57.1025</v>
      </c>
      <c r="HM28">
        <v>0</v>
      </c>
      <c r="HN28">
        <v>19.6282</v>
      </c>
      <c r="HO28">
        <v>231.73</v>
      </c>
      <c r="HP28">
        <v>19.0504</v>
      </c>
      <c r="HQ28">
        <v>95.7738</v>
      </c>
      <c r="HR28">
        <v>99.7711</v>
      </c>
    </row>
    <row r="29" spans="1:226">
      <c r="A29">
        <v>13</v>
      </c>
      <c r="B29">
        <v>1657486529.5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1657486526.7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259.492051461096</v>
      </c>
      <c r="AK29">
        <v>265.066278787879</v>
      </c>
      <c r="AL29">
        <v>-3.24943305202067</v>
      </c>
      <c r="AM29">
        <v>66.5867753542698</v>
      </c>
      <c r="AN29">
        <f>(AP29 - AO29 + BO29*1E3/(8.314*(BQ29+273.15)) * AR29/BN29 * AQ29) * BN29/(100*BB29) * 1000/(1000 - AP29)</f>
        <v>0</v>
      </c>
      <c r="AO29">
        <v>19.1062041473799</v>
      </c>
      <c r="AP29">
        <v>20.9296206060606</v>
      </c>
      <c r="AQ29">
        <v>-0.00529272868553219</v>
      </c>
      <c r="AR29">
        <v>78.6586299673606</v>
      </c>
      <c r="AS29">
        <v>15</v>
      </c>
      <c r="AT29">
        <v>3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1657486526.7</v>
      </c>
      <c r="BH29">
        <v>266.8485</v>
      </c>
      <c r="BI29">
        <v>253.449</v>
      </c>
      <c r="BJ29">
        <v>20.94058</v>
      </c>
      <c r="BK29">
        <v>19.1018</v>
      </c>
      <c r="BL29">
        <v>263.4848</v>
      </c>
      <c r="BM29">
        <v>20.67888</v>
      </c>
      <c r="BN29">
        <v>499.9126</v>
      </c>
      <c r="BO29">
        <v>72.23246</v>
      </c>
      <c r="BP29">
        <v>0.02060594</v>
      </c>
      <c r="BQ29">
        <v>24.04206</v>
      </c>
      <c r="BR29">
        <v>24.9542</v>
      </c>
      <c r="BS29">
        <v>999.9</v>
      </c>
      <c r="BT29">
        <v>0</v>
      </c>
      <c r="BU29">
        <v>0</v>
      </c>
      <c r="BV29">
        <v>10015.805</v>
      </c>
      <c r="BW29">
        <v>0</v>
      </c>
      <c r="BX29">
        <v>1580.892</v>
      </c>
      <c r="BY29">
        <v>13.39943</v>
      </c>
      <c r="BZ29">
        <v>272.5561</v>
      </c>
      <c r="CA29">
        <v>258.3846</v>
      </c>
      <c r="CB29">
        <v>1.838784</v>
      </c>
      <c r="CC29">
        <v>253.449</v>
      </c>
      <c r="CD29">
        <v>19.1018</v>
      </c>
      <c r="CE29">
        <v>1.512589</v>
      </c>
      <c r="CF29">
        <v>1.379769</v>
      </c>
      <c r="CG29">
        <v>13.09601</v>
      </c>
      <c r="CH29">
        <v>11.69712</v>
      </c>
      <c r="CI29">
        <v>2000.02</v>
      </c>
      <c r="CJ29">
        <v>0.980005</v>
      </c>
      <c r="CK29">
        <v>0.0199945</v>
      </c>
      <c r="CL29">
        <v>0</v>
      </c>
      <c r="CM29">
        <v>2.44297</v>
      </c>
      <c r="CN29">
        <v>0</v>
      </c>
      <c r="CO29">
        <v>12563.42</v>
      </c>
      <c r="CP29">
        <v>16705.61</v>
      </c>
      <c r="CQ29">
        <v>46.062</v>
      </c>
      <c r="CR29">
        <v>49.187</v>
      </c>
      <c r="CS29">
        <v>47.562</v>
      </c>
      <c r="CT29">
        <v>46.125</v>
      </c>
      <c r="CU29">
        <v>45.062</v>
      </c>
      <c r="CV29">
        <v>1960.03</v>
      </c>
      <c r="CW29">
        <v>39.99</v>
      </c>
      <c r="CX29">
        <v>0</v>
      </c>
      <c r="CY29">
        <v>1651553314.2</v>
      </c>
      <c r="CZ29">
        <v>0</v>
      </c>
      <c r="DA29">
        <v>0</v>
      </c>
      <c r="DB29" t="s">
        <v>356</v>
      </c>
      <c r="DC29">
        <v>1657298120.5</v>
      </c>
      <c r="DD29">
        <v>1657298120.5</v>
      </c>
      <c r="DE29">
        <v>0</v>
      </c>
      <c r="DF29">
        <v>1.391</v>
      </c>
      <c r="DG29">
        <v>0.035</v>
      </c>
      <c r="DH29">
        <v>2.39</v>
      </c>
      <c r="DI29">
        <v>0.104</v>
      </c>
      <c r="DJ29">
        <v>419</v>
      </c>
      <c r="DK29">
        <v>18</v>
      </c>
      <c r="DL29">
        <v>0.11</v>
      </c>
      <c r="DM29">
        <v>0.02</v>
      </c>
      <c r="DN29">
        <v>12.45915</v>
      </c>
      <c r="DO29">
        <v>7.24816660412757</v>
      </c>
      <c r="DP29">
        <v>0.702046394834416</v>
      </c>
      <c r="DQ29">
        <v>0</v>
      </c>
      <c r="DR29">
        <v>1.76664575</v>
      </c>
      <c r="DS29">
        <v>0.511902776735457</v>
      </c>
      <c r="DT29">
        <v>0.0500451637467348</v>
      </c>
      <c r="DU29">
        <v>0</v>
      </c>
      <c r="DV29">
        <v>0</v>
      </c>
      <c r="DW29">
        <v>2</v>
      </c>
      <c r="DX29" t="s">
        <v>357</v>
      </c>
      <c r="DY29">
        <v>2.83905</v>
      </c>
      <c r="DZ29">
        <v>2.63661</v>
      </c>
      <c r="EA29">
        <v>0.0486462</v>
      </c>
      <c r="EB29">
        <v>0.0469657</v>
      </c>
      <c r="EC29">
        <v>0.0744326</v>
      </c>
      <c r="ED29">
        <v>0.0698324</v>
      </c>
      <c r="EE29">
        <v>26575.6</v>
      </c>
      <c r="EF29">
        <v>23256</v>
      </c>
      <c r="EG29">
        <v>25022.6</v>
      </c>
      <c r="EH29">
        <v>23778.4</v>
      </c>
      <c r="EI29">
        <v>39558.7</v>
      </c>
      <c r="EJ29">
        <v>36634</v>
      </c>
      <c r="EK29">
        <v>45261.4</v>
      </c>
      <c r="EL29">
        <v>42448.6</v>
      </c>
      <c r="EM29">
        <v>1.75877</v>
      </c>
      <c r="EN29">
        <v>2.05072</v>
      </c>
      <c r="EO29">
        <v>0.0935644</v>
      </c>
      <c r="EP29">
        <v>0</v>
      </c>
      <c r="EQ29">
        <v>23.4152</v>
      </c>
      <c r="ER29">
        <v>999.9</v>
      </c>
      <c r="ES29">
        <v>35.252</v>
      </c>
      <c r="ET29">
        <v>40.123</v>
      </c>
      <c r="EU29">
        <v>36.4168</v>
      </c>
      <c r="EV29">
        <v>51.1402</v>
      </c>
      <c r="EW29">
        <v>30.5649</v>
      </c>
      <c r="EX29">
        <v>2</v>
      </c>
      <c r="EY29">
        <v>0.202746</v>
      </c>
      <c r="EZ29">
        <v>3.98557</v>
      </c>
      <c r="FA29">
        <v>20.2013</v>
      </c>
      <c r="FB29">
        <v>5.23376</v>
      </c>
      <c r="FC29">
        <v>11.992</v>
      </c>
      <c r="FD29">
        <v>4.95595</v>
      </c>
      <c r="FE29">
        <v>3.30395</v>
      </c>
      <c r="FF29">
        <v>349.8</v>
      </c>
      <c r="FG29">
        <v>9999</v>
      </c>
      <c r="FH29">
        <v>9999</v>
      </c>
      <c r="FI29">
        <v>6310</v>
      </c>
      <c r="FJ29">
        <v>1.86826</v>
      </c>
      <c r="FK29">
        <v>1.86401</v>
      </c>
      <c r="FL29">
        <v>1.87147</v>
      </c>
      <c r="FM29">
        <v>1.86249</v>
      </c>
      <c r="FN29">
        <v>1.86188</v>
      </c>
      <c r="FO29">
        <v>1.86829</v>
      </c>
      <c r="FP29">
        <v>1.8584</v>
      </c>
      <c r="FQ29">
        <v>1.86466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3.327</v>
      </c>
      <c r="GF29">
        <v>0.2613</v>
      </c>
      <c r="GG29">
        <v>2.14445261950712</v>
      </c>
      <c r="GH29">
        <v>0.00524579190152856</v>
      </c>
      <c r="GI29">
        <v>-2.61795653493914e-06</v>
      </c>
      <c r="GJ29">
        <v>1.03317073579164e-09</v>
      </c>
      <c r="GK29">
        <v>-0.0325879594738201</v>
      </c>
      <c r="GL29">
        <v>-0.0124659139965973</v>
      </c>
      <c r="GM29">
        <v>0.00156445697122576</v>
      </c>
      <c r="GN29">
        <v>-1.32223106024955e-05</v>
      </c>
      <c r="GO29">
        <v>14</v>
      </c>
      <c r="GP29">
        <v>2225</v>
      </c>
      <c r="GQ29">
        <v>3</v>
      </c>
      <c r="GR29">
        <v>45</v>
      </c>
      <c r="GS29">
        <v>3140.2</v>
      </c>
      <c r="GT29">
        <v>3140.2</v>
      </c>
      <c r="GU29">
        <v>0.819092</v>
      </c>
      <c r="GV29">
        <v>2.4292</v>
      </c>
      <c r="GW29">
        <v>1.99829</v>
      </c>
      <c r="GX29">
        <v>2.70996</v>
      </c>
      <c r="GY29">
        <v>2.09351</v>
      </c>
      <c r="GZ29">
        <v>2.35718</v>
      </c>
      <c r="HA29">
        <v>42.1915</v>
      </c>
      <c r="HB29">
        <v>15.6556</v>
      </c>
      <c r="HC29">
        <v>18</v>
      </c>
      <c r="HD29">
        <v>428.541</v>
      </c>
      <c r="HE29">
        <v>616.405</v>
      </c>
      <c r="HF29">
        <v>19.6302</v>
      </c>
      <c r="HG29">
        <v>29.9945</v>
      </c>
      <c r="HH29">
        <v>29.9996</v>
      </c>
      <c r="HI29">
        <v>30.0673</v>
      </c>
      <c r="HJ29">
        <v>30.0361</v>
      </c>
      <c r="HK29">
        <v>16.3719</v>
      </c>
      <c r="HL29">
        <v>57.1025</v>
      </c>
      <c r="HM29">
        <v>0</v>
      </c>
      <c r="HN29">
        <v>19.6603</v>
      </c>
      <c r="HO29">
        <v>218.198</v>
      </c>
      <c r="HP29">
        <v>19.035</v>
      </c>
      <c r="HQ29">
        <v>95.7748</v>
      </c>
      <c r="HR29">
        <v>99.7729</v>
      </c>
    </row>
    <row r="30" spans="1:226">
      <c r="A30">
        <v>14</v>
      </c>
      <c r="B30">
        <v>1657486534.5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1657486532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242.61757466718</v>
      </c>
      <c r="AK30">
        <v>248.757103030303</v>
      </c>
      <c r="AL30">
        <v>-3.25711210577041</v>
      </c>
      <c r="AM30">
        <v>66.5867753542698</v>
      </c>
      <c r="AN30">
        <f>(AP30 - AO30 + BO30*1E3/(8.314*(BQ30+273.15)) * AR30/BN30 * AQ30) * BN30/(100*BB30) * 1000/(1000 - AP30)</f>
        <v>0</v>
      </c>
      <c r="AO30">
        <v>19.0865962938039</v>
      </c>
      <c r="AP30">
        <v>20.9224824242424</v>
      </c>
      <c r="AQ30">
        <v>-0.00075014259712706</v>
      </c>
      <c r="AR30">
        <v>78.6586299673606</v>
      </c>
      <c r="AS30">
        <v>15</v>
      </c>
      <c r="AT30">
        <v>3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1657486532</v>
      </c>
      <c r="BH30">
        <v>249.904111111111</v>
      </c>
      <c r="BI30">
        <v>236.095555555556</v>
      </c>
      <c r="BJ30">
        <v>20.9242666666667</v>
      </c>
      <c r="BK30">
        <v>19.0824222222222</v>
      </c>
      <c r="BL30">
        <v>246.609777777778</v>
      </c>
      <c r="BM30">
        <v>20.6631222222222</v>
      </c>
      <c r="BN30">
        <v>500.077222222222</v>
      </c>
      <c r="BO30">
        <v>72.2341222222222</v>
      </c>
      <c r="BP30">
        <v>0.0197894888888889</v>
      </c>
      <c r="BQ30">
        <v>24.0508444444444</v>
      </c>
      <c r="BR30">
        <v>24.9556666666667</v>
      </c>
      <c r="BS30">
        <v>999.9</v>
      </c>
      <c r="BT30">
        <v>0</v>
      </c>
      <c r="BU30">
        <v>0</v>
      </c>
      <c r="BV30">
        <v>10038.35</v>
      </c>
      <c r="BW30">
        <v>0</v>
      </c>
      <c r="BX30">
        <v>1581.00111111111</v>
      </c>
      <c r="BY30">
        <v>13.8084333333333</v>
      </c>
      <c r="BZ30">
        <v>255.245111111111</v>
      </c>
      <c r="CA30">
        <v>240.688555555556</v>
      </c>
      <c r="CB30">
        <v>1.84184666666667</v>
      </c>
      <c r="CC30">
        <v>236.095555555556</v>
      </c>
      <c r="CD30">
        <v>19.0824222222222</v>
      </c>
      <c r="CE30">
        <v>1.51144555555556</v>
      </c>
      <c r="CF30">
        <v>1.37840222222222</v>
      </c>
      <c r="CG30">
        <v>13.0844444444444</v>
      </c>
      <c r="CH30">
        <v>11.6821</v>
      </c>
      <c r="CI30">
        <v>1999.98444444444</v>
      </c>
      <c r="CJ30">
        <v>0.980005</v>
      </c>
      <c r="CK30">
        <v>0.0199945</v>
      </c>
      <c r="CL30">
        <v>0</v>
      </c>
      <c r="CM30">
        <v>2.63286666666667</v>
      </c>
      <c r="CN30">
        <v>0</v>
      </c>
      <c r="CO30">
        <v>12562.3777777778</v>
      </c>
      <c r="CP30">
        <v>16705.3111111111</v>
      </c>
      <c r="CQ30">
        <v>46.062</v>
      </c>
      <c r="CR30">
        <v>49.187</v>
      </c>
      <c r="CS30">
        <v>47.562</v>
      </c>
      <c r="CT30">
        <v>46.125</v>
      </c>
      <c r="CU30">
        <v>45.062</v>
      </c>
      <c r="CV30">
        <v>1959.99444444444</v>
      </c>
      <c r="CW30">
        <v>39.99</v>
      </c>
      <c r="CX30">
        <v>0</v>
      </c>
      <c r="CY30">
        <v>1651553319</v>
      </c>
      <c r="CZ30">
        <v>0</v>
      </c>
      <c r="DA30">
        <v>0</v>
      </c>
      <c r="DB30" t="s">
        <v>356</v>
      </c>
      <c r="DC30">
        <v>1657298120.5</v>
      </c>
      <c r="DD30">
        <v>1657298120.5</v>
      </c>
      <c r="DE30">
        <v>0</v>
      </c>
      <c r="DF30">
        <v>1.391</v>
      </c>
      <c r="DG30">
        <v>0.035</v>
      </c>
      <c r="DH30">
        <v>2.39</v>
      </c>
      <c r="DI30">
        <v>0.104</v>
      </c>
      <c r="DJ30">
        <v>419</v>
      </c>
      <c r="DK30">
        <v>18</v>
      </c>
      <c r="DL30">
        <v>0.11</v>
      </c>
      <c r="DM30">
        <v>0.02</v>
      </c>
      <c r="DN30">
        <v>13.0395025</v>
      </c>
      <c r="DO30">
        <v>6.13177148217634</v>
      </c>
      <c r="DP30">
        <v>0.595249555013483</v>
      </c>
      <c r="DQ30">
        <v>0</v>
      </c>
      <c r="DR30">
        <v>1.79966975</v>
      </c>
      <c r="DS30">
        <v>0.423802964352717</v>
      </c>
      <c r="DT30">
        <v>0.043278173568642</v>
      </c>
      <c r="DU30">
        <v>0</v>
      </c>
      <c r="DV30">
        <v>0</v>
      </c>
      <c r="DW30">
        <v>2</v>
      </c>
      <c r="DX30" t="s">
        <v>357</v>
      </c>
      <c r="DY30">
        <v>2.83899</v>
      </c>
      <c r="DZ30">
        <v>2.63652</v>
      </c>
      <c r="EA30">
        <v>0.0460342</v>
      </c>
      <c r="EB30">
        <v>0.0443236</v>
      </c>
      <c r="EC30">
        <v>0.0744168</v>
      </c>
      <c r="ED30">
        <v>0.0697937</v>
      </c>
      <c r="EE30">
        <v>26648.5</v>
      </c>
      <c r="EF30">
        <v>23320.9</v>
      </c>
      <c r="EG30">
        <v>25022.6</v>
      </c>
      <c r="EH30">
        <v>23778.8</v>
      </c>
      <c r="EI30">
        <v>39559.8</v>
      </c>
      <c r="EJ30">
        <v>36635.9</v>
      </c>
      <c r="EK30">
        <v>45261.8</v>
      </c>
      <c r="EL30">
        <v>42449.1</v>
      </c>
      <c r="EM30">
        <v>1.75852</v>
      </c>
      <c r="EN30">
        <v>2.05093</v>
      </c>
      <c r="EO30">
        <v>0.0937283</v>
      </c>
      <c r="EP30">
        <v>0</v>
      </c>
      <c r="EQ30">
        <v>23.4193</v>
      </c>
      <c r="ER30">
        <v>999.9</v>
      </c>
      <c r="ES30">
        <v>35.228</v>
      </c>
      <c r="ET30">
        <v>40.123</v>
      </c>
      <c r="EU30">
        <v>36.3931</v>
      </c>
      <c r="EV30">
        <v>51.0602</v>
      </c>
      <c r="EW30">
        <v>30.609</v>
      </c>
      <c r="EX30">
        <v>2</v>
      </c>
      <c r="EY30">
        <v>0.202188</v>
      </c>
      <c r="EZ30">
        <v>3.97184</v>
      </c>
      <c r="FA30">
        <v>20.2015</v>
      </c>
      <c r="FB30">
        <v>5.23316</v>
      </c>
      <c r="FC30">
        <v>11.992</v>
      </c>
      <c r="FD30">
        <v>4.9559</v>
      </c>
      <c r="FE30">
        <v>3.3039</v>
      </c>
      <c r="FF30">
        <v>349.8</v>
      </c>
      <c r="FG30">
        <v>9999</v>
      </c>
      <c r="FH30">
        <v>9999</v>
      </c>
      <c r="FI30">
        <v>6310.3</v>
      </c>
      <c r="FJ30">
        <v>1.86827</v>
      </c>
      <c r="FK30">
        <v>1.86401</v>
      </c>
      <c r="FL30">
        <v>1.87148</v>
      </c>
      <c r="FM30">
        <v>1.86249</v>
      </c>
      <c r="FN30">
        <v>1.86188</v>
      </c>
      <c r="FO30">
        <v>1.86829</v>
      </c>
      <c r="FP30">
        <v>1.8584</v>
      </c>
      <c r="FQ30">
        <v>1.86465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3.261</v>
      </c>
      <c r="GF30">
        <v>0.261</v>
      </c>
      <c r="GG30">
        <v>2.14445261950712</v>
      </c>
      <c r="GH30">
        <v>0.00524579190152856</v>
      </c>
      <c r="GI30">
        <v>-2.61795653493914e-06</v>
      </c>
      <c r="GJ30">
        <v>1.03317073579164e-09</v>
      </c>
      <c r="GK30">
        <v>-0.0325879594738201</v>
      </c>
      <c r="GL30">
        <v>-0.0124659139965973</v>
      </c>
      <c r="GM30">
        <v>0.00156445697122576</v>
      </c>
      <c r="GN30">
        <v>-1.32223106024955e-05</v>
      </c>
      <c r="GO30">
        <v>14</v>
      </c>
      <c r="GP30">
        <v>2225</v>
      </c>
      <c r="GQ30">
        <v>3</v>
      </c>
      <c r="GR30">
        <v>45</v>
      </c>
      <c r="GS30">
        <v>3140.2</v>
      </c>
      <c r="GT30">
        <v>3140.2</v>
      </c>
      <c r="GU30">
        <v>0.772705</v>
      </c>
      <c r="GV30">
        <v>2.43286</v>
      </c>
      <c r="GW30">
        <v>1.99829</v>
      </c>
      <c r="GX30">
        <v>2.70874</v>
      </c>
      <c r="GY30">
        <v>2.09351</v>
      </c>
      <c r="GZ30">
        <v>2.39624</v>
      </c>
      <c r="HA30">
        <v>42.1915</v>
      </c>
      <c r="HB30">
        <v>15.6731</v>
      </c>
      <c r="HC30">
        <v>18</v>
      </c>
      <c r="HD30">
        <v>428.366</v>
      </c>
      <c r="HE30">
        <v>616.516</v>
      </c>
      <c r="HF30">
        <v>19.6633</v>
      </c>
      <c r="HG30">
        <v>29.9901</v>
      </c>
      <c r="HH30">
        <v>29.9995</v>
      </c>
      <c r="HI30">
        <v>30.0628</v>
      </c>
      <c r="HJ30">
        <v>30.0315</v>
      </c>
      <c r="HK30">
        <v>15.4191</v>
      </c>
      <c r="HL30">
        <v>57.1025</v>
      </c>
      <c r="HM30">
        <v>0</v>
      </c>
      <c r="HN30">
        <v>19.6916</v>
      </c>
      <c r="HO30">
        <v>197.941</v>
      </c>
      <c r="HP30">
        <v>19.0182</v>
      </c>
      <c r="HQ30">
        <v>95.7754</v>
      </c>
      <c r="HR30">
        <v>99.7742</v>
      </c>
    </row>
    <row r="31" spans="1:226">
      <c r="A31">
        <v>15</v>
      </c>
      <c r="B31">
        <v>1657486539.5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1657486536.7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226.218655168887</v>
      </c>
      <c r="AK31">
        <v>232.703303030303</v>
      </c>
      <c r="AL31">
        <v>-3.21068284743574</v>
      </c>
      <c r="AM31">
        <v>66.5867753542698</v>
      </c>
      <c r="AN31">
        <f>(AP31 - AO31 + BO31*1E3/(8.314*(BQ31+273.15)) * AR31/BN31 * AQ31) * BN31/(100*BB31) * 1000/(1000 - AP31)</f>
        <v>0</v>
      </c>
      <c r="AO31">
        <v>19.0718466955069</v>
      </c>
      <c r="AP31">
        <v>20.9213115151515</v>
      </c>
      <c r="AQ31">
        <v>-0.000137549576299996</v>
      </c>
      <c r="AR31">
        <v>78.6586299673606</v>
      </c>
      <c r="AS31">
        <v>15</v>
      </c>
      <c r="AT31">
        <v>3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1657486536.7</v>
      </c>
      <c r="BH31">
        <v>235.1253</v>
      </c>
      <c r="BI31">
        <v>220.7709</v>
      </c>
      <c r="BJ31">
        <v>20.92042</v>
      </c>
      <c r="BK31">
        <v>19.06927</v>
      </c>
      <c r="BL31">
        <v>231.8923</v>
      </c>
      <c r="BM31">
        <v>20.65941</v>
      </c>
      <c r="BN31">
        <v>500.0008</v>
      </c>
      <c r="BO31">
        <v>72.23606</v>
      </c>
      <c r="BP31">
        <v>0.01987183</v>
      </c>
      <c r="BQ31">
        <v>24.05884</v>
      </c>
      <c r="BR31">
        <v>24.96404</v>
      </c>
      <c r="BS31">
        <v>999.9</v>
      </c>
      <c r="BT31">
        <v>0</v>
      </c>
      <c r="BU31">
        <v>0</v>
      </c>
      <c r="BV31">
        <v>10012.865</v>
      </c>
      <c r="BW31">
        <v>0</v>
      </c>
      <c r="BX31">
        <v>1580.529</v>
      </c>
      <c r="BY31">
        <v>14.35457</v>
      </c>
      <c r="BZ31">
        <v>240.1496</v>
      </c>
      <c r="CA31">
        <v>225.0625</v>
      </c>
      <c r="CB31">
        <v>1.851152</v>
      </c>
      <c r="CC31">
        <v>220.7709</v>
      </c>
      <c r="CD31">
        <v>19.06927</v>
      </c>
      <c r="CE31">
        <v>1.511209</v>
      </c>
      <c r="CF31">
        <v>1.377489</v>
      </c>
      <c r="CG31">
        <v>13.08205</v>
      </c>
      <c r="CH31">
        <v>11.67208</v>
      </c>
      <c r="CI31">
        <v>1999.959</v>
      </c>
      <c r="CJ31">
        <v>0.980005</v>
      </c>
      <c r="CK31">
        <v>0.0199945</v>
      </c>
      <c r="CL31">
        <v>0</v>
      </c>
      <c r="CM31">
        <v>2.59604</v>
      </c>
      <c r="CN31">
        <v>0</v>
      </c>
      <c r="CO31">
        <v>12566.84</v>
      </c>
      <c r="CP31">
        <v>16705.09</v>
      </c>
      <c r="CQ31">
        <v>46.062</v>
      </c>
      <c r="CR31">
        <v>49.187</v>
      </c>
      <c r="CS31">
        <v>47.562</v>
      </c>
      <c r="CT31">
        <v>46.1436</v>
      </c>
      <c r="CU31">
        <v>45.062</v>
      </c>
      <c r="CV31">
        <v>1959.969</v>
      </c>
      <c r="CW31">
        <v>39.99</v>
      </c>
      <c r="CX31">
        <v>0</v>
      </c>
      <c r="CY31">
        <v>1651553323.8</v>
      </c>
      <c r="CZ31">
        <v>0</v>
      </c>
      <c r="DA31">
        <v>0</v>
      </c>
      <c r="DB31" t="s">
        <v>356</v>
      </c>
      <c r="DC31">
        <v>1657298120.5</v>
      </c>
      <c r="DD31">
        <v>1657298120.5</v>
      </c>
      <c r="DE31">
        <v>0</v>
      </c>
      <c r="DF31">
        <v>1.391</v>
      </c>
      <c r="DG31">
        <v>0.035</v>
      </c>
      <c r="DH31">
        <v>2.39</v>
      </c>
      <c r="DI31">
        <v>0.104</v>
      </c>
      <c r="DJ31">
        <v>419</v>
      </c>
      <c r="DK31">
        <v>18</v>
      </c>
      <c r="DL31">
        <v>0.11</v>
      </c>
      <c r="DM31">
        <v>0.02</v>
      </c>
      <c r="DN31">
        <v>13.5038375</v>
      </c>
      <c r="DO31">
        <v>5.37361913696056</v>
      </c>
      <c r="DP31">
        <v>0.542266113493873</v>
      </c>
      <c r="DQ31">
        <v>0</v>
      </c>
      <c r="DR31">
        <v>1.827003</v>
      </c>
      <c r="DS31">
        <v>0.247800450281423</v>
      </c>
      <c r="DT31">
        <v>0.0284734321956451</v>
      </c>
      <c r="DU31">
        <v>0</v>
      </c>
      <c r="DV31">
        <v>0</v>
      </c>
      <c r="DW31">
        <v>2</v>
      </c>
      <c r="DX31" t="s">
        <v>357</v>
      </c>
      <c r="DY31">
        <v>2.83937</v>
      </c>
      <c r="DZ31">
        <v>2.63615</v>
      </c>
      <c r="EA31">
        <v>0.0433956</v>
      </c>
      <c r="EB31">
        <v>0.041404</v>
      </c>
      <c r="EC31">
        <v>0.0744218</v>
      </c>
      <c r="ED31">
        <v>0.0697635</v>
      </c>
      <c r="EE31">
        <v>26722.3</v>
      </c>
      <c r="EF31">
        <v>23392.2</v>
      </c>
      <c r="EG31">
        <v>25022.6</v>
      </c>
      <c r="EH31">
        <v>23778.9</v>
      </c>
      <c r="EI31">
        <v>39559.8</v>
      </c>
      <c r="EJ31">
        <v>36637.3</v>
      </c>
      <c r="EK31">
        <v>45262.2</v>
      </c>
      <c r="EL31">
        <v>42449.4</v>
      </c>
      <c r="EM31">
        <v>1.7589</v>
      </c>
      <c r="EN31">
        <v>2.05072</v>
      </c>
      <c r="EO31">
        <v>0.0943765</v>
      </c>
      <c r="EP31">
        <v>0</v>
      </c>
      <c r="EQ31">
        <v>23.4256</v>
      </c>
      <c r="ER31">
        <v>999.9</v>
      </c>
      <c r="ES31">
        <v>35.203</v>
      </c>
      <c r="ET31">
        <v>40.143</v>
      </c>
      <c r="EU31">
        <v>36.4107</v>
      </c>
      <c r="EV31">
        <v>50.7102</v>
      </c>
      <c r="EW31">
        <v>30.4327</v>
      </c>
      <c r="EX31">
        <v>2</v>
      </c>
      <c r="EY31">
        <v>0.201824</v>
      </c>
      <c r="EZ31">
        <v>3.96016</v>
      </c>
      <c r="FA31">
        <v>20.2017</v>
      </c>
      <c r="FB31">
        <v>5.23376</v>
      </c>
      <c r="FC31">
        <v>11.992</v>
      </c>
      <c r="FD31">
        <v>4.9557</v>
      </c>
      <c r="FE31">
        <v>3.3039</v>
      </c>
      <c r="FF31">
        <v>349.8</v>
      </c>
      <c r="FG31">
        <v>9999</v>
      </c>
      <c r="FH31">
        <v>9999</v>
      </c>
      <c r="FI31">
        <v>6310.3</v>
      </c>
      <c r="FJ31">
        <v>1.86829</v>
      </c>
      <c r="FK31">
        <v>1.86401</v>
      </c>
      <c r="FL31">
        <v>1.87148</v>
      </c>
      <c r="FM31">
        <v>1.86249</v>
      </c>
      <c r="FN31">
        <v>1.86188</v>
      </c>
      <c r="FO31">
        <v>1.86829</v>
      </c>
      <c r="FP31">
        <v>1.85839</v>
      </c>
      <c r="FQ31">
        <v>1.86462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3.196</v>
      </c>
      <c r="GF31">
        <v>0.2611</v>
      </c>
      <c r="GG31">
        <v>2.14445261950712</v>
      </c>
      <c r="GH31">
        <v>0.00524579190152856</v>
      </c>
      <c r="GI31">
        <v>-2.61795653493914e-06</v>
      </c>
      <c r="GJ31">
        <v>1.03317073579164e-09</v>
      </c>
      <c r="GK31">
        <v>-0.0325879594738201</v>
      </c>
      <c r="GL31">
        <v>-0.0124659139965973</v>
      </c>
      <c r="GM31">
        <v>0.00156445697122576</v>
      </c>
      <c r="GN31">
        <v>-1.32223106024955e-05</v>
      </c>
      <c r="GO31">
        <v>14</v>
      </c>
      <c r="GP31">
        <v>2225</v>
      </c>
      <c r="GQ31">
        <v>3</v>
      </c>
      <c r="GR31">
        <v>45</v>
      </c>
      <c r="GS31">
        <v>3140.3</v>
      </c>
      <c r="GT31">
        <v>3140.3</v>
      </c>
      <c r="GU31">
        <v>0.726318</v>
      </c>
      <c r="GV31">
        <v>2.4353</v>
      </c>
      <c r="GW31">
        <v>1.99829</v>
      </c>
      <c r="GX31">
        <v>2.70996</v>
      </c>
      <c r="GY31">
        <v>2.09351</v>
      </c>
      <c r="GZ31">
        <v>2.40479</v>
      </c>
      <c r="HA31">
        <v>42.1915</v>
      </c>
      <c r="HB31">
        <v>15.6731</v>
      </c>
      <c r="HC31">
        <v>18</v>
      </c>
      <c r="HD31">
        <v>428.548</v>
      </c>
      <c r="HE31">
        <v>616.308</v>
      </c>
      <c r="HF31">
        <v>19.6952</v>
      </c>
      <c r="HG31">
        <v>29.9849</v>
      </c>
      <c r="HH31">
        <v>29.9997</v>
      </c>
      <c r="HI31">
        <v>30.0577</v>
      </c>
      <c r="HJ31">
        <v>30.027</v>
      </c>
      <c r="HK31">
        <v>14.4985</v>
      </c>
      <c r="HL31">
        <v>57.1025</v>
      </c>
      <c r="HM31">
        <v>0</v>
      </c>
      <c r="HN31">
        <v>19.7168</v>
      </c>
      <c r="HO31">
        <v>184.537</v>
      </c>
      <c r="HP31">
        <v>18.9997</v>
      </c>
      <c r="HQ31">
        <v>95.7759</v>
      </c>
      <c r="HR31">
        <v>99.7748</v>
      </c>
    </row>
    <row r="32" spans="1:226">
      <c r="A32">
        <v>16</v>
      </c>
      <c r="B32">
        <v>1657486544.5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1657486542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208.90878034791</v>
      </c>
      <c r="AK32">
        <v>216.198351515152</v>
      </c>
      <c r="AL32">
        <v>-3.30303244795588</v>
      </c>
      <c r="AM32">
        <v>66.5867753542698</v>
      </c>
      <c r="AN32">
        <f>(AP32 - AO32 + BO32*1E3/(8.314*(BQ32+273.15)) * AR32/BN32 * AQ32) * BN32/(100*BB32) * 1000/(1000 - AP32)</f>
        <v>0</v>
      </c>
      <c r="AO32">
        <v>19.0590372056898</v>
      </c>
      <c r="AP32">
        <v>20.9152896969697</v>
      </c>
      <c r="AQ32">
        <v>-0.000162558814554752</v>
      </c>
      <c r="AR32">
        <v>78.6586299673606</v>
      </c>
      <c r="AS32">
        <v>15</v>
      </c>
      <c r="AT32">
        <v>3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1657486542</v>
      </c>
      <c r="BH32">
        <v>218.138888888889</v>
      </c>
      <c r="BI32">
        <v>203.027</v>
      </c>
      <c r="BJ32">
        <v>20.9182666666667</v>
      </c>
      <c r="BK32">
        <v>19.0541333333333</v>
      </c>
      <c r="BL32">
        <v>214.977333333333</v>
      </c>
      <c r="BM32">
        <v>20.6573444444444</v>
      </c>
      <c r="BN32">
        <v>500.013222222222</v>
      </c>
      <c r="BO32">
        <v>72.2345111111111</v>
      </c>
      <c r="BP32">
        <v>0.0198813444444444</v>
      </c>
      <c r="BQ32">
        <v>24.0676333333333</v>
      </c>
      <c r="BR32">
        <v>24.9851</v>
      </c>
      <c r="BS32">
        <v>999.9</v>
      </c>
      <c r="BT32">
        <v>0</v>
      </c>
      <c r="BU32">
        <v>0</v>
      </c>
      <c r="BV32">
        <v>9957.21333333333</v>
      </c>
      <c r="BW32">
        <v>0</v>
      </c>
      <c r="BX32">
        <v>1580.44666666667</v>
      </c>
      <c r="BY32">
        <v>15.1118222222222</v>
      </c>
      <c r="BZ32">
        <v>222.799555555556</v>
      </c>
      <c r="CA32">
        <v>206.970777777778</v>
      </c>
      <c r="CB32">
        <v>1.86415222222222</v>
      </c>
      <c r="CC32">
        <v>203.027</v>
      </c>
      <c r="CD32">
        <v>19.0541333333333</v>
      </c>
      <c r="CE32">
        <v>1.51102222222222</v>
      </c>
      <c r="CF32">
        <v>1.37636444444444</v>
      </c>
      <c r="CG32">
        <v>13.0801444444444</v>
      </c>
      <c r="CH32">
        <v>11.6597222222222</v>
      </c>
      <c r="CI32">
        <v>2000.03444444444</v>
      </c>
      <c r="CJ32">
        <v>0.980005888888889</v>
      </c>
      <c r="CK32">
        <v>0.0199938111111111</v>
      </c>
      <c r="CL32">
        <v>0</v>
      </c>
      <c r="CM32">
        <v>2.5866</v>
      </c>
      <c r="CN32">
        <v>0</v>
      </c>
      <c r="CO32">
        <v>12572.0555555556</v>
      </c>
      <c r="CP32">
        <v>16705.7333333333</v>
      </c>
      <c r="CQ32">
        <v>46.062</v>
      </c>
      <c r="CR32">
        <v>49.187</v>
      </c>
      <c r="CS32">
        <v>47.562</v>
      </c>
      <c r="CT32">
        <v>46.1663333333333</v>
      </c>
      <c r="CU32">
        <v>45.062</v>
      </c>
      <c r="CV32">
        <v>1960.04444444444</v>
      </c>
      <c r="CW32">
        <v>39.99</v>
      </c>
      <c r="CX32">
        <v>0</v>
      </c>
      <c r="CY32">
        <v>1651553329.2</v>
      </c>
      <c r="CZ32">
        <v>0</v>
      </c>
      <c r="DA32">
        <v>0</v>
      </c>
      <c r="DB32" t="s">
        <v>356</v>
      </c>
      <c r="DC32">
        <v>1657298120.5</v>
      </c>
      <c r="DD32">
        <v>1657298120.5</v>
      </c>
      <c r="DE32">
        <v>0</v>
      </c>
      <c r="DF32">
        <v>1.391</v>
      </c>
      <c r="DG32">
        <v>0.035</v>
      </c>
      <c r="DH32">
        <v>2.39</v>
      </c>
      <c r="DI32">
        <v>0.104</v>
      </c>
      <c r="DJ32">
        <v>419</v>
      </c>
      <c r="DK32">
        <v>18</v>
      </c>
      <c r="DL32">
        <v>0.11</v>
      </c>
      <c r="DM32">
        <v>0.02</v>
      </c>
      <c r="DN32">
        <v>14.167315</v>
      </c>
      <c r="DO32">
        <v>6.70192345215757</v>
      </c>
      <c r="DP32">
        <v>0.68806889427949</v>
      </c>
      <c r="DQ32">
        <v>0</v>
      </c>
      <c r="DR32">
        <v>1.8488665</v>
      </c>
      <c r="DS32">
        <v>0.100555272045025</v>
      </c>
      <c r="DT32">
        <v>0.01012490976503</v>
      </c>
      <c r="DU32">
        <v>0</v>
      </c>
      <c r="DV32">
        <v>0</v>
      </c>
      <c r="DW32">
        <v>2</v>
      </c>
      <c r="DX32" t="s">
        <v>357</v>
      </c>
      <c r="DY32">
        <v>2.83906</v>
      </c>
      <c r="DZ32">
        <v>2.6358</v>
      </c>
      <c r="EA32">
        <v>0.0406297</v>
      </c>
      <c r="EB32">
        <v>0.0386102</v>
      </c>
      <c r="EC32">
        <v>0.0744084</v>
      </c>
      <c r="ED32">
        <v>0.0697166</v>
      </c>
      <c r="EE32">
        <v>26799.6</v>
      </c>
      <c r="EF32">
        <v>23460</v>
      </c>
      <c r="EG32">
        <v>25022.6</v>
      </c>
      <c r="EH32">
        <v>23778.6</v>
      </c>
      <c r="EI32">
        <v>39560.3</v>
      </c>
      <c r="EJ32">
        <v>36638.4</v>
      </c>
      <c r="EK32">
        <v>45262.2</v>
      </c>
      <c r="EL32">
        <v>42448.6</v>
      </c>
      <c r="EM32">
        <v>1.75867</v>
      </c>
      <c r="EN32">
        <v>2.05088</v>
      </c>
      <c r="EO32">
        <v>0.0946447</v>
      </c>
      <c r="EP32">
        <v>0</v>
      </c>
      <c r="EQ32">
        <v>23.4354</v>
      </c>
      <c r="ER32">
        <v>999.9</v>
      </c>
      <c r="ES32">
        <v>35.179</v>
      </c>
      <c r="ET32">
        <v>40.143</v>
      </c>
      <c r="EU32">
        <v>36.3779</v>
      </c>
      <c r="EV32">
        <v>51.2902</v>
      </c>
      <c r="EW32">
        <v>30.5008</v>
      </c>
      <c r="EX32">
        <v>2</v>
      </c>
      <c r="EY32">
        <v>0.201623</v>
      </c>
      <c r="EZ32">
        <v>3.972</v>
      </c>
      <c r="FA32">
        <v>20.2014</v>
      </c>
      <c r="FB32">
        <v>5.23301</v>
      </c>
      <c r="FC32">
        <v>11.992</v>
      </c>
      <c r="FD32">
        <v>4.9557</v>
      </c>
      <c r="FE32">
        <v>3.30395</v>
      </c>
      <c r="FF32">
        <v>349.8</v>
      </c>
      <c r="FG32">
        <v>9999</v>
      </c>
      <c r="FH32">
        <v>9999</v>
      </c>
      <c r="FI32">
        <v>6310.5</v>
      </c>
      <c r="FJ32">
        <v>1.86827</v>
      </c>
      <c r="FK32">
        <v>1.86401</v>
      </c>
      <c r="FL32">
        <v>1.87149</v>
      </c>
      <c r="FM32">
        <v>1.86249</v>
      </c>
      <c r="FN32">
        <v>1.86188</v>
      </c>
      <c r="FO32">
        <v>1.86829</v>
      </c>
      <c r="FP32">
        <v>1.85838</v>
      </c>
      <c r="FQ32">
        <v>1.86464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3.127</v>
      </c>
      <c r="GF32">
        <v>0.2609</v>
      </c>
      <c r="GG32">
        <v>2.14445261950712</v>
      </c>
      <c r="GH32">
        <v>0.00524579190152856</v>
      </c>
      <c r="GI32">
        <v>-2.61795653493914e-06</v>
      </c>
      <c r="GJ32">
        <v>1.03317073579164e-09</v>
      </c>
      <c r="GK32">
        <v>-0.0325879594738201</v>
      </c>
      <c r="GL32">
        <v>-0.0124659139965973</v>
      </c>
      <c r="GM32">
        <v>0.00156445697122576</v>
      </c>
      <c r="GN32">
        <v>-1.32223106024955e-05</v>
      </c>
      <c r="GO32">
        <v>14</v>
      </c>
      <c r="GP32">
        <v>2225</v>
      </c>
      <c r="GQ32">
        <v>3</v>
      </c>
      <c r="GR32">
        <v>45</v>
      </c>
      <c r="GS32">
        <v>3140.4</v>
      </c>
      <c r="GT32">
        <v>3140.4</v>
      </c>
      <c r="GU32">
        <v>0.678711</v>
      </c>
      <c r="GV32">
        <v>2.43896</v>
      </c>
      <c r="GW32">
        <v>1.99829</v>
      </c>
      <c r="GX32">
        <v>2.70874</v>
      </c>
      <c r="GY32">
        <v>2.09351</v>
      </c>
      <c r="GZ32">
        <v>2.39014</v>
      </c>
      <c r="HA32">
        <v>42.1915</v>
      </c>
      <c r="HB32">
        <v>15.6556</v>
      </c>
      <c r="HC32">
        <v>18</v>
      </c>
      <c r="HD32">
        <v>428.39</v>
      </c>
      <c r="HE32">
        <v>616.38</v>
      </c>
      <c r="HF32">
        <v>19.7218</v>
      </c>
      <c r="HG32">
        <v>29.9799</v>
      </c>
      <c r="HH32">
        <v>29.9997</v>
      </c>
      <c r="HI32">
        <v>30.0535</v>
      </c>
      <c r="HJ32">
        <v>30.0224</v>
      </c>
      <c r="HK32">
        <v>13.5302</v>
      </c>
      <c r="HL32">
        <v>57.1025</v>
      </c>
      <c r="HM32">
        <v>0</v>
      </c>
      <c r="HN32">
        <v>19.7278</v>
      </c>
      <c r="HO32">
        <v>164.468</v>
      </c>
      <c r="HP32">
        <v>18.9831</v>
      </c>
      <c r="HQ32">
        <v>95.776</v>
      </c>
      <c r="HR32">
        <v>99.7731</v>
      </c>
    </row>
    <row r="33" spans="1:226">
      <c r="A33">
        <v>17</v>
      </c>
      <c r="B33">
        <v>1657486549.5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1657486546.7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192.521012560237</v>
      </c>
      <c r="AK33">
        <v>200.099418181818</v>
      </c>
      <c r="AL33">
        <v>-3.21623265869228</v>
      </c>
      <c r="AM33">
        <v>66.5867753542698</v>
      </c>
      <c r="AN33">
        <f>(AP33 - AO33 + BO33*1E3/(8.314*(BQ33+273.15)) * AR33/BN33 * AQ33) * BN33/(100*BB33) * 1000/(1000 - AP33)</f>
        <v>0</v>
      </c>
      <c r="AO33">
        <v>19.0405014597293</v>
      </c>
      <c r="AP33">
        <v>20.9169436363636</v>
      </c>
      <c r="AQ33">
        <v>-2.25995181127793e-05</v>
      </c>
      <c r="AR33">
        <v>78.6586299673606</v>
      </c>
      <c r="AS33">
        <v>15</v>
      </c>
      <c r="AT33">
        <v>3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1657486546.7</v>
      </c>
      <c r="BH33">
        <v>203.1847</v>
      </c>
      <c r="BI33">
        <v>187.7387</v>
      </c>
      <c r="BJ33">
        <v>20.91609</v>
      </c>
      <c r="BK33">
        <v>19.038</v>
      </c>
      <c r="BL33">
        <v>200.0872</v>
      </c>
      <c r="BM33">
        <v>20.65522</v>
      </c>
      <c r="BN33">
        <v>499.9655</v>
      </c>
      <c r="BO33">
        <v>72.23422</v>
      </c>
      <c r="BP33">
        <v>0.01975127</v>
      </c>
      <c r="BQ33">
        <v>24.07824</v>
      </c>
      <c r="BR33">
        <v>24.99171</v>
      </c>
      <c r="BS33">
        <v>999.9</v>
      </c>
      <c r="BT33">
        <v>0</v>
      </c>
      <c r="BU33">
        <v>0</v>
      </c>
      <c r="BV33">
        <v>9967.001</v>
      </c>
      <c r="BW33">
        <v>0</v>
      </c>
      <c r="BX33">
        <v>1579.532</v>
      </c>
      <c r="BY33">
        <v>15.44589</v>
      </c>
      <c r="BZ33">
        <v>207.5252</v>
      </c>
      <c r="CA33">
        <v>191.3823</v>
      </c>
      <c r="CB33">
        <v>1.878105</v>
      </c>
      <c r="CC33">
        <v>187.7387</v>
      </c>
      <c r="CD33">
        <v>19.038</v>
      </c>
      <c r="CE33">
        <v>1.510855</v>
      </c>
      <c r="CF33">
        <v>1.375192</v>
      </c>
      <c r="CG33">
        <v>13.07847</v>
      </c>
      <c r="CH33">
        <v>11.64682</v>
      </c>
      <c r="CI33">
        <v>1999.999</v>
      </c>
      <c r="CJ33">
        <v>0.9800058</v>
      </c>
      <c r="CK33">
        <v>0.01999388</v>
      </c>
      <c r="CL33">
        <v>0</v>
      </c>
      <c r="CM33">
        <v>2.50141</v>
      </c>
      <c r="CN33">
        <v>0</v>
      </c>
      <c r="CO33">
        <v>12571.85</v>
      </c>
      <c r="CP33">
        <v>16705.41</v>
      </c>
      <c r="CQ33">
        <v>46.0746</v>
      </c>
      <c r="CR33">
        <v>49.187</v>
      </c>
      <c r="CS33">
        <v>47.562</v>
      </c>
      <c r="CT33">
        <v>46.187</v>
      </c>
      <c r="CU33">
        <v>45.062</v>
      </c>
      <c r="CV33">
        <v>1960.009</v>
      </c>
      <c r="CW33">
        <v>39.99</v>
      </c>
      <c r="CX33">
        <v>0</v>
      </c>
      <c r="CY33">
        <v>1651553334</v>
      </c>
      <c r="CZ33">
        <v>0</v>
      </c>
      <c r="DA33">
        <v>0</v>
      </c>
      <c r="DB33" t="s">
        <v>356</v>
      </c>
      <c r="DC33">
        <v>1657298120.5</v>
      </c>
      <c r="DD33">
        <v>1657298120.5</v>
      </c>
      <c r="DE33">
        <v>0</v>
      </c>
      <c r="DF33">
        <v>1.391</v>
      </c>
      <c r="DG33">
        <v>0.035</v>
      </c>
      <c r="DH33">
        <v>2.39</v>
      </c>
      <c r="DI33">
        <v>0.104</v>
      </c>
      <c r="DJ33">
        <v>419</v>
      </c>
      <c r="DK33">
        <v>18</v>
      </c>
      <c r="DL33">
        <v>0.11</v>
      </c>
      <c r="DM33">
        <v>0.02</v>
      </c>
      <c r="DN33">
        <v>14.56345</v>
      </c>
      <c r="DO33">
        <v>6.54812307692305</v>
      </c>
      <c r="DP33">
        <v>0.681994733484064</v>
      </c>
      <c r="DQ33">
        <v>0</v>
      </c>
      <c r="DR33">
        <v>1.85643</v>
      </c>
      <c r="DS33">
        <v>0.140702138836769</v>
      </c>
      <c r="DT33">
        <v>0.013659014239688</v>
      </c>
      <c r="DU33">
        <v>0</v>
      </c>
      <c r="DV33">
        <v>0</v>
      </c>
      <c r="DW33">
        <v>2</v>
      </c>
      <c r="DX33" t="s">
        <v>357</v>
      </c>
      <c r="DY33">
        <v>2.8392</v>
      </c>
      <c r="DZ33">
        <v>2.63625</v>
      </c>
      <c r="EA33">
        <v>0.0378671</v>
      </c>
      <c r="EB33">
        <v>0.0355872</v>
      </c>
      <c r="EC33">
        <v>0.0744071</v>
      </c>
      <c r="ED33">
        <v>0.0696798</v>
      </c>
      <c r="EE33">
        <v>26877.6</v>
      </c>
      <c r="EF33">
        <v>23534.2</v>
      </c>
      <c r="EG33">
        <v>25023.4</v>
      </c>
      <c r="EH33">
        <v>23779</v>
      </c>
      <c r="EI33">
        <v>39561.2</v>
      </c>
      <c r="EJ33">
        <v>36640.5</v>
      </c>
      <c r="EK33">
        <v>45263.2</v>
      </c>
      <c r="EL33">
        <v>42449.4</v>
      </c>
      <c r="EM33">
        <v>1.75905</v>
      </c>
      <c r="EN33">
        <v>2.0509</v>
      </c>
      <c r="EO33">
        <v>0.0943989</v>
      </c>
      <c r="EP33">
        <v>0</v>
      </c>
      <c r="EQ33">
        <v>23.4472</v>
      </c>
      <c r="ER33">
        <v>999.9</v>
      </c>
      <c r="ES33">
        <v>35.154</v>
      </c>
      <c r="ET33">
        <v>40.123</v>
      </c>
      <c r="EU33">
        <v>36.3187</v>
      </c>
      <c r="EV33">
        <v>51.4502</v>
      </c>
      <c r="EW33">
        <v>30.5489</v>
      </c>
      <c r="EX33">
        <v>2</v>
      </c>
      <c r="EY33">
        <v>0.201141</v>
      </c>
      <c r="EZ33">
        <v>4.01574</v>
      </c>
      <c r="FA33">
        <v>20.2004</v>
      </c>
      <c r="FB33">
        <v>5.23331</v>
      </c>
      <c r="FC33">
        <v>11.992</v>
      </c>
      <c r="FD33">
        <v>4.95585</v>
      </c>
      <c r="FE33">
        <v>3.304</v>
      </c>
      <c r="FF33">
        <v>349.8</v>
      </c>
      <c r="FG33">
        <v>9999</v>
      </c>
      <c r="FH33">
        <v>9999</v>
      </c>
      <c r="FI33">
        <v>6310.5</v>
      </c>
      <c r="FJ33">
        <v>1.86821</v>
      </c>
      <c r="FK33">
        <v>1.86401</v>
      </c>
      <c r="FL33">
        <v>1.87147</v>
      </c>
      <c r="FM33">
        <v>1.86249</v>
      </c>
      <c r="FN33">
        <v>1.86188</v>
      </c>
      <c r="FO33">
        <v>1.86828</v>
      </c>
      <c r="FP33">
        <v>1.85838</v>
      </c>
      <c r="FQ33">
        <v>1.86464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3.059</v>
      </c>
      <c r="GF33">
        <v>0.2609</v>
      </c>
      <c r="GG33">
        <v>2.14445261950712</v>
      </c>
      <c r="GH33">
        <v>0.00524579190152856</v>
      </c>
      <c r="GI33">
        <v>-2.61795653493914e-06</v>
      </c>
      <c r="GJ33">
        <v>1.03317073579164e-09</v>
      </c>
      <c r="GK33">
        <v>-0.0325879594738201</v>
      </c>
      <c r="GL33">
        <v>-0.0124659139965973</v>
      </c>
      <c r="GM33">
        <v>0.00156445697122576</v>
      </c>
      <c r="GN33">
        <v>-1.32223106024955e-05</v>
      </c>
      <c r="GO33">
        <v>14</v>
      </c>
      <c r="GP33">
        <v>2225</v>
      </c>
      <c r="GQ33">
        <v>3</v>
      </c>
      <c r="GR33">
        <v>45</v>
      </c>
      <c r="GS33">
        <v>3140.5</v>
      </c>
      <c r="GT33">
        <v>3140.5</v>
      </c>
      <c r="GU33">
        <v>0.631104</v>
      </c>
      <c r="GV33">
        <v>2.44141</v>
      </c>
      <c r="GW33">
        <v>1.99829</v>
      </c>
      <c r="GX33">
        <v>2.70874</v>
      </c>
      <c r="GY33">
        <v>2.09351</v>
      </c>
      <c r="GZ33">
        <v>2.39014</v>
      </c>
      <c r="HA33">
        <v>42.1915</v>
      </c>
      <c r="HB33">
        <v>15.6556</v>
      </c>
      <c r="HC33">
        <v>18</v>
      </c>
      <c r="HD33">
        <v>428.57</v>
      </c>
      <c r="HE33">
        <v>616.344</v>
      </c>
      <c r="HF33">
        <v>19.7362</v>
      </c>
      <c r="HG33">
        <v>29.9753</v>
      </c>
      <c r="HH33">
        <v>29.9998</v>
      </c>
      <c r="HI33">
        <v>30.0482</v>
      </c>
      <c r="HJ33">
        <v>30.0173</v>
      </c>
      <c r="HK33">
        <v>12.586</v>
      </c>
      <c r="HL33">
        <v>57.1025</v>
      </c>
      <c r="HM33">
        <v>0</v>
      </c>
      <c r="HN33">
        <v>19.7336</v>
      </c>
      <c r="HO33">
        <v>151</v>
      </c>
      <c r="HP33">
        <v>18.9687</v>
      </c>
      <c r="HQ33">
        <v>95.7784</v>
      </c>
      <c r="HR33">
        <v>99.775</v>
      </c>
    </row>
    <row r="34" spans="1:226">
      <c r="A34">
        <v>18</v>
      </c>
      <c r="B34">
        <v>1657486554.5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1657486552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175.269843319435</v>
      </c>
      <c r="AK34">
        <v>183.601466666667</v>
      </c>
      <c r="AL34">
        <v>-3.30285632755028</v>
      </c>
      <c r="AM34">
        <v>66.5867753542698</v>
      </c>
      <c r="AN34">
        <f>(AP34 - AO34 + BO34*1E3/(8.314*(BQ34+273.15)) * AR34/BN34 * AQ34) * BN34/(100*BB34) * 1000/(1000 - AP34)</f>
        <v>0</v>
      </c>
      <c r="AO34">
        <v>19.0273914100727</v>
      </c>
      <c r="AP34">
        <v>20.9118042424242</v>
      </c>
      <c r="AQ34">
        <v>-0.000149231242665924</v>
      </c>
      <c r="AR34">
        <v>78.6586299673606</v>
      </c>
      <c r="AS34">
        <v>15</v>
      </c>
      <c r="AT34">
        <v>3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1657486552</v>
      </c>
      <c r="BH34">
        <v>186.209444444444</v>
      </c>
      <c r="BI34">
        <v>170.026111111111</v>
      </c>
      <c r="BJ34">
        <v>20.9133222222222</v>
      </c>
      <c r="BK34">
        <v>19.0241555555556</v>
      </c>
      <c r="BL34">
        <v>183.185555555556</v>
      </c>
      <c r="BM34">
        <v>20.6525666666667</v>
      </c>
      <c r="BN34">
        <v>499.974</v>
      </c>
      <c r="BO34">
        <v>72.2321222222222</v>
      </c>
      <c r="BP34">
        <v>0.0204417</v>
      </c>
      <c r="BQ34">
        <v>24.0858555555556</v>
      </c>
      <c r="BR34">
        <v>24.9988777777778</v>
      </c>
      <c r="BS34">
        <v>999.9</v>
      </c>
      <c r="BT34">
        <v>0</v>
      </c>
      <c r="BU34">
        <v>0</v>
      </c>
      <c r="BV34">
        <v>9957.22222222222</v>
      </c>
      <c r="BW34">
        <v>0</v>
      </c>
      <c r="BX34">
        <v>1578.36888888889</v>
      </c>
      <c r="BY34">
        <v>16.1833777777778</v>
      </c>
      <c r="BZ34">
        <v>190.187111111111</v>
      </c>
      <c r="CA34">
        <v>173.323444444444</v>
      </c>
      <c r="CB34">
        <v>1.88919222222222</v>
      </c>
      <c r="CC34">
        <v>170.026111111111</v>
      </c>
      <c r="CD34">
        <v>19.0241555555556</v>
      </c>
      <c r="CE34">
        <v>1.51061444444444</v>
      </c>
      <c r="CF34">
        <v>1.37415333333333</v>
      </c>
      <c r="CG34">
        <v>13.0760333333333</v>
      </c>
      <c r="CH34">
        <v>11.6354111111111</v>
      </c>
      <c r="CI34">
        <v>2000.03777777778</v>
      </c>
      <c r="CJ34">
        <v>0.980005888888889</v>
      </c>
      <c r="CK34">
        <v>0.0199938111111111</v>
      </c>
      <c r="CL34">
        <v>0</v>
      </c>
      <c r="CM34">
        <v>2.54382222222222</v>
      </c>
      <c r="CN34">
        <v>0</v>
      </c>
      <c r="CO34">
        <v>12569.5777777778</v>
      </c>
      <c r="CP34">
        <v>16705.7777777778</v>
      </c>
      <c r="CQ34">
        <v>46.111</v>
      </c>
      <c r="CR34">
        <v>49.187</v>
      </c>
      <c r="CS34">
        <v>47.562</v>
      </c>
      <c r="CT34">
        <v>46.187</v>
      </c>
      <c r="CU34">
        <v>45.062</v>
      </c>
      <c r="CV34">
        <v>1960.04777777778</v>
      </c>
      <c r="CW34">
        <v>39.99</v>
      </c>
      <c r="CX34">
        <v>0</v>
      </c>
      <c r="CY34">
        <v>1651553338.8</v>
      </c>
      <c r="CZ34">
        <v>0</v>
      </c>
      <c r="DA34">
        <v>0</v>
      </c>
      <c r="DB34" t="s">
        <v>356</v>
      </c>
      <c r="DC34">
        <v>1657298120.5</v>
      </c>
      <c r="DD34">
        <v>1657298120.5</v>
      </c>
      <c r="DE34">
        <v>0</v>
      </c>
      <c r="DF34">
        <v>1.391</v>
      </c>
      <c r="DG34">
        <v>0.035</v>
      </c>
      <c r="DH34">
        <v>2.39</v>
      </c>
      <c r="DI34">
        <v>0.104</v>
      </c>
      <c r="DJ34">
        <v>419</v>
      </c>
      <c r="DK34">
        <v>18</v>
      </c>
      <c r="DL34">
        <v>0.11</v>
      </c>
      <c r="DM34">
        <v>0.02</v>
      </c>
      <c r="DN34">
        <v>15.27144</v>
      </c>
      <c r="DO34">
        <v>6.9943429643527</v>
      </c>
      <c r="DP34">
        <v>0.722363221932014</v>
      </c>
      <c r="DQ34">
        <v>0</v>
      </c>
      <c r="DR34">
        <v>1.87053675</v>
      </c>
      <c r="DS34">
        <v>0.152070281425888</v>
      </c>
      <c r="DT34">
        <v>0.0146952414725822</v>
      </c>
      <c r="DU34">
        <v>0</v>
      </c>
      <c r="DV34">
        <v>0</v>
      </c>
      <c r="DW34">
        <v>2</v>
      </c>
      <c r="DX34" t="s">
        <v>357</v>
      </c>
      <c r="DY34">
        <v>2.83923</v>
      </c>
      <c r="DZ34">
        <v>2.63661</v>
      </c>
      <c r="EA34">
        <v>0.0349815</v>
      </c>
      <c r="EB34">
        <v>0.0326646</v>
      </c>
      <c r="EC34">
        <v>0.0743937</v>
      </c>
      <c r="ED34">
        <v>0.0696444</v>
      </c>
      <c r="EE34">
        <v>26958.1</v>
      </c>
      <c r="EF34">
        <v>23606.2</v>
      </c>
      <c r="EG34">
        <v>25023.4</v>
      </c>
      <c r="EH34">
        <v>23779.7</v>
      </c>
      <c r="EI34">
        <v>39562.3</v>
      </c>
      <c r="EJ34">
        <v>36642.6</v>
      </c>
      <c r="EK34">
        <v>45263.8</v>
      </c>
      <c r="EL34">
        <v>42450.2</v>
      </c>
      <c r="EM34">
        <v>1.7592</v>
      </c>
      <c r="EN34">
        <v>2.05085</v>
      </c>
      <c r="EO34">
        <v>0.0940859</v>
      </c>
      <c r="EP34">
        <v>0</v>
      </c>
      <c r="EQ34">
        <v>23.4591</v>
      </c>
      <c r="ER34">
        <v>999.9</v>
      </c>
      <c r="ES34">
        <v>35.13</v>
      </c>
      <c r="ET34">
        <v>40.143</v>
      </c>
      <c r="EU34">
        <v>36.3318</v>
      </c>
      <c r="EV34">
        <v>51.7302</v>
      </c>
      <c r="EW34">
        <v>30.5208</v>
      </c>
      <c r="EX34">
        <v>2</v>
      </c>
      <c r="EY34">
        <v>0.201131</v>
      </c>
      <c r="EZ34">
        <v>4.05017</v>
      </c>
      <c r="FA34">
        <v>20.1993</v>
      </c>
      <c r="FB34">
        <v>5.23301</v>
      </c>
      <c r="FC34">
        <v>11.992</v>
      </c>
      <c r="FD34">
        <v>4.9558</v>
      </c>
      <c r="FE34">
        <v>3.30393</v>
      </c>
      <c r="FF34">
        <v>349.8</v>
      </c>
      <c r="FG34">
        <v>9999</v>
      </c>
      <c r="FH34">
        <v>9999</v>
      </c>
      <c r="FI34">
        <v>6310.5</v>
      </c>
      <c r="FJ34">
        <v>1.86827</v>
      </c>
      <c r="FK34">
        <v>1.86401</v>
      </c>
      <c r="FL34">
        <v>1.87149</v>
      </c>
      <c r="FM34">
        <v>1.86249</v>
      </c>
      <c r="FN34">
        <v>1.86188</v>
      </c>
      <c r="FO34">
        <v>1.86829</v>
      </c>
      <c r="FP34">
        <v>1.8584</v>
      </c>
      <c r="FQ34">
        <v>1.86464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2.989</v>
      </c>
      <c r="GF34">
        <v>0.2608</v>
      </c>
      <c r="GG34">
        <v>2.14445261950712</v>
      </c>
      <c r="GH34">
        <v>0.00524579190152856</v>
      </c>
      <c r="GI34">
        <v>-2.61795653493914e-06</v>
      </c>
      <c r="GJ34">
        <v>1.03317073579164e-09</v>
      </c>
      <c r="GK34">
        <v>-0.0325879594738201</v>
      </c>
      <c r="GL34">
        <v>-0.0124659139965973</v>
      </c>
      <c r="GM34">
        <v>0.00156445697122576</v>
      </c>
      <c r="GN34">
        <v>-1.32223106024955e-05</v>
      </c>
      <c r="GO34">
        <v>14</v>
      </c>
      <c r="GP34">
        <v>2225</v>
      </c>
      <c r="GQ34">
        <v>3</v>
      </c>
      <c r="GR34">
        <v>45</v>
      </c>
      <c r="GS34">
        <v>3140.6</v>
      </c>
      <c r="GT34">
        <v>3140.6</v>
      </c>
      <c r="GU34">
        <v>0.587158</v>
      </c>
      <c r="GV34">
        <v>2.44263</v>
      </c>
      <c r="GW34">
        <v>1.99829</v>
      </c>
      <c r="GX34">
        <v>2.70996</v>
      </c>
      <c r="GY34">
        <v>2.09351</v>
      </c>
      <c r="GZ34">
        <v>2.39502</v>
      </c>
      <c r="HA34">
        <v>42.1915</v>
      </c>
      <c r="HB34">
        <v>15.6556</v>
      </c>
      <c r="HC34">
        <v>18</v>
      </c>
      <c r="HD34">
        <v>428.623</v>
      </c>
      <c r="HE34">
        <v>616.25</v>
      </c>
      <c r="HF34">
        <v>19.7411</v>
      </c>
      <c r="HG34">
        <v>29.9702</v>
      </c>
      <c r="HH34">
        <v>29.9998</v>
      </c>
      <c r="HI34">
        <v>30.0432</v>
      </c>
      <c r="HJ34">
        <v>30.0122</v>
      </c>
      <c r="HK34">
        <v>11.6445</v>
      </c>
      <c r="HL34">
        <v>57.1025</v>
      </c>
      <c r="HM34">
        <v>0</v>
      </c>
      <c r="HN34">
        <v>19.7345</v>
      </c>
      <c r="HO34">
        <v>130.893</v>
      </c>
      <c r="HP34">
        <v>18.953</v>
      </c>
      <c r="HQ34">
        <v>95.7793</v>
      </c>
      <c r="HR34">
        <v>99.7772</v>
      </c>
    </row>
    <row r="35" spans="1:226">
      <c r="A35">
        <v>19</v>
      </c>
      <c r="B35">
        <v>1657486559.5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1657486556.7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159.240669350745</v>
      </c>
      <c r="AK35">
        <v>167.645484848485</v>
      </c>
      <c r="AL35">
        <v>-3.18563700680164</v>
      </c>
      <c r="AM35">
        <v>66.5867753542698</v>
      </c>
      <c r="AN35">
        <f>(AP35 - AO35 + BO35*1E3/(8.314*(BQ35+273.15)) * AR35/BN35 * AQ35) * BN35/(100*BB35) * 1000/(1000 - AP35)</f>
        <v>0</v>
      </c>
      <c r="AO35">
        <v>19.0148965647694</v>
      </c>
      <c r="AP35">
        <v>20.9063533333333</v>
      </c>
      <c r="AQ35">
        <v>-0.000110024755822973</v>
      </c>
      <c r="AR35">
        <v>78.6586299673606</v>
      </c>
      <c r="AS35">
        <v>15</v>
      </c>
      <c r="AT35">
        <v>3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1657486556.7</v>
      </c>
      <c r="BH35">
        <v>171.3115</v>
      </c>
      <c r="BI35">
        <v>155.1292</v>
      </c>
      <c r="BJ35">
        <v>20.90926</v>
      </c>
      <c r="BK35">
        <v>19.01319</v>
      </c>
      <c r="BL35">
        <v>168.3533</v>
      </c>
      <c r="BM35">
        <v>20.64862</v>
      </c>
      <c r="BN35">
        <v>500.0186</v>
      </c>
      <c r="BO35">
        <v>72.2316</v>
      </c>
      <c r="BP35">
        <v>0.02004188</v>
      </c>
      <c r="BQ35">
        <v>24.09163</v>
      </c>
      <c r="BR35">
        <v>25.00903</v>
      </c>
      <c r="BS35">
        <v>999.9</v>
      </c>
      <c r="BT35">
        <v>0</v>
      </c>
      <c r="BU35">
        <v>0</v>
      </c>
      <c r="BV35">
        <v>10015.73</v>
      </c>
      <c r="BW35">
        <v>0</v>
      </c>
      <c r="BX35">
        <v>1577.587</v>
      </c>
      <c r="BY35">
        <v>16.18238</v>
      </c>
      <c r="BZ35">
        <v>174.97</v>
      </c>
      <c r="CA35">
        <v>158.1359</v>
      </c>
      <c r="CB35">
        <v>1.896044</v>
      </c>
      <c r="CC35">
        <v>155.1292</v>
      </c>
      <c r="CD35">
        <v>19.01319</v>
      </c>
      <c r="CE35">
        <v>1.510308</v>
      </c>
      <c r="CF35">
        <v>1.373354</v>
      </c>
      <c r="CG35">
        <v>13.07292</v>
      </c>
      <c r="CH35">
        <v>11.62657</v>
      </c>
      <c r="CI35">
        <v>1999.988</v>
      </c>
      <c r="CJ35">
        <v>0.9800058</v>
      </c>
      <c r="CK35">
        <v>0.01999388</v>
      </c>
      <c r="CL35">
        <v>0</v>
      </c>
      <c r="CM35">
        <v>2.51621</v>
      </c>
      <c r="CN35">
        <v>0</v>
      </c>
      <c r="CO35">
        <v>12571.75</v>
      </c>
      <c r="CP35">
        <v>16705.35</v>
      </c>
      <c r="CQ35">
        <v>46.0998</v>
      </c>
      <c r="CR35">
        <v>49.187</v>
      </c>
      <c r="CS35">
        <v>47.562</v>
      </c>
      <c r="CT35">
        <v>46.1933</v>
      </c>
      <c r="CU35">
        <v>45.062</v>
      </c>
      <c r="CV35">
        <v>1959.998</v>
      </c>
      <c r="CW35">
        <v>39.99</v>
      </c>
      <c r="CX35">
        <v>0</v>
      </c>
      <c r="CY35">
        <v>1651553344.2</v>
      </c>
      <c r="CZ35">
        <v>0</v>
      </c>
      <c r="DA35">
        <v>0</v>
      </c>
      <c r="DB35" t="s">
        <v>356</v>
      </c>
      <c r="DC35">
        <v>1657298120.5</v>
      </c>
      <c r="DD35">
        <v>1657298120.5</v>
      </c>
      <c r="DE35">
        <v>0</v>
      </c>
      <c r="DF35">
        <v>1.391</v>
      </c>
      <c r="DG35">
        <v>0.035</v>
      </c>
      <c r="DH35">
        <v>2.39</v>
      </c>
      <c r="DI35">
        <v>0.104</v>
      </c>
      <c r="DJ35">
        <v>419</v>
      </c>
      <c r="DK35">
        <v>18</v>
      </c>
      <c r="DL35">
        <v>0.11</v>
      </c>
      <c r="DM35">
        <v>0.02</v>
      </c>
      <c r="DN35">
        <v>15.6504975</v>
      </c>
      <c r="DO35">
        <v>4.70187579737335</v>
      </c>
      <c r="DP35">
        <v>0.515467813489601</v>
      </c>
      <c r="DQ35">
        <v>0</v>
      </c>
      <c r="DR35">
        <v>1.87979325</v>
      </c>
      <c r="DS35">
        <v>0.134484090056282</v>
      </c>
      <c r="DT35">
        <v>0.0130995023545744</v>
      </c>
      <c r="DU35">
        <v>0</v>
      </c>
      <c r="DV35">
        <v>0</v>
      </c>
      <c r="DW35">
        <v>2</v>
      </c>
      <c r="DX35" t="s">
        <v>357</v>
      </c>
      <c r="DY35">
        <v>2.83937</v>
      </c>
      <c r="DZ35">
        <v>2.6366</v>
      </c>
      <c r="EA35">
        <v>0.0321211</v>
      </c>
      <c r="EB35">
        <v>0.0296337</v>
      </c>
      <c r="EC35">
        <v>0.0743783</v>
      </c>
      <c r="ED35">
        <v>0.0696178</v>
      </c>
      <c r="EE35">
        <v>27038.6</v>
      </c>
      <c r="EF35">
        <v>23680.1</v>
      </c>
      <c r="EG35">
        <v>25023.9</v>
      </c>
      <c r="EH35">
        <v>23779.6</v>
      </c>
      <c r="EI35">
        <v>39562.6</v>
      </c>
      <c r="EJ35">
        <v>36643.7</v>
      </c>
      <c r="EK35">
        <v>45263.6</v>
      </c>
      <c r="EL35">
        <v>42450.4</v>
      </c>
      <c r="EM35">
        <v>1.7595</v>
      </c>
      <c r="EN35">
        <v>2.05093</v>
      </c>
      <c r="EO35">
        <v>0.0934824</v>
      </c>
      <c r="EP35">
        <v>0</v>
      </c>
      <c r="EQ35">
        <v>23.4675</v>
      </c>
      <c r="ER35">
        <v>999.9</v>
      </c>
      <c r="ES35">
        <v>35.106</v>
      </c>
      <c r="ET35">
        <v>40.143</v>
      </c>
      <c r="EU35">
        <v>36.3107</v>
      </c>
      <c r="EV35">
        <v>51.5002</v>
      </c>
      <c r="EW35">
        <v>30.5208</v>
      </c>
      <c r="EX35">
        <v>2</v>
      </c>
      <c r="EY35">
        <v>0.200663</v>
      </c>
      <c r="EZ35">
        <v>4.18049</v>
      </c>
      <c r="FA35">
        <v>20.1962</v>
      </c>
      <c r="FB35">
        <v>5.23346</v>
      </c>
      <c r="FC35">
        <v>11.992</v>
      </c>
      <c r="FD35">
        <v>4.95605</v>
      </c>
      <c r="FE35">
        <v>3.30393</v>
      </c>
      <c r="FF35">
        <v>349.8</v>
      </c>
      <c r="FG35">
        <v>9999</v>
      </c>
      <c r="FH35">
        <v>9999</v>
      </c>
      <c r="FI35">
        <v>6310.8</v>
      </c>
      <c r="FJ35">
        <v>1.86823</v>
      </c>
      <c r="FK35">
        <v>1.86401</v>
      </c>
      <c r="FL35">
        <v>1.87149</v>
      </c>
      <c r="FM35">
        <v>1.86249</v>
      </c>
      <c r="FN35">
        <v>1.86188</v>
      </c>
      <c r="FO35">
        <v>1.86829</v>
      </c>
      <c r="FP35">
        <v>1.8584</v>
      </c>
      <c r="FQ35">
        <v>1.86464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2.92</v>
      </c>
      <c r="GF35">
        <v>0.2605</v>
      </c>
      <c r="GG35">
        <v>2.14445261950712</v>
      </c>
      <c r="GH35">
        <v>0.00524579190152856</v>
      </c>
      <c r="GI35">
        <v>-2.61795653493914e-06</v>
      </c>
      <c r="GJ35">
        <v>1.03317073579164e-09</v>
      </c>
      <c r="GK35">
        <v>-0.0325879594738201</v>
      </c>
      <c r="GL35">
        <v>-0.0124659139965973</v>
      </c>
      <c r="GM35">
        <v>0.00156445697122576</v>
      </c>
      <c r="GN35">
        <v>-1.32223106024955e-05</v>
      </c>
      <c r="GO35">
        <v>14</v>
      </c>
      <c r="GP35">
        <v>2225</v>
      </c>
      <c r="GQ35">
        <v>3</v>
      </c>
      <c r="GR35">
        <v>45</v>
      </c>
      <c r="GS35">
        <v>3140.7</v>
      </c>
      <c r="GT35">
        <v>3140.7</v>
      </c>
      <c r="GU35">
        <v>0.537109</v>
      </c>
      <c r="GV35">
        <v>2.44995</v>
      </c>
      <c r="GW35">
        <v>1.99829</v>
      </c>
      <c r="GX35">
        <v>2.70996</v>
      </c>
      <c r="GY35">
        <v>2.09351</v>
      </c>
      <c r="GZ35">
        <v>2.39746</v>
      </c>
      <c r="HA35">
        <v>42.1915</v>
      </c>
      <c r="HB35">
        <v>15.6293</v>
      </c>
      <c r="HC35">
        <v>18</v>
      </c>
      <c r="HD35">
        <v>428.76</v>
      </c>
      <c r="HE35">
        <v>616.254</v>
      </c>
      <c r="HF35">
        <v>19.7397</v>
      </c>
      <c r="HG35">
        <v>29.9649</v>
      </c>
      <c r="HH35">
        <v>29.9998</v>
      </c>
      <c r="HI35">
        <v>30.0379</v>
      </c>
      <c r="HJ35">
        <v>30.0069</v>
      </c>
      <c r="HK35">
        <v>10.7023</v>
      </c>
      <c r="HL35">
        <v>57.1025</v>
      </c>
      <c r="HM35">
        <v>0</v>
      </c>
      <c r="HN35">
        <v>19.554</v>
      </c>
      <c r="HO35">
        <v>117.469</v>
      </c>
      <c r="HP35">
        <v>18.9445</v>
      </c>
      <c r="HQ35">
        <v>95.7795</v>
      </c>
      <c r="HR35">
        <v>99.7774</v>
      </c>
    </row>
    <row r="36" spans="1:226">
      <c r="A36">
        <v>20</v>
      </c>
      <c r="B36">
        <v>1657486564</v>
      </c>
      <c r="C36">
        <v>94.5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1657486561.15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144.17631415663</v>
      </c>
      <c r="AK36">
        <v>153.118012121212</v>
      </c>
      <c r="AL36">
        <v>-3.22826597462958</v>
      </c>
      <c r="AM36">
        <v>66.5867753542698</v>
      </c>
      <c r="AN36">
        <f>(AP36 - AO36 + BO36*1E3/(8.314*(BQ36+273.15)) * AR36/BN36 * AQ36) * BN36/(100*BB36) * 1000/(1000 - AP36)</f>
        <v>0</v>
      </c>
      <c r="AO36">
        <v>19.0059447653311</v>
      </c>
      <c r="AP36">
        <v>20.90698</v>
      </c>
      <c r="AQ36">
        <v>5.66822892361611e-06</v>
      </c>
      <c r="AR36">
        <v>78.6586299673606</v>
      </c>
      <c r="AS36">
        <v>15</v>
      </c>
      <c r="AT36">
        <v>3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1657486561.15</v>
      </c>
      <c r="BH36">
        <v>157.3388</v>
      </c>
      <c r="BI36">
        <v>140.6056</v>
      </c>
      <c r="BJ36">
        <v>20.90637</v>
      </c>
      <c r="BK36">
        <v>19.00386</v>
      </c>
      <c r="BL36">
        <v>154.4427</v>
      </c>
      <c r="BM36">
        <v>20.64582</v>
      </c>
      <c r="BN36">
        <v>499.9434</v>
      </c>
      <c r="BO36">
        <v>72.23055</v>
      </c>
      <c r="BP36">
        <v>0.02048557</v>
      </c>
      <c r="BQ36">
        <v>24.09421</v>
      </c>
      <c r="BR36">
        <v>25.01459</v>
      </c>
      <c r="BS36">
        <v>999.9</v>
      </c>
      <c r="BT36">
        <v>0</v>
      </c>
      <c r="BU36">
        <v>0</v>
      </c>
      <c r="BV36">
        <v>9957.37</v>
      </c>
      <c r="BW36">
        <v>0</v>
      </c>
      <c r="BX36">
        <v>1577.745</v>
      </c>
      <c r="BY36">
        <v>16.73323</v>
      </c>
      <c r="BZ36">
        <v>160.6983</v>
      </c>
      <c r="CA36">
        <v>143.3292</v>
      </c>
      <c r="CB36">
        <v>1.902489</v>
      </c>
      <c r="CC36">
        <v>140.6056</v>
      </c>
      <c r="CD36">
        <v>19.00386</v>
      </c>
      <c r="CE36">
        <v>1.510076</v>
      </c>
      <c r="CF36">
        <v>1.37266</v>
      </c>
      <c r="CG36">
        <v>13.07058</v>
      </c>
      <c r="CH36">
        <v>11.61893</v>
      </c>
      <c r="CI36">
        <v>1999.972</v>
      </c>
      <c r="CJ36">
        <v>0.9800058</v>
      </c>
      <c r="CK36">
        <v>0.01999388</v>
      </c>
      <c r="CL36">
        <v>0</v>
      </c>
      <c r="CM36">
        <v>2.45377</v>
      </c>
      <c r="CN36">
        <v>0</v>
      </c>
      <c r="CO36">
        <v>12575.07</v>
      </c>
      <c r="CP36">
        <v>16705.21</v>
      </c>
      <c r="CQ36">
        <v>46.125</v>
      </c>
      <c r="CR36">
        <v>49.187</v>
      </c>
      <c r="CS36">
        <v>47.562</v>
      </c>
      <c r="CT36">
        <v>46.2059</v>
      </c>
      <c r="CU36">
        <v>45.062</v>
      </c>
      <c r="CV36">
        <v>1959.982</v>
      </c>
      <c r="CW36">
        <v>39.99</v>
      </c>
      <c r="CX36">
        <v>0</v>
      </c>
      <c r="CY36">
        <v>1651553349</v>
      </c>
      <c r="CZ36">
        <v>0</v>
      </c>
      <c r="DA36">
        <v>0</v>
      </c>
      <c r="DB36" t="s">
        <v>356</v>
      </c>
      <c r="DC36">
        <v>1657298120.5</v>
      </c>
      <c r="DD36">
        <v>1657298120.5</v>
      </c>
      <c r="DE36">
        <v>0</v>
      </c>
      <c r="DF36">
        <v>1.391</v>
      </c>
      <c r="DG36">
        <v>0.035</v>
      </c>
      <c r="DH36">
        <v>2.39</v>
      </c>
      <c r="DI36">
        <v>0.104</v>
      </c>
      <c r="DJ36">
        <v>419</v>
      </c>
      <c r="DK36">
        <v>18</v>
      </c>
      <c r="DL36">
        <v>0.11</v>
      </c>
      <c r="DM36">
        <v>0.02</v>
      </c>
      <c r="DN36">
        <v>16.0483725</v>
      </c>
      <c r="DO36">
        <v>5.26174896810501</v>
      </c>
      <c r="DP36">
        <v>0.558704472412518</v>
      </c>
      <c r="DQ36">
        <v>0</v>
      </c>
      <c r="DR36">
        <v>1.88980125</v>
      </c>
      <c r="DS36">
        <v>0.104678161350839</v>
      </c>
      <c r="DT36">
        <v>0.0102638399703766</v>
      </c>
      <c r="DU36">
        <v>0</v>
      </c>
      <c r="DV36">
        <v>0</v>
      </c>
      <c r="DW36">
        <v>2</v>
      </c>
      <c r="DX36" t="s">
        <v>357</v>
      </c>
      <c r="DY36">
        <v>2.83913</v>
      </c>
      <c r="DZ36">
        <v>2.63673</v>
      </c>
      <c r="EA36">
        <v>0.0294729</v>
      </c>
      <c r="EB36">
        <v>0.0268652</v>
      </c>
      <c r="EC36">
        <v>0.0743794</v>
      </c>
      <c r="ED36">
        <v>0.0695906</v>
      </c>
      <c r="EE36">
        <v>27112.8</v>
      </c>
      <c r="EF36">
        <v>23747.1</v>
      </c>
      <c r="EG36">
        <v>25024.1</v>
      </c>
      <c r="EH36">
        <v>23779.1</v>
      </c>
      <c r="EI36">
        <v>39563.2</v>
      </c>
      <c r="EJ36">
        <v>36644.1</v>
      </c>
      <c r="EK36">
        <v>45264.4</v>
      </c>
      <c r="EL36">
        <v>42449.7</v>
      </c>
      <c r="EM36">
        <v>1.75922</v>
      </c>
      <c r="EN36">
        <v>2.0508</v>
      </c>
      <c r="EO36">
        <v>0.0945479</v>
      </c>
      <c r="EP36">
        <v>0</v>
      </c>
      <c r="EQ36">
        <v>23.4757</v>
      </c>
      <c r="ER36">
        <v>999.9</v>
      </c>
      <c r="ES36">
        <v>35.081</v>
      </c>
      <c r="ET36">
        <v>40.143</v>
      </c>
      <c r="EU36">
        <v>36.2839</v>
      </c>
      <c r="EV36">
        <v>52.0502</v>
      </c>
      <c r="EW36">
        <v>30.5689</v>
      </c>
      <c r="EX36">
        <v>2</v>
      </c>
      <c r="EY36">
        <v>0.203128</v>
      </c>
      <c r="EZ36">
        <v>4.81081</v>
      </c>
      <c r="FA36">
        <v>20.1788</v>
      </c>
      <c r="FB36">
        <v>5.23346</v>
      </c>
      <c r="FC36">
        <v>11.992</v>
      </c>
      <c r="FD36">
        <v>4.95615</v>
      </c>
      <c r="FE36">
        <v>3.304</v>
      </c>
      <c r="FF36">
        <v>349.8</v>
      </c>
      <c r="FG36">
        <v>9999</v>
      </c>
      <c r="FH36">
        <v>9999</v>
      </c>
      <c r="FI36">
        <v>6310.8</v>
      </c>
      <c r="FJ36">
        <v>1.8682</v>
      </c>
      <c r="FK36">
        <v>1.86401</v>
      </c>
      <c r="FL36">
        <v>1.87149</v>
      </c>
      <c r="FM36">
        <v>1.86249</v>
      </c>
      <c r="FN36">
        <v>1.86188</v>
      </c>
      <c r="FO36">
        <v>1.86829</v>
      </c>
      <c r="FP36">
        <v>1.85838</v>
      </c>
      <c r="FQ36">
        <v>1.86466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2.856</v>
      </c>
      <c r="GF36">
        <v>0.2605</v>
      </c>
      <c r="GG36">
        <v>2.14445261950712</v>
      </c>
      <c r="GH36">
        <v>0.00524579190152856</v>
      </c>
      <c r="GI36">
        <v>-2.61795653493914e-06</v>
      </c>
      <c r="GJ36">
        <v>1.03317073579164e-09</v>
      </c>
      <c r="GK36">
        <v>-0.0325879594738201</v>
      </c>
      <c r="GL36">
        <v>-0.0124659139965973</v>
      </c>
      <c r="GM36">
        <v>0.00156445697122576</v>
      </c>
      <c r="GN36">
        <v>-1.32223106024955e-05</v>
      </c>
      <c r="GO36">
        <v>14</v>
      </c>
      <c r="GP36">
        <v>2225</v>
      </c>
      <c r="GQ36">
        <v>3</v>
      </c>
      <c r="GR36">
        <v>45</v>
      </c>
      <c r="GS36">
        <v>3140.7</v>
      </c>
      <c r="GT36">
        <v>3140.7</v>
      </c>
      <c r="GU36">
        <v>0.494385</v>
      </c>
      <c r="GV36">
        <v>2.45972</v>
      </c>
      <c r="GW36">
        <v>1.99829</v>
      </c>
      <c r="GX36">
        <v>2.70874</v>
      </c>
      <c r="GY36">
        <v>2.09351</v>
      </c>
      <c r="GZ36">
        <v>2.39868</v>
      </c>
      <c r="HA36">
        <v>42.1915</v>
      </c>
      <c r="HB36">
        <v>15.6293</v>
      </c>
      <c r="HC36">
        <v>18</v>
      </c>
      <c r="HD36">
        <v>428.575</v>
      </c>
      <c r="HE36">
        <v>616.107</v>
      </c>
      <c r="HF36">
        <v>19.6314</v>
      </c>
      <c r="HG36">
        <v>29.9607</v>
      </c>
      <c r="HH36">
        <v>30.0016</v>
      </c>
      <c r="HI36">
        <v>30.0342</v>
      </c>
      <c r="HJ36">
        <v>30.0025</v>
      </c>
      <c r="HK36">
        <v>9.86128</v>
      </c>
      <c r="HL36">
        <v>57.1025</v>
      </c>
      <c r="HM36">
        <v>0</v>
      </c>
      <c r="HN36">
        <v>19.5375</v>
      </c>
      <c r="HO36">
        <v>97.3725</v>
      </c>
      <c r="HP36">
        <v>18.9285</v>
      </c>
      <c r="HQ36">
        <v>95.7809</v>
      </c>
      <c r="HR36">
        <v>99.7756</v>
      </c>
    </row>
    <row r="37" spans="1:226">
      <c r="A37">
        <v>21</v>
      </c>
      <c r="B37">
        <v>1657486569.5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1657486566.75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125.999815418099</v>
      </c>
      <c r="AK37">
        <v>135.508448484848</v>
      </c>
      <c r="AL37">
        <v>-3.20413239732222</v>
      </c>
      <c r="AM37">
        <v>66.5867753542698</v>
      </c>
      <c r="AN37">
        <f>(AP37 - AO37 + BO37*1E3/(8.314*(BQ37+273.15)) * AR37/BN37 * AQ37) * BN37/(100*BB37) * 1000/(1000 - AP37)</f>
        <v>0</v>
      </c>
      <c r="AO37">
        <v>18.9922417223016</v>
      </c>
      <c r="AP37">
        <v>20.8938715151515</v>
      </c>
      <c r="AQ37">
        <v>-0.000182646708590733</v>
      </c>
      <c r="AR37">
        <v>78.6586299673606</v>
      </c>
      <c r="AS37">
        <v>15</v>
      </c>
      <c r="AT37">
        <v>3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1657486566.75</v>
      </c>
      <c r="BH37">
        <v>139.7481</v>
      </c>
      <c r="BI37">
        <v>122.351</v>
      </c>
      <c r="BJ37">
        <v>20.8986</v>
      </c>
      <c r="BK37">
        <v>18.98979</v>
      </c>
      <c r="BL37">
        <v>136.9319</v>
      </c>
      <c r="BM37">
        <v>20.63832</v>
      </c>
      <c r="BN37">
        <v>499.9667</v>
      </c>
      <c r="BO37">
        <v>72.23107</v>
      </c>
      <c r="BP37">
        <v>0.02059911</v>
      </c>
      <c r="BQ37">
        <v>24.10143</v>
      </c>
      <c r="BR37">
        <v>25.01843</v>
      </c>
      <c r="BS37">
        <v>999.9</v>
      </c>
      <c r="BT37">
        <v>0</v>
      </c>
      <c r="BU37">
        <v>0</v>
      </c>
      <c r="BV37">
        <v>10028.625</v>
      </c>
      <c r="BW37">
        <v>0</v>
      </c>
      <c r="BX37">
        <v>1577.465</v>
      </c>
      <c r="BY37">
        <v>17.39687</v>
      </c>
      <c r="BZ37">
        <v>142.7311</v>
      </c>
      <c r="CA37">
        <v>124.7197</v>
      </c>
      <c r="CB37">
        <v>1.908788</v>
      </c>
      <c r="CC37">
        <v>122.351</v>
      </c>
      <c r="CD37">
        <v>18.98979</v>
      </c>
      <c r="CE37">
        <v>1.509528</v>
      </c>
      <c r="CF37">
        <v>1.371654</v>
      </c>
      <c r="CG37">
        <v>13.06502</v>
      </c>
      <c r="CH37">
        <v>11.60783</v>
      </c>
      <c r="CI37">
        <v>1999.981</v>
      </c>
      <c r="CJ37">
        <v>0.9800058</v>
      </c>
      <c r="CK37">
        <v>0.01999388</v>
      </c>
      <c r="CL37">
        <v>0</v>
      </c>
      <c r="CM37">
        <v>2.59289</v>
      </c>
      <c r="CN37">
        <v>0</v>
      </c>
      <c r="CO37">
        <v>12583.43</v>
      </c>
      <c r="CP37">
        <v>16705.28</v>
      </c>
      <c r="CQ37">
        <v>46.125</v>
      </c>
      <c r="CR37">
        <v>49.187</v>
      </c>
      <c r="CS37">
        <v>47.562</v>
      </c>
      <c r="CT37">
        <v>46.2185</v>
      </c>
      <c r="CU37">
        <v>45.062</v>
      </c>
      <c r="CV37">
        <v>1959.991</v>
      </c>
      <c r="CW37">
        <v>39.99</v>
      </c>
      <c r="CX37">
        <v>0</v>
      </c>
      <c r="CY37">
        <v>1651553353.8</v>
      </c>
      <c r="CZ37">
        <v>0</v>
      </c>
      <c r="DA37">
        <v>0</v>
      </c>
      <c r="DB37" t="s">
        <v>356</v>
      </c>
      <c r="DC37">
        <v>1657298120.5</v>
      </c>
      <c r="DD37">
        <v>1657298120.5</v>
      </c>
      <c r="DE37">
        <v>0</v>
      </c>
      <c r="DF37">
        <v>1.391</v>
      </c>
      <c r="DG37">
        <v>0.035</v>
      </c>
      <c r="DH37">
        <v>2.39</v>
      </c>
      <c r="DI37">
        <v>0.104</v>
      </c>
      <c r="DJ37">
        <v>419</v>
      </c>
      <c r="DK37">
        <v>18</v>
      </c>
      <c r="DL37">
        <v>0.11</v>
      </c>
      <c r="DM37">
        <v>0.02</v>
      </c>
      <c r="DN37">
        <v>16.63377</v>
      </c>
      <c r="DO37">
        <v>5.1780787992495</v>
      </c>
      <c r="DP37">
        <v>0.544157246207381</v>
      </c>
      <c r="DQ37">
        <v>0</v>
      </c>
      <c r="DR37">
        <v>1.89941225</v>
      </c>
      <c r="DS37">
        <v>0.0797625140712885</v>
      </c>
      <c r="DT37">
        <v>0.00785046510962886</v>
      </c>
      <c r="DU37">
        <v>1</v>
      </c>
      <c r="DV37">
        <v>1</v>
      </c>
      <c r="DW37">
        <v>2</v>
      </c>
      <c r="DX37" t="s">
        <v>363</v>
      </c>
      <c r="DY37">
        <v>2.83947</v>
      </c>
      <c r="DZ37">
        <v>2.6374</v>
      </c>
      <c r="EA37">
        <v>0.0261924</v>
      </c>
      <c r="EB37">
        <v>0.0233045</v>
      </c>
      <c r="EC37">
        <v>0.0743499</v>
      </c>
      <c r="ED37">
        <v>0.0695597</v>
      </c>
      <c r="EE37">
        <v>27204.5</v>
      </c>
      <c r="EF37">
        <v>23834.3</v>
      </c>
      <c r="EG37">
        <v>25024.2</v>
      </c>
      <c r="EH37">
        <v>23779.5</v>
      </c>
      <c r="EI37">
        <v>39564.5</v>
      </c>
      <c r="EJ37">
        <v>36645.7</v>
      </c>
      <c r="EK37">
        <v>45264.4</v>
      </c>
      <c r="EL37">
        <v>42450.2</v>
      </c>
      <c r="EM37">
        <v>1.75933</v>
      </c>
      <c r="EN37">
        <v>2.05067</v>
      </c>
      <c r="EO37">
        <v>0.0930727</v>
      </c>
      <c r="EP37">
        <v>0</v>
      </c>
      <c r="EQ37">
        <v>23.4875</v>
      </c>
      <c r="ER37">
        <v>999.9</v>
      </c>
      <c r="ES37">
        <v>35.081</v>
      </c>
      <c r="ET37">
        <v>40.153</v>
      </c>
      <c r="EU37">
        <v>36.3017</v>
      </c>
      <c r="EV37">
        <v>51.7002</v>
      </c>
      <c r="EW37">
        <v>30.633</v>
      </c>
      <c r="EX37">
        <v>2</v>
      </c>
      <c r="EY37">
        <v>0.202726</v>
      </c>
      <c r="EZ37">
        <v>4.56202</v>
      </c>
      <c r="FA37">
        <v>20.1862</v>
      </c>
      <c r="FB37">
        <v>5.23331</v>
      </c>
      <c r="FC37">
        <v>11.992</v>
      </c>
      <c r="FD37">
        <v>4.9562</v>
      </c>
      <c r="FE37">
        <v>3.30393</v>
      </c>
      <c r="FF37">
        <v>349.8</v>
      </c>
      <c r="FG37">
        <v>9999</v>
      </c>
      <c r="FH37">
        <v>9999</v>
      </c>
      <c r="FI37">
        <v>6311.1</v>
      </c>
      <c r="FJ37">
        <v>1.8682</v>
      </c>
      <c r="FK37">
        <v>1.864</v>
      </c>
      <c r="FL37">
        <v>1.87148</v>
      </c>
      <c r="FM37">
        <v>1.86249</v>
      </c>
      <c r="FN37">
        <v>1.86188</v>
      </c>
      <c r="FO37">
        <v>1.86829</v>
      </c>
      <c r="FP37">
        <v>1.85837</v>
      </c>
      <c r="FQ37">
        <v>1.86466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2.776</v>
      </c>
      <c r="GF37">
        <v>0.2601</v>
      </c>
      <c r="GG37">
        <v>2.14445261950712</v>
      </c>
      <c r="GH37">
        <v>0.00524579190152856</v>
      </c>
      <c r="GI37">
        <v>-2.61795653493914e-06</v>
      </c>
      <c r="GJ37">
        <v>1.03317073579164e-09</v>
      </c>
      <c r="GK37">
        <v>-0.0325879594738201</v>
      </c>
      <c r="GL37">
        <v>-0.0124659139965973</v>
      </c>
      <c r="GM37">
        <v>0.00156445697122576</v>
      </c>
      <c r="GN37">
        <v>-1.32223106024955e-05</v>
      </c>
      <c r="GO37">
        <v>14</v>
      </c>
      <c r="GP37">
        <v>2225</v>
      </c>
      <c r="GQ37">
        <v>3</v>
      </c>
      <c r="GR37">
        <v>45</v>
      </c>
      <c r="GS37">
        <v>3140.8</v>
      </c>
      <c r="GT37">
        <v>3140.8</v>
      </c>
      <c r="GU37">
        <v>0.439453</v>
      </c>
      <c r="GV37">
        <v>2.46582</v>
      </c>
      <c r="GW37">
        <v>1.99829</v>
      </c>
      <c r="GX37">
        <v>2.70996</v>
      </c>
      <c r="GY37">
        <v>2.09351</v>
      </c>
      <c r="GZ37">
        <v>2.3938</v>
      </c>
      <c r="HA37">
        <v>42.1915</v>
      </c>
      <c r="HB37">
        <v>15.6293</v>
      </c>
      <c r="HC37">
        <v>18</v>
      </c>
      <c r="HD37">
        <v>428.599</v>
      </c>
      <c r="HE37">
        <v>615.951</v>
      </c>
      <c r="HF37">
        <v>19.5321</v>
      </c>
      <c r="HG37">
        <v>29.9547</v>
      </c>
      <c r="HH37">
        <v>30.0002</v>
      </c>
      <c r="HI37">
        <v>30.0293</v>
      </c>
      <c r="HJ37">
        <v>29.9973</v>
      </c>
      <c r="HK37">
        <v>8.74399</v>
      </c>
      <c r="HL37">
        <v>57.1025</v>
      </c>
      <c r="HM37">
        <v>0</v>
      </c>
      <c r="HN37">
        <v>19.5191</v>
      </c>
      <c r="HO37">
        <v>83.8931</v>
      </c>
      <c r="HP37">
        <v>18.9276</v>
      </c>
      <c r="HQ37">
        <v>95.7812</v>
      </c>
      <c r="HR37">
        <v>99.7769</v>
      </c>
    </row>
    <row r="38" spans="1:226">
      <c r="A38">
        <v>22</v>
      </c>
      <c r="B38">
        <v>1657486574</v>
      </c>
      <c r="C38">
        <v>104.5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1657486571.15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110.598807108766</v>
      </c>
      <c r="AK38">
        <v>120.734775757576</v>
      </c>
      <c r="AL38">
        <v>-3.28622610506</v>
      </c>
      <c r="AM38">
        <v>66.5867753542698</v>
      </c>
      <c r="AN38">
        <f>(AP38 - AO38 + BO38*1E3/(8.314*(BQ38+273.15)) * AR38/BN38 * AQ38) * BN38/(100*BB38) * 1000/(1000 - AP38)</f>
        <v>0</v>
      </c>
      <c r="AO38">
        <v>18.9826123720981</v>
      </c>
      <c r="AP38">
        <v>20.8891224242424</v>
      </c>
      <c r="AQ38">
        <v>-8.51512945908367e-05</v>
      </c>
      <c r="AR38">
        <v>78.6586299673606</v>
      </c>
      <c r="AS38">
        <v>15</v>
      </c>
      <c r="AT38">
        <v>3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1657486571.15</v>
      </c>
      <c r="BH38">
        <v>125.7757</v>
      </c>
      <c r="BI38">
        <v>107.65863</v>
      </c>
      <c r="BJ38">
        <v>20.891</v>
      </c>
      <c r="BK38">
        <v>18.98071</v>
      </c>
      <c r="BL38">
        <v>123.0238</v>
      </c>
      <c r="BM38">
        <v>20.631</v>
      </c>
      <c r="BN38">
        <v>500.0295</v>
      </c>
      <c r="BO38">
        <v>72.23154</v>
      </c>
      <c r="BP38">
        <v>0.02051261</v>
      </c>
      <c r="BQ38">
        <v>24.09632</v>
      </c>
      <c r="BR38">
        <v>25.01583</v>
      </c>
      <c r="BS38">
        <v>999.9</v>
      </c>
      <c r="BT38">
        <v>0</v>
      </c>
      <c r="BU38">
        <v>0</v>
      </c>
      <c r="BV38">
        <v>10034.38</v>
      </c>
      <c r="BW38">
        <v>0</v>
      </c>
      <c r="BX38">
        <v>1576.574</v>
      </c>
      <c r="BY38">
        <v>18.11696</v>
      </c>
      <c r="BZ38">
        <v>128.4594</v>
      </c>
      <c r="CA38">
        <v>109.7417</v>
      </c>
      <c r="CB38">
        <v>1.91027</v>
      </c>
      <c r="CC38">
        <v>107.65863</v>
      </c>
      <c r="CD38">
        <v>18.98071</v>
      </c>
      <c r="CE38">
        <v>1.508989</v>
      </c>
      <c r="CF38">
        <v>1.371008</v>
      </c>
      <c r="CG38">
        <v>13.05956</v>
      </c>
      <c r="CH38">
        <v>11.60069</v>
      </c>
      <c r="CI38">
        <v>1999.983</v>
      </c>
      <c r="CJ38">
        <v>0.9800054</v>
      </c>
      <c r="CK38">
        <v>0.01999419</v>
      </c>
      <c r="CL38">
        <v>0</v>
      </c>
      <c r="CM38">
        <v>2.50824</v>
      </c>
      <c r="CN38">
        <v>0</v>
      </c>
      <c r="CO38">
        <v>12586.33</v>
      </c>
      <c r="CP38">
        <v>16705.31</v>
      </c>
      <c r="CQ38">
        <v>46.125</v>
      </c>
      <c r="CR38">
        <v>49.187</v>
      </c>
      <c r="CS38">
        <v>47.562</v>
      </c>
      <c r="CT38">
        <v>46.1933</v>
      </c>
      <c r="CU38">
        <v>45.062</v>
      </c>
      <c r="CV38">
        <v>1959.993</v>
      </c>
      <c r="CW38">
        <v>39.99</v>
      </c>
      <c r="CX38">
        <v>0</v>
      </c>
      <c r="CY38">
        <v>1651553359.2</v>
      </c>
      <c r="CZ38">
        <v>0</v>
      </c>
      <c r="DA38">
        <v>0</v>
      </c>
      <c r="DB38" t="s">
        <v>356</v>
      </c>
      <c r="DC38">
        <v>1657298120.5</v>
      </c>
      <c r="DD38">
        <v>1657298120.5</v>
      </c>
      <c r="DE38">
        <v>0</v>
      </c>
      <c r="DF38">
        <v>1.391</v>
      </c>
      <c r="DG38">
        <v>0.035</v>
      </c>
      <c r="DH38">
        <v>2.39</v>
      </c>
      <c r="DI38">
        <v>0.104</v>
      </c>
      <c r="DJ38">
        <v>419</v>
      </c>
      <c r="DK38">
        <v>18</v>
      </c>
      <c r="DL38">
        <v>0.11</v>
      </c>
      <c r="DM38">
        <v>0.02</v>
      </c>
      <c r="DN38">
        <v>17.0226625</v>
      </c>
      <c r="DO38">
        <v>7.74299099437148</v>
      </c>
      <c r="DP38">
        <v>0.755460862549312</v>
      </c>
      <c r="DQ38">
        <v>0</v>
      </c>
      <c r="DR38">
        <v>1.9038405</v>
      </c>
      <c r="DS38">
        <v>0.0615991744840458</v>
      </c>
      <c r="DT38">
        <v>0.0062718860600301</v>
      </c>
      <c r="DU38">
        <v>1</v>
      </c>
      <c r="DV38">
        <v>1</v>
      </c>
      <c r="DW38">
        <v>2</v>
      </c>
      <c r="DX38" t="s">
        <v>363</v>
      </c>
      <c r="DY38">
        <v>2.8396</v>
      </c>
      <c r="DZ38">
        <v>2.63705</v>
      </c>
      <c r="EA38">
        <v>0.02339</v>
      </c>
      <c r="EB38">
        <v>0.0203791</v>
      </c>
      <c r="EC38">
        <v>0.0743413</v>
      </c>
      <c r="ED38">
        <v>0.0695376</v>
      </c>
      <c r="EE38">
        <v>27282.6</v>
      </c>
      <c r="EF38">
        <v>23905.7</v>
      </c>
      <c r="EG38">
        <v>25024</v>
      </c>
      <c r="EH38">
        <v>23779.5</v>
      </c>
      <c r="EI38">
        <v>39564.8</v>
      </c>
      <c r="EJ38">
        <v>36646.5</v>
      </c>
      <c r="EK38">
        <v>45264.5</v>
      </c>
      <c r="EL38">
        <v>42450.2</v>
      </c>
      <c r="EM38">
        <v>1.75935</v>
      </c>
      <c r="EN38">
        <v>2.0504</v>
      </c>
      <c r="EO38">
        <v>0.0921153</v>
      </c>
      <c r="EP38">
        <v>0</v>
      </c>
      <c r="EQ38">
        <v>23.4972</v>
      </c>
      <c r="ER38">
        <v>999.9</v>
      </c>
      <c r="ES38">
        <v>35.057</v>
      </c>
      <c r="ET38">
        <v>40.153</v>
      </c>
      <c r="EU38">
        <v>36.2773</v>
      </c>
      <c r="EV38">
        <v>51.2902</v>
      </c>
      <c r="EW38">
        <v>30.5729</v>
      </c>
      <c r="EX38">
        <v>2</v>
      </c>
      <c r="EY38">
        <v>0.202315</v>
      </c>
      <c r="EZ38">
        <v>4.45878</v>
      </c>
      <c r="FA38">
        <v>20.189</v>
      </c>
      <c r="FB38">
        <v>5.23226</v>
      </c>
      <c r="FC38">
        <v>11.992</v>
      </c>
      <c r="FD38">
        <v>4.95595</v>
      </c>
      <c r="FE38">
        <v>3.30395</v>
      </c>
      <c r="FF38">
        <v>349.8</v>
      </c>
      <c r="FG38">
        <v>9999</v>
      </c>
      <c r="FH38">
        <v>9999</v>
      </c>
      <c r="FI38">
        <v>6311.1</v>
      </c>
      <c r="FJ38">
        <v>1.86819</v>
      </c>
      <c r="FK38">
        <v>1.86401</v>
      </c>
      <c r="FL38">
        <v>1.87147</v>
      </c>
      <c r="FM38">
        <v>1.86249</v>
      </c>
      <c r="FN38">
        <v>1.86188</v>
      </c>
      <c r="FO38">
        <v>1.86827</v>
      </c>
      <c r="FP38">
        <v>1.85837</v>
      </c>
      <c r="FQ38">
        <v>1.86463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2.709</v>
      </c>
      <c r="GF38">
        <v>0.2599</v>
      </c>
      <c r="GG38">
        <v>2.14445261950712</v>
      </c>
      <c r="GH38">
        <v>0.00524579190152856</v>
      </c>
      <c r="GI38">
        <v>-2.61795653493914e-06</v>
      </c>
      <c r="GJ38">
        <v>1.03317073579164e-09</v>
      </c>
      <c r="GK38">
        <v>-0.0325879594738201</v>
      </c>
      <c r="GL38">
        <v>-0.0124659139965973</v>
      </c>
      <c r="GM38">
        <v>0.00156445697122576</v>
      </c>
      <c r="GN38">
        <v>-1.32223106024955e-05</v>
      </c>
      <c r="GO38">
        <v>14</v>
      </c>
      <c r="GP38">
        <v>2225</v>
      </c>
      <c r="GQ38">
        <v>3</v>
      </c>
      <c r="GR38">
        <v>45</v>
      </c>
      <c r="GS38">
        <v>3140.9</v>
      </c>
      <c r="GT38">
        <v>3140.9</v>
      </c>
      <c r="GU38">
        <v>0.391846</v>
      </c>
      <c r="GV38">
        <v>2.46704</v>
      </c>
      <c r="GW38">
        <v>1.99829</v>
      </c>
      <c r="GX38">
        <v>2.70996</v>
      </c>
      <c r="GY38">
        <v>2.09351</v>
      </c>
      <c r="GZ38">
        <v>2.40601</v>
      </c>
      <c r="HA38">
        <v>42.218</v>
      </c>
      <c r="HB38">
        <v>15.6468</v>
      </c>
      <c r="HC38">
        <v>18</v>
      </c>
      <c r="HD38">
        <v>428.594</v>
      </c>
      <c r="HE38">
        <v>615.694</v>
      </c>
      <c r="HF38">
        <v>19.5026</v>
      </c>
      <c r="HG38">
        <v>29.9509</v>
      </c>
      <c r="HH38">
        <v>29.9998</v>
      </c>
      <c r="HI38">
        <v>30.0264</v>
      </c>
      <c r="HJ38">
        <v>29.9938</v>
      </c>
      <c r="HK38">
        <v>7.88513</v>
      </c>
      <c r="HL38">
        <v>57.1025</v>
      </c>
      <c r="HM38">
        <v>0</v>
      </c>
      <c r="HN38">
        <v>19.5042</v>
      </c>
      <c r="HO38">
        <v>63.771</v>
      </c>
      <c r="HP38">
        <v>18.9249</v>
      </c>
      <c r="HQ38">
        <v>95.781</v>
      </c>
      <c r="HR38">
        <v>99.7769</v>
      </c>
    </row>
    <row r="39" spans="1:226">
      <c r="A39">
        <v>23</v>
      </c>
      <c r="B39">
        <v>1657486579.5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1657486576.75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92.3265058443409</v>
      </c>
      <c r="AK39">
        <v>102.923448484849</v>
      </c>
      <c r="AL39">
        <v>-3.24160453890324</v>
      </c>
      <c r="AM39">
        <v>66.5867753542698</v>
      </c>
      <c r="AN39">
        <f>(AP39 - AO39 + BO39*1E3/(8.314*(BQ39+273.15)) * AR39/BN39 * AQ39) * BN39/(100*BB39) * 1000/(1000 - AP39)</f>
        <v>0</v>
      </c>
      <c r="AO39">
        <v>18.97230625462</v>
      </c>
      <c r="AP39">
        <v>20.8894175757576</v>
      </c>
      <c r="AQ39">
        <v>1.85401414339368e-05</v>
      </c>
      <c r="AR39">
        <v>78.6586299673606</v>
      </c>
      <c r="AS39">
        <v>15</v>
      </c>
      <c r="AT39">
        <v>3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1657486576.75</v>
      </c>
      <c r="BH39">
        <v>107.942</v>
      </c>
      <c r="BI39">
        <v>89.29529</v>
      </c>
      <c r="BJ39">
        <v>20.88963</v>
      </c>
      <c r="BK39">
        <v>18.97006</v>
      </c>
      <c r="BL39">
        <v>105.2731</v>
      </c>
      <c r="BM39">
        <v>20.62967</v>
      </c>
      <c r="BN39">
        <v>500.0222</v>
      </c>
      <c r="BO39">
        <v>72.23042</v>
      </c>
      <c r="BP39">
        <v>0.0201171</v>
      </c>
      <c r="BQ39">
        <v>24.09328</v>
      </c>
      <c r="BR39">
        <v>24.99988</v>
      </c>
      <c r="BS39">
        <v>999.9</v>
      </c>
      <c r="BT39">
        <v>0</v>
      </c>
      <c r="BU39">
        <v>0</v>
      </c>
      <c r="BV39">
        <v>10005.303</v>
      </c>
      <c r="BW39">
        <v>0</v>
      </c>
      <c r="BX39">
        <v>1576.203</v>
      </c>
      <c r="BY39">
        <v>18.64664</v>
      </c>
      <c r="BZ39">
        <v>110.2449</v>
      </c>
      <c r="CA39">
        <v>91.02202</v>
      </c>
      <c r="CB39">
        <v>1.919582</v>
      </c>
      <c r="CC39">
        <v>89.29529</v>
      </c>
      <c r="CD39">
        <v>18.97006</v>
      </c>
      <c r="CE39">
        <v>1.508869</v>
      </c>
      <c r="CF39">
        <v>1.370216</v>
      </c>
      <c r="CG39">
        <v>13.05831</v>
      </c>
      <c r="CH39">
        <v>11.59198</v>
      </c>
      <c r="CI39">
        <v>1999.953</v>
      </c>
      <c r="CJ39">
        <v>0.9800054</v>
      </c>
      <c r="CK39">
        <v>0.01999419</v>
      </c>
      <c r="CL39">
        <v>0</v>
      </c>
      <c r="CM39">
        <v>2.62344</v>
      </c>
      <c r="CN39">
        <v>0</v>
      </c>
      <c r="CO39">
        <v>12593.27</v>
      </c>
      <c r="CP39">
        <v>16705.02</v>
      </c>
      <c r="CQ39">
        <v>46.125</v>
      </c>
      <c r="CR39">
        <v>49.187</v>
      </c>
      <c r="CS39">
        <v>47.562</v>
      </c>
      <c r="CT39">
        <v>46.25</v>
      </c>
      <c r="CU39">
        <v>45.0872</v>
      </c>
      <c r="CV39">
        <v>1959.963</v>
      </c>
      <c r="CW39">
        <v>39.99</v>
      </c>
      <c r="CX39">
        <v>0</v>
      </c>
      <c r="CY39">
        <v>1651553364</v>
      </c>
      <c r="CZ39">
        <v>0</v>
      </c>
      <c r="DA39">
        <v>0</v>
      </c>
      <c r="DB39" t="s">
        <v>356</v>
      </c>
      <c r="DC39">
        <v>1657298120.5</v>
      </c>
      <c r="DD39">
        <v>1657298120.5</v>
      </c>
      <c r="DE39">
        <v>0</v>
      </c>
      <c r="DF39">
        <v>1.391</v>
      </c>
      <c r="DG39">
        <v>0.035</v>
      </c>
      <c r="DH39">
        <v>2.39</v>
      </c>
      <c r="DI39">
        <v>0.104</v>
      </c>
      <c r="DJ39">
        <v>419</v>
      </c>
      <c r="DK39">
        <v>18</v>
      </c>
      <c r="DL39">
        <v>0.11</v>
      </c>
      <c r="DM39">
        <v>0.02</v>
      </c>
      <c r="DN39">
        <v>17.6261625</v>
      </c>
      <c r="DO39">
        <v>7.56158161350838</v>
      </c>
      <c r="DP39">
        <v>0.737304714038741</v>
      </c>
      <c r="DQ39">
        <v>0</v>
      </c>
      <c r="DR39">
        <v>1.909444</v>
      </c>
      <c r="DS39">
        <v>0.0606333208255137</v>
      </c>
      <c r="DT39">
        <v>0.00621717009579119</v>
      </c>
      <c r="DU39">
        <v>1</v>
      </c>
      <c r="DV39">
        <v>1</v>
      </c>
      <c r="DW39">
        <v>2</v>
      </c>
      <c r="DX39" t="s">
        <v>363</v>
      </c>
      <c r="DY39">
        <v>2.83954</v>
      </c>
      <c r="DZ39">
        <v>2.63656</v>
      </c>
      <c r="EA39">
        <v>0.019946</v>
      </c>
      <c r="EB39">
        <v>0.0166882</v>
      </c>
      <c r="EC39">
        <v>0.0743359</v>
      </c>
      <c r="ED39">
        <v>0.0695077</v>
      </c>
      <c r="EE39">
        <v>27379.2</v>
      </c>
      <c r="EF39">
        <v>23996</v>
      </c>
      <c r="EG39">
        <v>25024.4</v>
      </c>
      <c r="EH39">
        <v>23779.8</v>
      </c>
      <c r="EI39">
        <v>39565.2</v>
      </c>
      <c r="EJ39">
        <v>36648</v>
      </c>
      <c r="EK39">
        <v>45264.8</v>
      </c>
      <c r="EL39">
        <v>42450.7</v>
      </c>
      <c r="EM39">
        <v>1.75972</v>
      </c>
      <c r="EN39">
        <v>2.05055</v>
      </c>
      <c r="EO39">
        <v>0.090763</v>
      </c>
      <c r="EP39">
        <v>0</v>
      </c>
      <c r="EQ39">
        <v>23.5064</v>
      </c>
      <c r="ER39">
        <v>999.9</v>
      </c>
      <c r="ES39">
        <v>35.057</v>
      </c>
      <c r="ET39">
        <v>40.173</v>
      </c>
      <c r="EU39">
        <v>36.3161</v>
      </c>
      <c r="EV39">
        <v>51.0302</v>
      </c>
      <c r="EW39">
        <v>30.5449</v>
      </c>
      <c r="EX39">
        <v>2</v>
      </c>
      <c r="EY39">
        <v>0.201032</v>
      </c>
      <c r="EZ39">
        <v>4.37621</v>
      </c>
      <c r="FA39">
        <v>20.1914</v>
      </c>
      <c r="FB39">
        <v>5.23197</v>
      </c>
      <c r="FC39">
        <v>11.992</v>
      </c>
      <c r="FD39">
        <v>4.9562</v>
      </c>
      <c r="FE39">
        <v>3.3039</v>
      </c>
      <c r="FF39">
        <v>349.8</v>
      </c>
      <c r="FG39">
        <v>9999</v>
      </c>
      <c r="FH39">
        <v>9999</v>
      </c>
      <c r="FI39">
        <v>6311.3</v>
      </c>
      <c r="FJ39">
        <v>1.86823</v>
      </c>
      <c r="FK39">
        <v>1.864</v>
      </c>
      <c r="FL39">
        <v>1.87146</v>
      </c>
      <c r="FM39">
        <v>1.86249</v>
      </c>
      <c r="FN39">
        <v>1.86188</v>
      </c>
      <c r="FO39">
        <v>1.86829</v>
      </c>
      <c r="FP39">
        <v>1.85838</v>
      </c>
      <c r="FQ39">
        <v>1.86464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2.627</v>
      </c>
      <c r="GF39">
        <v>0.2599</v>
      </c>
      <c r="GG39">
        <v>2.14445261950712</v>
      </c>
      <c r="GH39">
        <v>0.00524579190152856</v>
      </c>
      <c r="GI39">
        <v>-2.61795653493914e-06</v>
      </c>
      <c r="GJ39">
        <v>1.03317073579164e-09</v>
      </c>
      <c r="GK39">
        <v>-0.0325879594738201</v>
      </c>
      <c r="GL39">
        <v>-0.0124659139965973</v>
      </c>
      <c r="GM39">
        <v>0.00156445697122576</v>
      </c>
      <c r="GN39">
        <v>-1.32223106024955e-05</v>
      </c>
      <c r="GO39">
        <v>14</v>
      </c>
      <c r="GP39">
        <v>2225</v>
      </c>
      <c r="GQ39">
        <v>3</v>
      </c>
      <c r="GR39">
        <v>45</v>
      </c>
      <c r="GS39">
        <v>3141</v>
      </c>
      <c r="GT39">
        <v>3141</v>
      </c>
      <c r="GU39">
        <v>0.339355</v>
      </c>
      <c r="GV39">
        <v>2.46826</v>
      </c>
      <c r="GW39">
        <v>1.99829</v>
      </c>
      <c r="GX39">
        <v>2.70874</v>
      </c>
      <c r="GY39">
        <v>2.09351</v>
      </c>
      <c r="GZ39">
        <v>2.40723</v>
      </c>
      <c r="HA39">
        <v>42.218</v>
      </c>
      <c r="HB39">
        <v>15.6468</v>
      </c>
      <c r="HC39">
        <v>18</v>
      </c>
      <c r="HD39">
        <v>428.773</v>
      </c>
      <c r="HE39">
        <v>615.762</v>
      </c>
      <c r="HF39">
        <v>19.4907</v>
      </c>
      <c r="HG39">
        <v>29.9454</v>
      </c>
      <c r="HH39">
        <v>29.9994</v>
      </c>
      <c r="HI39">
        <v>30.0209</v>
      </c>
      <c r="HJ39">
        <v>29.9889</v>
      </c>
      <c r="HK39">
        <v>6.75192</v>
      </c>
      <c r="HL39">
        <v>57.1025</v>
      </c>
      <c r="HM39">
        <v>0</v>
      </c>
      <c r="HN39">
        <v>19.5228</v>
      </c>
      <c r="HO39">
        <v>50.3578</v>
      </c>
      <c r="HP39">
        <v>18.9164</v>
      </c>
      <c r="HQ39">
        <v>95.7819</v>
      </c>
      <c r="HR39">
        <v>99.778</v>
      </c>
    </row>
    <row r="40" spans="1:226">
      <c r="A40">
        <v>24</v>
      </c>
      <c r="B40">
        <v>1657486676.5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1657486673.5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428.02428789596</v>
      </c>
      <c r="AK40">
        <v>414.614860606061</v>
      </c>
      <c r="AL40">
        <v>-0.00792116481377344</v>
      </c>
      <c r="AM40">
        <v>66.5867753542698</v>
      </c>
      <c r="AN40">
        <f>(AP40 - AO40 + BO40*1E3/(8.314*(BQ40+273.15)) * AR40/BN40 * AQ40) * BN40/(100*BB40) * 1000/(1000 - AP40)</f>
        <v>0</v>
      </c>
      <c r="AO40">
        <v>18.6958140045162</v>
      </c>
      <c r="AP40">
        <v>20.8914727272727</v>
      </c>
      <c r="AQ40">
        <v>-0.00562654604551236</v>
      </c>
      <c r="AR40">
        <v>78.6586299673606</v>
      </c>
      <c r="AS40">
        <v>15</v>
      </c>
      <c r="AT40">
        <v>3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1657486673.5</v>
      </c>
      <c r="BH40">
        <v>405.958454545455</v>
      </c>
      <c r="BI40">
        <v>419.997363636364</v>
      </c>
      <c r="BJ40">
        <v>20.8947272727273</v>
      </c>
      <c r="BK40">
        <v>18.6951</v>
      </c>
      <c r="BL40">
        <v>402.060909090909</v>
      </c>
      <c r="BM40">
        <v>20.6346</v>
      </c>
      <c r="BN40">
        <v>500.033363636364</v>
      </c>
      <c r="BO40">
        <v>72.2307090909091</v>
      </c>
      <c r="BP40">
        <v>0.0196521545454545</v>
      </c>
      <c r="BQ40">
        <v>24.1735636363636</v>
      </c>
      <c r="BR40">
        <v>25.0106272727273</v>
      </c>
      <c r="BS40">
        <v>999.9</v>
      </c>
      <c r="BT40">
        <v>0</v>
      </c>
      <c r="BU40">
        <v>0</v>
      </c>
      <c r="BV40">
        <v>9989.93818181818</v>
      </c>
      <c r="BW40">
        <v>0</v>
      </c>
      <c r="BX40">
        <v>1568.16090909091</v>
      </c>
      <c r="BY40">
        <v>-14.0391</v>
      </c>
      <c r="BZ40">
        <v>414.621727272727</v>
      </c>
      <c r="CA40">
        <v>427.999090909091</v>
      </c>
      <c r="CB40">
        <v>2.19963727272727</v>
      </c>
      <c r="CC40">
        <v>419.997363636364</v>
      </c>
      <c r="CD40">
        <v>18.6951</v>
      </c>
      <c r="CE40">
        <v>1.50924090909091</v>
      </c>
      <c r="CF40">
        <v>1.35036</v>
      </c>
      <c r="CG40">
        <v>13.0621</v>
      </c>
      <c r="CH40">
        <v>11.3713909090909</v>
      </c>
      <c r="CI40">
        <v>1999.97181818182</v>
      </c>
      <c r="CJ40">
        <v>0.980006</v>
      </c>
      <c r="CK40">
        <v>0.0199943363636364</v>
      </c>
      <c r="CL40">
        <v>0</v>
      </c>
      <c r="CM40">
        <v>2.55997272727273</v>
      </c>
      <c r="CN40">
        <v>0</v>
      </c>
      <c r="CO40">
        <v>12442.2909090909</v>
      </c>
      <c r="CP40">
        <v>16705.2090909091</v>
      </c>
      <c r="CQ40">
        <v>46.312</v>
      </c>
      <c r="CR40">
        <v>49.3862727272727</v>
      </c>
      <c r="CS40">
        <v>47.7385454545455</v>
      </c>
      <c r="CT40">
        <v>46.4770909090909</v>
      </c>
      <c r="CU40">
        <v>45.25</v>
      </c>
      <c r="CV40">
        <v>1959.98545454545</v>
      </c>
      <c r="CW40">
        <v>39.9863636363636</v>
      </c>
      <c r="CX40">
        <v>0</v>
      </c>
      <c r="CY40">
        <v>1651553461.2</v>
      </c>
      <c r="CZ40">
        <v>0</v>
      </c>
      <c r="DA40">
        <v>0</v>
      </c>
      <c r="DB40" t="s">
        <v>356</v>
      </c>
      <c r="DC40">
        <v>1657298120.5</v>
      </c>
      <c r="DD40">
        <v>1657298120.5</v>
      </c>
      <c r="DE40">
        <v>0</v>
      </c>
      <c r="DF40">
        <v>1.391</v>
      </c>
      <c r="DG40">
        <v>0.035</v>
      </c>
      <c r="DH40">
        <v>2.39</v>
      </c>
      <c r="DI40">
        <v>0.104</v>
      </c>
      <c r="DJ40">
        <v>419</v>
      </c>
      <c r="DK40">
        <v>18</v>
      </c>
      <c r="DL40">
        <v>0.11</v>
      </c>
      <c r="DM40">
        <v>0.02</v>
      </c>
      <c r="DN40">
        <v>-13.8939292682927</v>
      </c>
      <c r="DO40">
        <v>-0.9666292682926</v>
      </c>
      <c r="DP40">
        <v>0.11060525997262</v>
      </c>
      <c r="DQ40">
        <v>0</v>
      </c>
      <c r="DR40">
        <v>2.19053073170732</v>
      </c>
      <c r="DS40">
        <v>0.201617351916369</v>
      </c>
      <c r="DT40">
        <v>0.0352935790740306</v>
      </c>
      <c r="DU40">
        <v>0</v>
      </c>
      <c r="DV40">
        <v>0</v>
      </c>
      <c r="DW40">
        <v>2</v>
      </c>
      <c r="DX40" t="s">
        <v>357</v>
      </c>
      <c r="DY40">
        <v>2.83983</v>
      </c>
      <c r="DZ40">
        <v>2.63599</v>
      </c>
      <c r="EA40">
        <v>0.0705456</v>
      </c>
      <c r="EB40">
        <v>0.0729009</v>
      </c>
      <c r="EC40">
        <v>0.0743578</v>
      </c>
      <c r="ED40">
        <v>0.0687989</v>
      </c>
      <c r="EE40">
        <v>25970.3</v>
      </c>
      <c r="EF40">
        <v>22629.2</v>
      </c>
      <c r="EG40">
        <v>25028.2</v>
      </c>
      <c r="EH40">
        <v>23784.2</v>
      </c>
      <c r="EI40">
        <v>39570.5</v>
      </c>
      <c r="EJ40">
        <v>36683.2</v>
      </c>
      <c r="EK40">
        <v>45270.4</v>
      </c>
      <c r="EL40">
        <v>42457.6</v>
      </c>
      <c r="EM40">
        <v>1.76055</v>
      </c>
      <c r="EN40">
        <v>2.05212</v>
      </c>
      <c r="EO40">
        <v>0.0823662</v>
      </c>
      <c r="EP40">
        <v>0</v>
      </c>
      <c r="EQ40">
        <v>23.6681</v>
      </c>
      <c r="ER40">
        <v>999.9</v>
      </c>
      <c r="ES40">
        <v>34.629</v>
      </c>
      <c r="ET40">
        <v>40.224</v>
      </c>
      <c r="EU40">
        <v>35.971</v>
      </c>
      <c r="EV40">
        <v>51.3802</v>
      </c>
      <c r="EW40">
        <v>30.4447</v>
      </c>
      <c r="EX40">
        <v>2</v>
      </c>
      <c r="EY40">
        <v>0.195912</v>
      </c>
      <c r="EZ40">
        <v>4.45211</v>
      </c>
      <c r="FA40">
        <v>20.189</v>
      </c>
      <c r="FB40">
        <v>5.23331</v>
      </c>
      <c r="FC40">
        <v>11.992</v>
      </c>
      <c r="FD40">
        <v>4.9556</v>
      </c>
      <c r="FE40">
        <v>3.30387</v>
      </c>
      <c r="FF40">
        <v>349.8</v>
      </c>
      <c r="FG40">
        <v>9999</v>
      </c>
      <c r="FH40">
        <v>9999</v>
      </c>
      <c r="FI40">
        <v>6313.6</v>
      </c>
      <c r="FJ40">
        <v>1.86816</v>
      </c>
      <c r="FK40">
        <v>1.86399</v>
      </c>
      <c r="FL40">
        <v>1.87142</v>
      </c>
      <c r="FM40">
        <v>1.86249</v>
      </c>
      <c r="FN40">
        <v>1.86188</v>
      </c>
      <c r="FO40">
        <v>1.86829</v>
      </c>
      <c r="FP40">
        <v>1.85838</v>
      </c>
      <c r="FQ40">
        <v>1.86463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3.897</v>
      </c>
      <c r="GF40">
        <v>0.2601</v>
      </c>
      <c r="GG40">
        <v>2.14445261950712</v>
      </c>
      <c r="GH40">
        <v>0.00524579190152856</v>
      </c>
      <c r="GI40">
        <v>-2.61795653493914e-06</v>
      </c>
      <c r="GJ40">
        <v>1.03317073579164e-09</v>
      </c>
      <c r="GK40">
        <v>-0.0325879594738201</v>
      </c>
      <c r="GL40">
        <v>-0.0124659139965973</v>
      </c>
      <c r="GM40">
        <v>0.00156445697122576</v>
      </c>
      <c r="GN40">
        <v>-1.32223106024955e-05</v>
      </c>
      <c r="GO40">
        <v>14</v>
      </c>
      <c r="GP40">
        <v>2225</v>
      </c>
      <c r="GQ40">
        <v>3</v>
      </c>
      <c r="GR40">
        <v>45</v>
      </c>
      <c r="GS40">
        <v>3142.6</v>
      </c>
      <c r="GT40">
        <v>3142.6</v>
      </c>
      <c r="GU40">
        <v>1.3147</v>
      </c>
      <c r="GV40">
        <v>2.42554</v>
      </c>
      <c r="GW40">
        <v>1.99829</v>
      </c>
      <c r="GX40">
        <v>2.70996</v>
      </c>
      <c r="GY40">
        <v>2.09351</v>
      </c>
      <c r="GZ40">
        <v>2.37915</v>
      </c>
      <c r="HA40">
        <v>42.2975</v>
      </c>
      <c r="HB40">
        <v>15.5855</v>
      </c>
      <c r="HC40">
        <v>18</v>
      </c>
      <c r="HD40">
        <v>428.84</v>
      </c>
      <c r="HE40">
        <v>616.358</v>
      </c>
      <c r="HF40">
        <v>19.6804</v>
      </c>
      <c r="HG40">
        <v>29.8954</v>
      </c>
      <c r="HH40">
        <v>30.0004</v>
      </c>
      <c r="HI40">
        <v>29.9611</v>
      </c>
      <c r="HJ40">
        <v>29.9269</v>
      </c>
      <c r="HK40">
        <v>26.4363</v>
      </c>
      <c r="HL40">
        <v>57.4092</v>
      </c>
      <c r="HM40">
        <v>0</v>
      </c>
      <c r="HN40">
        <v>19.601</v>
      </c>
      <c r="HO40">
        <v>426.812</v>
      </c>
      <c r="HP40">
        <v>18.7399</v>
      </c>
      <c r="HQ40">
        <v>95.7947</v>
      </c>
      <c r="HR40">
        <v>99.7951</v>
      </c>
    </row>
    <row r="41" spans="1:226">
      <c r="A41">
        <v>25</v>
      </c>
      <c r="B41">
        <v>1657486681.5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1657486679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428.162432449798</v>
      </c>
      <c r="AK41">
        <v>414.621818181818</v>
      </c>
      <c r="AL41">
        <v>-0.00278467665140349</v>
      </c>
      <c r="AM41">
        <v>66.5867753542698</v>
      </c>
      <c r="AN41">
        <f>(AP41 - AO41 + BO41*1E3/(8.314*(BQ41+273.15)) * AR41/BN41 * AQ41) * BN41/(100*BB41) * 1000/(1000 - AP41)</f>
        <v>0</v>
      </c>
      <c r="AO41">
        <v>18.6902331442503</v>
      </c>
      <c r="AP41">
        <v>20.8887048484849</v>
      </c>
      <c r="AQ41">
        <v>-0.000124539808517828</v>
      </c>
      <c r="AR41">
        <v>78.6586299673606</v>
      </c>
      <c r="AS41">
        <v>15</v>
      </c>
      <c r="AT41">
        <v>3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1657486679</v>
      </c>
      <c r="BH41">
        <v>405.911555555556</v>
      </c>
      <c r="BI41">
        <v>420.813</v>
      </c>
      <c r="BJ41">
        <v>20.8915222222222</v>
      </c>
      <c r="BK41">
        <v>18.6881333333333</v>
      </c>
      <c r="BL41">
        <v>402.014222222222</v>
      </c>
      <c r="BM41">
        <v>20.6315111111111</v>
      </c>
      <c r="BN41">
        <v>499.918333333333</v>
      </c>
      <c r="BO41">
        <v>72.2304</v>
      </c>
      <c r="BP41">
        <v>0.0201025111111111</v>
      </c>
      <c r="BQ41">
        <v>24.1828888888889</v>
      </c>
      <c r="BR41">
        <v>25.0196777777778</v>
      </c>
      <c r="BS41">
        <v>999.9</v>
      </c>
      <c r="BT41">
        <v>0</v>
      </c>
      <c r="BU41">
        <v>0</v>
      </c>
      <c r="BV41">
        <v>9952.77666666667</v>
      </c>
      <c r="BW41">
        <v>0</v>
      </c>
      <c r="BX41">
        <v>1567.09333333333</v>
      </c>
      <c r="BY41">
        <v>-14.9014333333333</v>
      </c>
      <c r="BZ41">
        <v>414.572666666667</v>
      </c>
      <c r="CA41">
        <v>428.827</v>
      </c>
      <c r="CB41">
        <v>2.20341777777778</v>
      </c>
      <c r="CC41">
        <v>420.813</v>
      </c>
      <c r="CD41">
        <v>18.6881333333333</v>
      </c>
      <c r="CE41">
        <v>1.50900333333333</v>
      </c>
      <c r="CF41">
        <v>1.34985111111111</v>
      </c>
      <c r="CG41">
        <v>13.0597222222222</v>
      </c>
      <c r="CH41">
        <v>11.3656888888889</v>
      </c>
      <c r="CI41">
        <v>1999.98</v>
      </c>
      <c r="CJ41">
        <v>0.979992</v>
      </c>
      <c r="CK41">
        <v>0.0200078</v>
      </c>
      <c r="CL41">
        <v>0</v>
      </c>
      <c r="CM41">
        <v>2.60002222222222</v>
      </c>
      <c r="CN41">
        <v>0</v>
      </c>
      <c r="CO41">
        <v>12441.3777777778</v>
      </c>
      <c r="CP41">
        <v>16705.1888888889</v>
      </c>
      <c r="CQ41">
        <v>46.312</v>
      </c>
      <c r="CR41">
        <v>49.437</v>
      </c>
      <c r="CS41">
        <v>47.75</v>
      </c>
      <c r="CT41">
        <v>46.5</v>
      </c>
      <c r="CU41">
        <v>45.2913333333333</v>
      </c>
      <c r="CV41">
        <v>1959.96</v>
      </c>
      <c r="CW41">
        <v>40.0166666666667</v>
      </c>
      <c r="CX41">
        <v>0</v>
      </c>
      <c r="CY41">
        <v>1651553466</v>
      </c>
      <c r="CZ41">
        <v>0</v>
      </c>
      <c r="DA41">
        <v>0</v>
      </c>
      <c r="DB41" t="s">
        <v>356</v>
      </c>
      <c r="DC41">
        <v>1657298120.5</v>
      </c>
      <c r="DD41">
        <v>1657298120.5</v>
      </c>
      <c r="DE41">
        <v>0</v>
      </c>
      <c r="DF41">
        <v>1.391</v>
      </c>
      <c r="DG41">
        <v>0.035</v>
      </c>
      <c r="DH41">
        <v>2.39</v>
      </c>
      <c r="DI41">
        <v>0.104</v>
      </c>
      <c r="DJ41">
        <v>419</v>
      </c>
      <c r="DK41">
        <v>18</v>
      </c>
      <c r="DL41">
        <v>0.11</v>
      </c>
      <c r="DM41">
        <v>0.02</v>
      </c>
      <c r="DN41">
        <v>-14.0447325</v>
      </c>
      <c r="DO41">
        <v>-2.04023527204499</v>
      </c>
      <c r="DP41">
        <v>0.307574633534286</v>
      </c>
      <c r="DQ41">
        <v>0</v>
      </c>
      <c r="DR41">
        <v>2.20701225</v>
      </c>
      <c r="DS41">
        <v>-0.0716022889305899</v>
      </c>
      <c r="DT41">
        <v>0.00964140795929202</v>
      </c>
      <c r="DU41">
        <v>1</v>
      </c>
      <c r="DV41">
        <v>1</v>
      </c>
      <c r="DW41">
        <v>2</v>
      </c>
      <c r="DX41" t="s">
        <v>363</v>
      </c>
      <c r="DY41">
        <v>2.83991</v>
      </c>
      <c r="DZ41">
        <v>2.6365</v>
      </c>
      <c r="EA41">
        <v>0.0705656</v>
      </c>
      <c r="EB41">
        <v>0.0733569</v>
      </c>
      <c r="EC41">
        <v>0.074348</v>
      </c>
      <c r="ED41">
        <v>0.0687755</v>
      </c>
      <c r="EE41">
        <v>25969.7</v>
      </c>
      <c r="EF41">
        <v>22618</v>
      </c>
      <c r="EG41">
        <v>25028.1</v>
      </c>
      <c r="EH41">
        <v>23784.1</v>
      </c>
      <c r="EI41">
        <v>39570.9</v>
      </c>
      <c r="EJ41">
        <v>36684.2</v>
      </c>
      <c r="EK41">
        <v>45270.4</v>
      </c>
      <c r="EL41">
        <v>42457.6</v>
      </c>
      <c r="EM41">
        <v>1.76055</v>
      </c>
      <c r="EN41">
        <v>2.05207</v>
      </c>
      <c r="EO41">
        <v>0.0816211</v>
      </c>
      <c r="EP41">
        <v>0</v>
      </c>
      <c r="EQ41">
        <v>23.6871</v>
      </c>
      <c r="ER41">
        <v>999.9</v>
      </c>
      <c r="ES41">
        <v>34.629</v>
      </c>
      <c r="ET41">
        <v>40.244</v>
      </c>
      <c r="EU41">
        <v>36.0122</v>
      </c>
      <c r="EV41">
        <v>51.3002</v>
      </c>
      <c r="EW41">
        <v>30.5529</v>
      </c>
      <c r="EX41">
        <v>2</v>
      </c>
      <c r="EY41">
        <v>0.197109</v>
      </c>
      <c r="EZ41">
        <v>4.53163</v>
      </c>
      <c r="FA41">
        <v>20.187</v>
      </c>
      <c r="FB41">
        <v>5.23436</v>
      </c>
      <c r="FC41">
        <v>11.992</v>
      </c>
      <c r="FD41">
        <v>4.95575</v>
      </c>
      <c r="FE41">
        <v>3.30395</v>
      </c>
      <c r="FF41">
        <v>349.8</v>
      </c>
      <c r="FG41">
        <v>9999</v>
      </c>
      <c r="FH41">
        <v>9999</v>
      </c>
      <c r="FI41">
        <v>6313.9</v>
      </c>
      <c r="FJ41">
        <v>1.8682</v>
      </c>
      <c r="FK41">
        <v>1.86399</v>
      </c>
      <c r="FL41">
        <v>1.87143</v>
      </c>
      <c r="FM41">
        <v>1.86249</v>
      </c>
      <c r="FN41">
        <v>1.86188</v>
      </c>
      <c r="FO41">
        <v>1.86827</v>
      </c>
      <c r="FP41">
        <v>1.85837</v>
      </c>
      <c r="FQ41">
        <v>1.86462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3.898</v>
      </c>
      <c r="GF41">
        <v>0.2599</v>
      </c>
      <c r="GG41">
        <v>2.14445261950712</v>
      </c>
      <c r="GH41">
        <v>0.00524579190152856</v>
      </c>
      <c r="GI41">
        <v>-2.61795653493914e-06</v>
      </c>
      <c r="GJ41">
        <v>1.03317073579164e-09</v>
      </c>
      <c r="GK41">
        <v>-0.0325879594738201</v>
      </c>
      <c r="GL41">
        <v>-0.0124659139965973</v>
      </c>
      <c r="GM41">
        <v>0.00156445697122576</v>
      </c>
      <c r="GN41">
        <v>-1.32223106024955e-05</v>
      </c>
      <c r="GO41">
        <v>14</v>
      </c>
      <c r="GP41">
        <v>2225</v>
      </c>
      <c r="GQ41">
        <v>3</v>
      </c>
      <c r="GR41">
        <v>45</v>
      </c>
      <c r="GS41">
        <v>3142.7</v>
      </c>
      <c r="GT41">
        <v>3142.7</v>
      </c>
      <c r="GU41">
        <v>1.34155</v>
      </c>
      <c r="GV41">
        <v>2.41943</v>
      </c>
      <c r="GW41">
        <v>1.99829</v>
      </c>
      <c r="GX41">
        <v>2.70996</v>
      </c>
      <c r="GY41">
        <v>2.09351</v>
      </c>
      <c r="GZ41">
        <v>2.39868</v>
      </c>
      <c r="HA41">
        <v>42.2975</v>
      </c>
      <c r="HB41">
        <v>15.5943</v>
      </c>
      <c r="HC41">
        <v>18</v>
      </c>
      <c r="HD41">
        <v>428.831</v>
      </c>
      <c r="HE41">
        <v>616.304</v>
      </c>
      <c r="HF41">
        <v>19.6114</v>
      </c>
      <c r="HG41">
        <v>29.8929</v>
      </c>
      <c r="HH41">
        <v>30.0007</v>
      </c>
      <c r="HI41">
        <v>29.9597</v>
      </c>
      <c r="HJ41">
        <v>29.9256</v>
      </c>
      <c r="HK41">
        <v>26.9374</v>
      </c>
      <c r="HL41">
        <v>57.4092</v>
      </c>
      <c r="HM41">
        <v>0</v>
      </c>
      <c r="HN41">
        <v>19.5821</v>
      </c>
      <c r="HO41">
        <v>440.274</v>
      </c>
      <c r="HP41">
        <v>18.7605</v>
      </c>
      <c r="HQ41">
        <v>95.7946</v>
      </c>
      <c r="HR41">
        <v>99.795</v>
      </c>
    </row>
    <row r="42" spans="1:226">
      <c r="A42">
        <v>26</v>
      </c>
      <c r="B42">
        <v>1657486686.5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1657486683.7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435.346803673547</v>
      </c>
      <c r="AK42">
        <v>418.566993939394</v>
      </c>
      <c r="AL42">
        <v>0.867479825127337</v>
      </c>
      <c r="AM42">
        <v>66.5867753542698</v>
      </c>
      <c r="AN42">
        <f>(AP42 - AO42 + BO42*1E3/(8.314*(BQ42+273.15)) * AR42/BN42 * AQ42) * BN42/(100*BB42) * 1000/(1000 - AP42)</f>
        <v>0</v>
      </c>
      <c r="AO42">
        <v>18.6808596884663</v>
      </c>
      <c r="AP42">
        <v>20.886376969697</v>
      </c>
      <c r="AQ42">
        <v>-0.000203468252076149</v>
      </c>
      <c r="AR42">
        <v>78.6586299673606</v>
      </c>
      <c r="AS42">
        <v>15</v>
      </c>
      <c r="AT42">
        <v>3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1657486683.7</v>
      </c>
      <c r="BH42">
        <v>407.6166</v>
      </c>
      <c r="BI42">
        <v>428.1087</v>
      </c>
      <c r="BJ42">
        <v>20.88791</v>
      </c>
      <c r="BK42">
        <v>18.67957</v>
      </c>
      <c r="BL42">
        <v>403.713</v>
      </c>
      <c r="BM42">
        <v>20.628</v>
      </c>
      <c r="BN42">
        <v>500.0133</v>
      </c>
      <c r="BO42">
        <v>72.23098</v>
      </c>
      <c r="BP42">
        <v>0.01982389</v>
      </c>
      <c r="BQ42">
        <v>24.18976</v>
      </c>
      <c r="BR42">
        <v>25.03121</v>
      </c>
      <c r="BS42">
        <v>999.9</v>
      </c>
      <c r="BT42">
        <v>0</v>
      </c>
      <c r="BU42">
        <v>0</v>
      </c>
      <c r="BV42">
        <v>10002.681</v>
      </c>
      <c r="BW42">
        <v>0</v>
      </c>
      <c r="BX42">
        <v>1566.4</v>
      </c>
      <c r="BY42">
        <v>-20.49216</v>
      </c>
      <c r="BZ42">
        <v>416.3126</v>
      </c>
      <c r="CA42">
        <v>436.2578</v>
      </c>
      <c r="CB42">
        <v>2.208325</v>
      </c>
      <c r="CC42">
        <v>428.1087</v>
      </c>
      <c r="CD42">
        <v>18.67957</v>
      </c>
      <c r="CE42">
        <v>1.508755</v>
      </c>
      <c r="CF42">
        <v>1.349246</v>
      </c>
      <c r="CG42">
        <v>13.05718</v>
      </c>
      <c r="CH42">
        <v>11.3589</v>
      </c>
      <c r="CI42">
        <v>1999.986</v>
      </c>
      <c r="CJ42">
        <v>0.9799923</v>
      </c>
      <c r="CK42">
        <v>0.02000749</v>
      </c>
      <c r="CL42">
        <v>0</v>
      </c>
      <c r="CM42">
        <v>2.63468</v>
      </c>
      <c r="CN42">
        <v>0</v>
      </c>
      <c r="CO42">
        <v>12438.54</v>
      </c>
      <c r="CP42">
        <v>16705.26</v>
      </c>
      <c r="CQ42">
        <v>46.312</v>
      </c>
      <c r="CR42">
        <v>49.437</v>
      </c>
      <c r="CS42">
        <v>47.75</v>
      </c>
      <c r="CT42">
        <v>46.5</v>
      </c>
      <c r="CU42">
        <v>45.3058</v>
      </c>
      <c r="CV42">
        <v>1959.971</v>
      </c>
      <c r="CW42">
        <v>40.01</v>
      </c>
      <c r="CX42">
        <v>0</v>
      </c>
      <c r="CY42">
        <v>1651553470.8</v>
      </c>
      <c r="CZ42">
        <v>0</v>
      </c>
      <c r="DA42">
        <v>0</v>
      </c>
      <c r="DB42" t="s">
        <v>356</v>
      </c>
      <c r="DC42">
        <v>1657298120.5</v>
      </c>
      <c r="DD42">
        <v>1657298120.5</v>
      </c>
      <c r="DE42">
        <v>0</v>
      </c>
      <c r="DF42">
        <v>1.391</v>
      </c>
      <c r="DG42">
        <v>0.035</v>
      </c>
      <c r="DH42">
        <v>2.39</v>
      </c>
      <c r="DI42">
        <v>0.104</v>
      </c>
      <c r="DJ42">
        <v>419</v>
      </c>
      <c r="DK42">
        <v>18</v>
      </c>
      <c r="DL42">
        <v>0.11</v>
      </c>
      <c r="DM42">
        <v>0.02</v>
      </c>
      <c r="DN42">
        <v>-15.3588375</v>
      </c>
      <c r="DO42">
        <v>-19.8587515947467</v>
      </c>
      <c r="DP42">
        <v>2.44664607255397</v>
      </c>
      <c r="DQ42">
        <v>0</v>
      </c>
      <c r="DR42">
        <v>2.20352625</v>
      </c>
      <c r="DS42">
        <v>0.0102654033771028</v>
      </c>
      <c r="DT42">
        <v>0.00378781050707396</v>
      </c>
      <c r="DU42">
        <v>1</v>
      </c>
      <c r="DV42">
        <v>1</v>
      </c>
      <c r="DW42">
        <v>2</v>
      </c>
      <c r="DX42" t="s">
        <v>363</v>
      </c>
      <c r="DY42">
        <v>2.83985</v>
      </c>
      <c r="DZ42">
        <v>2.63635</v>
      </c>
      <c r="EA42">
        <v>0.0711577</v>
      </c>
      <c r="EB42">
        <v>0.074835</v>
      </c>
      <c r="EC42">
        <v>0.0743432</v>
      </c>
      <c r="ED42">
        <v>0.0687586</v>
      </c>
      <c r="EE42">
        <v>25953.6</v>
      </c>
      <c r="EF42">
        <v>22581.7</v>
      </c>
      <c r="EG42">
        <v>25028.6</v>
      </c>
      <c r="EH42">
        <v>23783.9</v>
      </c>
      <c r="EI42">
        <v>39570.9</v>
      </c>
      <c r="EJ42">
        <v>36684.6</v>
      </c>
      <c r="EK42">
        <v>45270.1</v>
      </c>
      <c r="EL42">
        <v>42457.2</v>
      </c>
      <c r="EM42">
        <v>1.76055</v>
      </c>
      <c r="EN42">
        <v>2.05212</v>
      </c>
      <c r="EO42">
        <v>0.0804067</v>
      </c>
      <c r="EP42">
        <v>0</v>
      </c>
      <c r="EQ42">
        <v>23.7059</v>
      </c>
      <c r="ER42">
        <v>999.9</v>
      </c>
      <c r="ES42">
        <v>34.605</v>
      </c>
      <c r="ET42">
        <v>40.244</v>
      </c>
      <c r="EU42">
        <v>35.9828</v>
      </c>
      <c r="EV42">
        <v>51.8202</v>
      </c>
      <c r="EW42">
        <v>30.5809</v>
      </c>
      <c r="EX42">
        <v>2</v>
      </c>
      <c r="EY42">
        <v>0.197066</v>
      </c>
      <c r="EZ42">
        <v>4.52908</v>
      </c>
      <c r="FA42">
        <v>20.1871</v>
      </c>
      <c r="FB42">
        <v>5.23406</v>
      </c>
      <c r="FC42">
        <v>11.992</v>
      </c>
      <c r="FD42">
        <v>4.95575</v>
      </c>
      <c r="FE42">
        <v>3.304</v>
      </c>
      <c r="FF42">
        <v>349.8</v>
      </c>
      <c r="FG42">
        <v>9999</v>
      </c>
      <c r="FH42">
        <v>9999</v>
      </c>
      <c r="FI42">
        <v>6313.9</v>
      </c>
      <c r="FJ42">
        <v>1.8682</v>
      </c>
      <c r="FK42">
        <v>1.86397</v>
      </c>
      <c r="FL42">
        <v>1.87142</v>
      </c>
      <c r="FM42">
        <v>1.86249</v>
      </c>
      <c r="FN42">
        <v>1.86188</v>
      </c>
      <c r="FO42">
        <v>1.86829</v>
      </c>
      <c r="FP42">
        <v>1.85838</v>
      </c>
      <c r="FQ42">
        <v>1.86466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3.914</v>
      </c>
      <c r="GF42">
        <v>0.2598</v>
      </c>
      <c r="GG42">
        <v>2.14445261950712</v>
      </c>
      <c r="GH42">
        <v>0.00524579190152856</v>
      </c>
      <c r="GI42">
        <v>-2.61795653493914e-06</v>
      </c>
      <c r="GJ42">
        <v>1.03317073579164e-09</v>
      </c>
      <c r="GK42">
        <v>-0.0325879594738201</v>
      </c>
      <c r="GL42">
        <v>-0.0124659139965973</v>
      </c>
      <c r="GM42">
        <v>0.00156445697122576</v>
      </c>
      <c r="GN42">
        <v>-1.32223106024955e-05</v>
      </c>
      <c r="GO42">
        <v>14</v>
      </c>
      <c r="GP42">
        <v>2225</v>
      </c>
      <c r="GQ42">
        <v>3</v>
      </c>
      <c r="GR42">
        <v>45</v>
      </c>
      <c r="GS42">
        <v>3142.8</v>
      </c>
      <c r="GT42">
        <v>3142.8</v>
      </c>
      <c r="GU42">
        <v>1.37329</v>
      </c>
      <c r="GV42">
        <v>2.41699</v>
      </c>
      <c r="GW42">
        <v>1.99829</v>
      </c>
      <c r="GX42">
        <v>2.70996</v>
      </c>
      <c r="GY42">
        <v>2.09351</v>
      </c>
      <c r="GZ42">
        <v>2.42676</v>
      </c>
      <c r="HA42">
        <v>42.2975</v>
      </c>
      <c r="HB42">
        <v>15.5943</v>
      </c>
      <c r="HC42">
        <v>18</v>
      </c>
      <c r="HD42">
        <v>428.819</v>
      </c>
      <c r="HE42">
        <v>616.317</v>
      </c>
      <c r="HF42">
        <v>19.5764</v>
      </c>
      <c r="HG42">
        <v>29.8929</v>
      </c>
      <c r="HH42">
        <v>30.0002</v>
      </c>
      <c r="HI42">
        <v>29.9581</v>
      </c>
      <c r="HJ42">
        <v>29.9232</v>
      </c>
      <c r="HK42">
        <v>27.666</v>
      </c>
      <c r="HL42">
        <v>57.4092</v>
      </c>
      <c r="HM42">
        <v>0</v>
      </c>
      <c r="HN42">
        <v>19.5547</v>
      </c>
      <c r="HO42">
        <v>460.378</v>
      </c>
      <c r="HP42">
        <v>18.7654</v>
      </c>
      <c r="HQ42">
        <v>95.7949</v>
      </c>
      <c r="HR42">
        <v>99.794</v>
      </c>
    </row>
    <row r="43" spans="1:226">
      <c r="A43">
        <v>27</v>
      </c>
      <c r="B43">
        <v>1657486691.5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1657486689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448.275134108126</v>
      </c>
      <c r="AK43">
        <v>427.218448484848</v>
      </c>
      <c r="AL43">
        <v>1.79412500540739</v>
      </c>
      <c r="AM43">
        <v>66.5867753542698</v>
      </c>
      <c r="AN43">
        <f>(AP43 - AO43 + BO43*1E3/(8.314*(BQ43+273.15)) * AR43/BN43 * AQ43) * BN43/(100*BB43) * 1000/(1000 - AP43)</f>
        <v>0</v>
      </c>
      <c r="AO43">
        <v>18.6756261213073</v>
      </c>
      <c r="AP43">
        <v>20.8877078787879</v>
      </c>
      <c r="AQ43">
        <v>1.51315312173842e-05</v>
      </c>
      <c r="AR43">
        <v>78.6586299673606</v>
      </c>
      <c r="AS43">
        <v>15</v>
      </c>
      <c r="AT43">
        <v>3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1657486689</v>
      </c>
      <c r="BH43">
        <v>414.561</v>
      </c>
      <c r="BI43">
        <v>441.848777777778</v>
      </c>
      <c r="BJ43">
        <v>20.8864444444444</v>
      </c>
      <c r="BK43">
        <v>18.6740333333333</v>
      </c>
      <c r="BL43">
        <v>410.632111111111</v>
      </c>
      <c r="BM43">
        <v>20.6266</v>
      </c>
      <c r="BN43">
        <v>499.974444444444</v>
      </c>
      <c r="BO43">
        <v>72.2317666666667</v>
      </c>
      <c r="BP43">
        <v>0.0204189666666667</v>
      </c>
      <c r="BQ43">
        <v>24.2000555555556</v>
      </c>
      <c r="BR43">
        <v>25.0218111111111</v>
      </c>
      <c r="BS43">
        <v>999.9</v>
      </c>
      <c r="BT43">
        <v>0</v>
      </c>
      <c r="BU43">
        <v>0</v>
      </c>
      <c r="BV43">
        <v>9989.22777777778</v>
      </c>
      <c r="BW43">
        <v>0</v>
      </c>
      <c r="BX43">
        <v>1566.06888888889</v>
      </c>
      <c r="BY43">
        <v>-27.2879444444444</v>
      </c>
      <c r="BZ43">
        <v>423.404</v>
      </c>
      <c r="CA43">
        <v>450.256666666667</v>
      </c>
      <c r="CB43">
        <v>2.21243888888889</v>
      </c>
      <c r="CC43">
        <v>441.848777777778</v>
      </c>
      <c r="CD43">
        <v>18.6740333333333</v>
      </c>
      <c r="CE43">
        <v>1.50866444444444</v>
      </c>
      <c r="CF43">
        <v>1.34885666666667</v>
      </c>
      <c r="CG43">
        <v>13.0562666666667</v>
      </c>
      <c r="CH43">
        <v>11.3545888888889</v>
      </c>
      <c r="CI43">
        <v>1999.97111111111</v>
      </c>
      <c r="CJ43">
        <v>0.979992333333333</v>
      </c>
      <c r="CK43">
        <v>0.0200074555555556</v>
      </c>
      <c r="CL43">
        <v>0</v>
      </c>
      <c r="CM43">
        <v>2.57745555555556</v>
      </c>
      <c r="CN43">
        <v>0</v>
      </c>
      <c r="CO43">
        <v>12431.1666666667</v>
      </c>
      <c r="CP43">
        <v>16705.1111111111</v>
      </c>
      <c r="CQ43">
        <v>46.312</v>
      </c>
      <c r="CR43">
        <v>49.437</v>
      </c>
      <c r="CS43">
        <v>47.75</v>
      </c>
      <c r="CT43">
        <v>46.5344444444444</v>
      </c>
      <c r="CU43">
        <v>45.312</v>
      </c>
      <c r="CV43">
        <v>1959.96</v>
      </c>
      <c r="CW43">
        <v>40.01</v>
      </c>
      <c r="CX43">
        <v>0</v>
      </c>
      <c r="CY43">
        <v>1651553476.2</v>
      </c>
      <c r="CZ43">
        <v>0</v>
      </c>
      <c r="DA43">
        <v>0</v>
      </c>
      <c r="DB43" t="s">
        <v>356</v>
      </c>
      <c r="DC43">
        <v>1657298120.5</v>
      </c>
      <c r="DD43">
        <v>1657298120.5</v>
      </c>
      <c r="DE43">
        <v>0</v>
      </c>
      <c r="DF43">
        <v>1.391</v>
      </c>
      <c r="DG43">
        <v>0.035</v>
      </c>
      <c r="DH43">
        <v>2.39</v>
      </c>
      <c r="DI43">
        <v>0.104</v>
      </c>
      <c r="DJ43">
        <v>419</v>
      </c>
      <c r="DK43">
        <v>18</v>
      </c>
      <c r="DL43">
        <v>0.11</v>
      </c>
      <c r="DM43">
        <v>0.02</v>
      </c>
      <c r="DN43">
        <v>-18.3296525</v>
      </c>
      <c r="DO43">
        <v>-47.8401196998124</v>
      </c>
      <c r="DP43">
        <v>4.94644817075786</v>
      </c>
      <c r="DQ43">
        <v>0</v>
      </c>
      <c r="DR43">
        <v>2.205089</v>
      </c>
      <c r="DS43">
        <v>0.0449925703564661</v>
      </c>
      <c r="DT43">
        <v>0.00472914886633948</v>
      </c>
      <c r="DU43">
        <v>1</v>
      </c>
      <c r="DV43">
        <v>1</v>
      </c>
      <c r="DW43">
        <v>2</v>
      </c>
      <c r="DX43" t="s">
        <v>363</v>
      </c>
      <c r="DY43">
        <v>2.83992</v>
      </c>
      <c r="DZ43">
        <v>2.63702</v>
      </c>
      <c r="EA43">
        <v>0.0723552</v>
      </c>
      <c r="EB43">
        <v>0.0767558</v>
      </c>
      <c r="EC43">
        <v>0.0743514</v>
      </c>
      <c r="ED43">
        <v>0.0687599</v>
      </c>
      <c r="EE43">
        <v>25919.9</v>
      </c>
      <c r="EF43">
        <v>22534.9</v>
      </c>
      <c r="EG43">
        <v>25028.3</v>
      </c>
      <c r="EH43">
        <v>23784</v>
      </c>
      <c r="EI43">
        <v>39570.5</v>
      </c>
      <c r="EJ43">
        <v>36684.7</v>
      </c>
      <c r="EK43">
        <v>45270</v>
      </c>
      <c r="EL43">
        <v>42457.3</v>
      </c>
      <c r="EM43">
        <v>1.76075</v>
      </c>
      <c r="EN43">
        <v>2.0522</v>
      </c>
      <c r="EO43">
        <v>0.0789016</v>
      </c>
      <c r="EP43">
        <v>0</v>
      </c>
      <c r="EQ43">
        <v>23.7282</v>
      </c>
      <c r="ER43">
        <v>999.9</v>
      </c>
      <c r="ES43">
        <v>34.605</v>
      </c>
      <c r="ET43">
        <v>40.254</v>
      </c>
      <c r="EU43">
        <v>36.0022</v>
      </c>
      <c r="EV43">
        <v>51.4402</v>
      </c>
      <c r="EW43">
        <v>30.5729</v>
      </c>
      <c r="EX43">
        <v>2</v>
      </c>
      <c r="EY43">
        <v>0.196913</v>
      </c>
      <c r="EZ43">
        <v>4.54063</v>
      </c>
      <c r="FA43">
        <v>20.187</v>
      </c>
      <c r="FB43">
        <v>5.23421</v>
      </c>
      <c r="FC43">
        <v>11.992</v>
      </c>
      <c r="FD43">
        <v>4.9558</v>
      </c>
      <c r="FE43">
        <v>3.304</v>
      </c>
      <c r="FF43">
        <v>349.8</v>
      </c>
      <c r="FG43">
        <v>9999</v>
      </c>
      <c r="FH43">
        <v>9999</v>
      </c>
      <c r="FI43">
        <v>6314.2</v>
      </c>
      <c r="FJ43">
        <v>1.86823</v>
      </c>
      <c r="FK43">
        <v>1.86397</v>
      </c>
      <c r="FL43">
        <v>1.87141</v>
      </c>
      <c r="FM43">
        <v>1.86249</v>
      </c>
      <c r="FN43">
        <v>1.86188</v>
      </c>
      <c r="FO43">
        <v>1.86828</v>
      </c>
      <c r="FP43">
        <v>1.85837</v>
      </c>
      <c r="FQ43">
        <v>1.86465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3.946</v>
      </c>
      <c r="GF43">
        <v>0.2599</v>
      </c>
      <c r="GG43">
        <v>2.14445261950712</v>
      </c>
      <c r="GH43">
        <v>0.00524579190152856</v>
      </c>
      <c r="GI43">
        <v>-2.61795653493914e-06</v>
      </c>
      <c r="GJ43">
        <v>1.03317073579164e-09</v>
      </c>
      <c r="GK43">
        <v>-0.0325879594738201</v>
      </c>
      <c r="GL43">
        <v>-0.0124659139965973</v>
      </c>
      <c r="GM43">
        <v>0.00156445697122576</v>
      </c>
      <c r="GN43">
        <v>-1.32223106024955e-05</v>
      </c>
      <c r="GO43">
        <v>14</v>
      </c>
      <c r="GP43">
        <v>2225</v>
      </c>
      <c r="GQ43">
        <v>3</v>
      </c>
      <c r="GR43">
        <v>45</v>
      </c>
      <c r="GS43">
        <v>3142.8</v>
      </c>
      <c r="GT43">
        <v>3142.8</v>
      </c>
      <c r="GU43">
        <v>1.41357</v>
      </c>
      <c r="GV43">
        <v>2.41943</v>
      </c>
      <c r="GW43">
        <v>1.99829</v>
      </c>
      <c r="GX43">
        <v>2.70996</v>
      </c>
      <c r="GY43">
        <v>2.09351</v>
      </c>
      <c r="GZ43">
        <v>2.41455</v>
      </c>
      <c r="HA43">
        <v>42.3241</v>
      </c>
      <c r="HB43">
        <v>15.5943</v>
      </c>
      <c r="HC43">
        <v>18</v>
      </c>
      <c r="HD43">
        <v>428.917</v>
      </c>
      <c r="HE43">
        <v>616.349</v>
      </c>
      <c r="HF43">
        <v>19.544</v>
      </c>
      <c r="HG43">
        <v>29.8929</v>
      </c>
      <c r="HH43">
        <v>30.0001</v>
      </c>
      <c r="HI43">
        <v>29.9555</v>
      </c>
      <c r="HJ43">
        <v>29.9205</v>
      </c>
      <c r="HK43">
        <v>28.4088</v>
      </c>
      <c r="HL43">
        <v>57.1097</v>
      </c>
      <c r="HM43">
        <v>0</v>
      </c>
      <c r="HN43">
        <v>19.5289</v>
      </c>
      <c r="HO43">
        <v>473.818</v>
      </c>
      <c r="HP43">
        <v>18.7746</v>
      </c>
      <c r="HQ43">
        <v>95.7944</v>
      </c>
      <c r="HR43">
        <v>99.7943</v>
      </c>
    </row>
    <row r="44" spans="1:226">
      <c r="A44">
        <v>28</v>
      </c>
      <c r="B44">
        <v>1657486696.5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1657486693.7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464.111325006706</v>
      </c>
      <c r="AK44">
        <v>439.878581818182</v>
      </c>
      <c r="AL44">
        <v>2.57557412052601</v>
      </c>
      <c r="AM44">
        <v>66.5867753542698</v>
      </c>
      <c r="AN44">
        <f>(AP44 - AO44 + BO44*1E3/(8.314*(BQ44+273.15)) * AR44/BN44 * AQ44) * BN44/(100*BB44) * 1000/(1000 - AP44)</f>
        <v>0</v>
      </c>
      <c r="AO44">
        <v>18.6888021292665</v>
      </c>
      <c r="AP44">
        <v>20.8974272727273</v>
      </c>
      <c r="AQ44">
        <v>-8.0619399678822e-05</v>
      </c>
      <c r="AR44">
        <v>78.6586299673606</v>
      </c>
      <c r="AS44">
        <v>15</v>
      </c>
      <c r="AT44">
        <v>3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1657486693.7</v>
      </c>
      <c r="BH44">
        <v>424.8006</v>
      </c>
      <c r="BI44">
        <v>456.4117</v>
      </c>
      <c r="BJ44">
        <v>20.89085</v>
      </c>
      <c r="BK44">
        <v>18.70036</v>
      </c>
      <c r="BL44">
        <v>420.835</v>
      </c>
      <c r="BM44">
        <v>20.63085</v>
      </c>
      <c r="BN44">
        <v>499.9974</v>
      </c>
      <c r="BO44">
        <v>72.2314</v>
      </c>
      <c r="BP44">
        <v>0.01999253</v>
      </c>
      <c r="BQ44">
        <v>24.19135</v>
      </c>
      <c r="BR44">
        <v>25.03083</v>
      </c>
      <c r="BS44">
        <v>999.9</v>
      </c>
      <c r="BT44">
        <v>0</v>
      </c>
      <c r="BU44">
        <v>0</v>
      </c>
      <c r="BV44">
        <v>10021.94</v>
      </c>
      <c r="BW44">
        <v>0</v>
      </c>
      <c r="BX44">
        <v>1565.489</v>
      </c>
      <c r="BY44">
        <v>-31.61126</v>
      </c>
      <c r="BZ44">
        <v>433.8644</v>
      </c>
      <c r="CA44">
        <v>465.1096</v>
      </c>
      <c r="CB44">
        <v>2.190484</v>
      </c>
      <c r="CC44">
        <v>456.4117</v>
      </c>
      <c r="CD44">
        <v>18.70036</v>
      </c>
      <c r="CE44">
        <v>1.508975</v>
      </c>
      <c r="CF44">
        <v>1.350753</v>
      </c>
      <c r="CG44">
        <v>13.05941</v>
      </c>
      <c r="CH44">
        <v>11.37579</v>
      </c>
      <c r="CI44">
        <v>1999.993</v>
      </c>
      <c r="CJ44">
        <v>0.9799926</v>
      </c>
      <c r="CK44">
        <v>0.02000718</v>
      </c>
      <c r="CL44">
        <v>0</v>
      </c>
      <c r="CM44">
        <v>2.65588</v>
      </c>
      <c r="CN44">
        <v>0</v>
      </c>
      <c r="CO44">
        <v>12428.77</v>
      </c>
      <c r="CP44">
        <v>16705.32</v>
      </c>
      <c r="CQ44">
        <v>46.3561</v>
      </c>
      <c r="CR44">
        <v>49.4937</v>
      </c>
      <c r="CS44">
        <v>47.75</v>
      </c>
      <c r="CT44">
        <v>46.562</v>
      </c>
      <c r="CU44">
        <v>45.312</v>
      </c>
      <c r="CV44">
        <v>1959.982</v>
      </c>
      <c r="CW44">
        <v>40.01</v>
      </c>
      <c r="CX44">
        <v>0</v>
      </c>
      <c r="CY44">
        <v>1651553481</v>
      </c>
      <c r="CZ44">
        <v>0</v>
      </c>
      <c r="DA44">
        <v>0</v>
      </c>
      <c r="DB44" t="s">
        <v>356</v>
      </c>
      <c r="DC44">
        <v>1657298120.5</v>
      </c>
      <c r="DD44">
        <v>1657298120.5</v>
      </c>
      <c r="DE44">
        <v>0</v>
      </c>
      <c r="DF44">
        <v>1.391</v>
      </c>
      <c r="DG44">
        <v>0.035</v>
      </c>
      <c r="DH44">
        <v>2.39</v>
      </c>
      <c r="DI44">
        <v>0.104</v>
      </c>
      <c r="DJ44">
        <v>419</v>
      </c>
      <c r="DK44">
        <v>18</v>
      </c>
      <c r="DL44">
        <v>0.11</v>
      </c>
      <c r="DM44">
        <v>0.02</v>
      </c>
      <c r="DN44">
        <v>-23.5060075</v>
      </c>
      <c r="DO44">
        <v>-67.6116731707317</v>
      </c>
      <c r="DP44">
        <v>6.5448159812323</v>
      </c>
      <c r="DQ44">
        <v>0</v>
      </c>
      <c r="DR44">
        <v>2.203458</v>
      </c>
      <c r="DS44">
        <v>-0.0451004127579819</v>
      </c>
      <c r="DT44">
        <v>0.0108023511792572</v>
      </c>
      <c r="DU44">
        <v>1</v>
      </c>
      <c r="DV44">
        <v>1</v>
      </c>
      <c r="DW44">
        <v>2</v>
      </c>
      <c r="DX44" t="s">
        <v>363</v>
      </c>
      <c r="DY44">
        <v>2.83992</v>
      </c>
      <c r="DZ44">
        <v>2.63665</v>
      </c>
      <c r="EA44">
        <v>0.0740165</v>
      </c>
      <c r="EB44">
        <v>0.0787405</v>
      </c>
      <c r="EC44">
        <v>0.0743814</v>
      </c>
      <c r="ED44">
        <v>0.0688773</v>
      </c>
      <c r="EE44">
        <v>25873.4</v>
      </c>
      <c r="EF44">
        <v>22486.4</v>
      </c>
      <c r="EG44">
        <v>25028.3</v>
      </c>
      <c r="EH44">
        <v>23783.9</v>
      </c>
      <c r="EI44">
        <v>39569.5</v>
      </c>
      <c r="EJ44">
        <v>36679.9</v>
      </c>
      <c r="EK44">
        <v>45270.3</v>
      </c>
      <c r="EL44">
        <v>42457.1</v>
      </c>
      <c r="EM44">
        <v>1.76077</v>
      </c>
      <c r="EN44">
        <v>2.0522</v>
      </c>
      <c r="EO44">
        <v>0.0783876</v>
      </c>
      <c r="EP44">
        <v>0</v>
      </c>
      <c r="EQ44">
        <v>23.7461</v>
      </c>
      <c r="ER44">
        <v>999.9</v>
      </c>
      <c r="ES44">
        <v>34.605</v>
      </c>
      <c r="ET44">
        <v>40.254</v>
      </c>
      <c r="EU44">
        <v>36.0043</v>
      </c>
      <c r="EV44">
        <v>51.3002</v>
      </c>
      <c r="EW44">
        <v>30.5929</v>
      </c>
      <c r="EX44">
        <v>2</v>
      </c>
      <c r="EY44">
        <v>0.197088</v>
      </c>
      <c r="EZ44">
        <v>4.56143</v>
      </c>
      <c r="FA44">
        <v>20.1864</v>
      </c>
      <c r="FB44">
        <v>5.23361</v>
      </c>
      <c r="FC44">
        <v>11.992</v>
      </c>
      <c r="FD44">
        <v>4.9555</v>
      </c>
      <c r="FE44">
        <v>3.30395</v>
      </c>
      <c r="FF44">
        <v>349.8</v>
      </c>
      <c r="FG44">
        <v>9999</v>
      </c>
      <c r="FH44">
        <v>9999</v>
      </c>
      <c r="FI44">
        <v>6314.2</v>
      </c>
      <c r="FJ44">
        <v>1.86823</v>
      </c>
      <c r="FK44">
        <v>1.86399</v>
      </c>
      <c r="FL44">
        <v>1.87146</v>
      </c>
      <c r="FM44">
        <v>1.86249</v>
      </c>
      <c r="FN44">
        <v>1.86188</v>
      </c>
      <c r="FO44">
        <v>1.86829</v>
      </c>
      <c r="FP44">
        <v>1.85838</v>
      </c>
      <c r="FQ44">
        <v>1.86463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3.991</v>
      </c>
      <c r="GF44">
        <v>0.2604</v>
      </c>
      <c r="GG44">
        <v>2.14445261950712</v>
      </c>
      <c r="GH44">
        <v>0.00524579190152856</v>
      </c>
      <c r="GI44">
        <v>-2.61795653493914e-06</v>
      </c>
      <c r="GJ44">
        <v>1.03317073579164e-09</v>
      </c>
      <c r="GK44">
        <v>-0.0325879594738201</v>
      </c>
      <c r="GL44">
        <v>-0.0124659139965973</v>
      </c>
      <c r="GM44">
        <v>0.00156445697122576</v>
      </c>
      <c r="GN44">
        <v>-1.32223106024955e-05</v>
      </c>
      <c r="GO44">
        <v>14</v>
      </c>
      <c r="GP44">
        <v>2225</v>
      </c>
      <c r="GQ44">
        <v>3</v>
      </c>
      <c r="GR44">
        <v>45</v>
      </c>
      <c r="GS44">
        <v>3142.9</v>
      </c>
      <c r="GT44">
        <v>3142.9</v>
      </c>
      <c r="GU44">
        <v>1.45142</v>
      </c>
      <c r="GV44">
        <v>2.41577</v>
      </c>
      <c r="GW44">
        <v>1.99829</v>
      </c>
      <c r="GX44">
        <v>2.70996</v>
      </c>
      <c r="GY44">
        <v>2.09351</v>
      </c>
      <c r="GZ44">
        <v>2.42432</v>
      </c>
      <c r="HA44">
        <v>42.3241</v>
      </c>
      <c r="HB44">
        <v>15.5855</v>
      </c>
      <c r="HC44">
        <v>18</v>
      </c>
      <c r="HD44">
        <v>428.931</v>
      </c>
      <c r="HE44">
        <v>616.349</v>
      </c>
      <c r="HF44">
        <v>19.5171</v>
      </c>
      <c r="HG44">
        <v>29.8926</v>
      </c>
      <c r="HH44">
        <v>30.0001</v>
      </c>
      <c r="HI44">
        <v>29.9555</v>
      </c>
      <c r="HJ44">
        <v>29.9205</v>
      </c>
      <c r="HK44">
        <v>29.1529</v>
      </c>
      <c r="HL44">
        <v>57.1097</v>
      </c>
      <c r="HM44">
        <v>0</v>
      </c>
      <c r="HN44">
        <v>19.5029</v>
      </c>
      <c r="HO44">
        <v>493.984</v>
      </c>
      <c r="HP44">
        <v>18.771</v>
      </c>
      <c r="HQ44">
        <v>95.7947</v>
      </c>
      <c r="HR44">
        <v>99.7939</v>
      </c>
    </row>
    <row r="45" spans="1:226">
      <c r="A45">
        <v>29</v>
      </c>
      <c r="B45">
        <v>1657486701.5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1657486699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480.099779684297</v>
      </c>
      <c r="AK45">
        <v>454.082054545454</v>
      </c>
      <c r="AL45">
        <v>2.85972688252272</v>
      </c>
      <c r="AM45">
        <v>66.5867753542698</v>
      </c>
      <c r="AN45">
        <f>(AP45 - AO45 + BO45*1E3/(8.314*(BQ45+273.15)) * AR45/BN45 * AQ45) * BN45/(100*BB45) * 1000/(1000 - AP45)</f>
        <v>0</v>
      </c>
      <c r="AO45">
        <v>18.7203006345134</v>
      </c>
      <c r="AP45">
        <v>20.919043030303</v>
      </c>
      <c r="AQ45">
        <v>0.00564007429734486</v>
      </c>
      <c r="AR45">
        <v>78.6586299673606</v>
      </c>
      <c r="AS45">
        <v>15</v>
      </c>
      <c r="AT45">
        <v>3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1657486699</v>
      </c>
      <c r="BH45">
        <v>438.924222222222</v>
      </c>
      <c r="BI45">
        <v>473.136333333333</v>
      </c>
      <c r="BJ45">
        <v>20.9123888888889</v>
      </c>
      <c r="BK45">
        <v>18.7198444444444</v>
      </c>
      <c r="BL45">
        <v>434.908444444444</v>
      </c>
      <c r="BM45">
        <v>20.6516666666667</v>
      </c>
      <c r="BN45">
        <v>500.036555555556</v>
      </c>
      <c r="BO45">
        <v>72.2315222222222</v>
      </c>
      <c r="BP45">
        <v>0.0199609444444444</v>
      </c>
      <c r="BQ45">
        <v>24.1982</v>
      </c>
      <c r="BR45">
        <v>25.0375333333333</v>
      </c>
      <c r="BS45">
        <v>999.9</v>
      </c>
      <c r="BT45">
        <v>0</v>
      </c>
      <c r="BU45">
        <v>0</v>
      </c>
      <c r="BV45">
        <v>10019.5333333333</v>
      </c>
      <c r="BW45">
        <v>0</v>
      </c>
      <c r="BX45">
        <v>1565.27444444444</v>
      </c>
      <c r="BY45">
        <v>-34.212</v>
      </c>
      <c r="BZ45">
        <v>448.299222222222</v>
      </c>
      <c r="CA45">
        <v>482.162333333333</v>
      </c>
      <c r="CB45">
        <v>2.19253666666667</v>
      </c>
      <c r="CC45">
        <v>473.136333333333</v>
      </c>
      <c r="CD45">
        <v>18.7198444444444</v>
      </c>
      <c r="CE45">
        <v>1.51053333333333</v>
      </c>
      <c r="CF45">
        <v>1.35216555555556</v>
      </c>
      <c r="CG45">
        <v>13.0752</v>
      </c>
      <c r="CH45">
        <v>11.3915444444444</v>
      </c>
      <c r="CI45">
        <v>2000.02444444444</v>
      </c>
      <c r="CJ45">
        <v>0.979992666666667</v>
      </c>
      <c r="CK45">
        <v>0.0200071111111111</v>
      </c>
      <c r="CL45">
        <v>0</v>
      </c>
      <c r="CM45">
        <v>2.66414444444444</v>
      </c>
      <c r="CN45">
        <v>0</v>
      </c>
      <c r="CO45">
        <v>12429.8222222222</v>
      </c>
      <c r="CP45">
        <v>16705.5777777778</v>
      </c>
      <c r="CQ45">
        <v>46.375</v>
      </c>
      <c r="CR45">
        <v>49.5</v>
      </c>
      <c r="CS45">
        <v>47.7775555555556</v>
      </c>
      <c r="CT45">
        <v>46.562</v>
      </c>
      <c r="CU45">
        <v>45.312</v>
      </c>
      <c r="CV45">
        <v>1960.01333333333</v>
      </c>
      <c r="CW45">
        <v>40.0111111111111</v>
      </c>
      <c r="CX45">
        <v>0</v>
      </c>
      <c r="CY45">
        <v>1651553485.8</v>
      </c>
      <c r="CZ45">
        <v>0</v>
      </c>
      <c r="DA45">
        <v>0</v>
      </c>
      <c r="DB45" t="s">
        <v>356</v>
      </c>
      <c r="DC45">
        <v>1657298120.5</v>
      </c>
      <c r="DD45">
        <v>1657298120.5</v>
      </c>
      <c r="DE45">
        <v>0</v>
      </c>
      <c r="DF45">
        <v>1.391</v>
      </c>
      <c r="DG45">
        <v>0.035</v>
      </c>
      <c r="DH45">
        <v>2.39</v>
      </c>
      <c r="DI45">
        <v>0.104</v>
      </c>
      <c r="DJ45">
        <v>419</v>
      </c>
      <c r="DK45">
        <v>18</v>
      </c>
      <c r="DL45">
        <v>0.11</v>
      </c>
      <c r="DM45">
        <v>0.02</v>
      </c>
      <c r="DN45">
        <v>-27.39634</v>
      </c>
      <c r="DO45">
        <v>-58.4417966228893</v>
      </c>
      <c r="DP45">
        <v>5.73682057327053</v>
      </c>
      <c r="DQ45">
        <v>0</v>
      </c>
      <c r="DR45">
        <v>2.20075825</v>
      </c>
      <c r="DS45">
        <v>-0.0864491932457848</v>
      </c>
      <c r="DT45">
        <v>0.0124812985877873</v>
      </c>
      <c r="DU45">
        <v>1</v>
      </c>
      <c r="DV45">
        <v>1</v>
      </c>
      <c r="DW45">
        <v>2</v>
      </c>
      <c r="DX45" t="s">
        <v>363</v>
      </c>
      <c r="DY45">
        <v>2.84006</v>
      </c>
      <c r="DZ45">
        <v>2.63647</v>
      </c>
      <c r="EA45">
        <v>0.0758442</v>
      </c>
      <c r="EB45">
        <v>0.0807609</v>
      </c>
      <c r="EC45">
        <v>0.0744346</v>
      </c>
      <c r="ED45">
        <v>0.0688716</v>
      </c>
      <c r="EE45">
        <v>25822.6</v>
      </c>
      <c r="EF45">
        <v>22437</v>
      </c>
      <c r="EG45">
        <v>25028.5</v>
      </c>
      <c r="EH45">
        <v>23783.8</v>
      </c>
      <c r="EI45">
        <v>39567.4</v>
      </c>
      <c r="EJ45">
        <v>36680.2</v>
      </c>
      <c r="EK45">
        <v>45270.5</v>
      </c>
      <c r="EL45">
        <v>42457.2</v>
      </c>
      <c r="EM45">
        <v>1.76085</v>
      </c>
      <c r="EN45">
        <v>2.05218</v>
      </c>
      <c r="EO45">
        <v>0.0775233</v>
      </c>
      <c r="EP45">
        <v>0</v>
      </c>
      <c r="EQ45">
        <v>23.7643</v>
      </c>
      <c r="ER45">
        <v>999.9</v>
      </c>
      <c r="ES45">
        <v>34.581</v>
      </c>
      <c r="ET45">
        <v>40.264</v>
      </c>
      <c r="EU45">
        <v>35.9981</v>
      </c>
      <c r="EV45">
        <v>51.0102</v>
      </c>
      <c r="EW45">
        <v>30.4888</v>
      </c>
      <c r="EX45">
        <v>2</v>
      </c>
      <c r="EY45">
        <v>0.197165</v>
      </c>
      <c r="EZ45">
        <v>4.61626</v>
      </c>
      <c r="FA45">
        <v>20.1849</v>
      </c>
      <c r="FB45">
        <v>5.23331</v>
      </c>
      <c r="FC45">
        <v>11.992</v>
      </c>
      <c r="FD45">
        <v>4.95595</v>
      </c>
      <c r="FE45">
        <v>3.30395</v>
      </c>
      <c r="FF45">
        <v>349.8</v>
      </c>
      <c r="FG45">
        <v>9999</v>
      </c>
      <c r="FH45">
        <v>9999</v>
      </c>
      <c r="FI45">
        <v>6314.2</v>
      </c>
      <c r="FJ45">
        <v>1.86821</v>
      </c>
      <c r="FK45">
        <v>1.864</v>
      </c>
      <c r="FL45">
        <v>1.87145</v>
      </c>
      <c r="FM45">
        <v>1.86249</v>
      </c>
      <c r="FN45">
        <v>1.86188</v>
      </c>
      <c r="FO45">
        <v>1.86829</v>
      </c>
      <c r="FP45">
        <v>1.85837</v>
      </c>
      <c r="FQ45">
        <v>1.86463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4.041</v>
      </c>
      <c r="GF45">
        <v>0.261</v>
      </c>
      <c r="GG45">
        <v>2.14445261950712</v>
      </c>
      <c r="GH45">
        <v>0.00524579190152856</v>
      </c>
      <c r="GI45">
        <v>-2.61795653493914e-06</v>
      </c>
      <c r="GJ45">
        <v>1.03317073579164e-09</v>
      </c>
      <c r="GK45">
        <v>-0.0325879594738201</v>
      </c>
      <c r="GL45">
        <v>-0.0124659139965973</v>
      </c>
      <c r="GM45">
        <v>0.00156445697122576</v>
      </c>
      <c r="GN45">
        <v>-1.32223106024955e-05</v>
      </c>
      <c r="GO45">
        <v>14</v>
      </c>
      <c r="GP45">
        <v>2225</v>
      </c>
      <c r="GQ45">
        <v>3</v>
      </c>
      <c r="GR45">
        <v>45</v>
      </c>
      <c r="GS45">
        <v>3143</v>
      </c>
      <c r="GT45">
        <v>3143</v>
      </c>
      <c r="GU45">
        <v>1.49292</v>
      </c>
      <c r="GV45">
        <v>2.41577</v>
      </c>
      <c r="GW45">
        <v>1.99829</v>
      </c>
      <c r="GX45">
        <v>2.70874</v>
      </c>
      <c r="GY45">
        <v>2.09351</v>
      </c>
      <c r="GZ45">
        <v>2.37793</v>
      </c>
      <c r="HA45">
        <v>42.3241</v>
      </c>
      <c r="HB45">
        <v>15.568</v>
      </c>
      <c r="HC45">
        <v>18</v>
      </c>
      <c r="HD45">
        <v>428.965</v>
      </c>
      <c r="HE45">
        <v>616.308</v>
      </c>
      <c r="HF45">
        <v>19.4921</v>
      </c>
      <c r="HG45">
        <v>29.8902</v>
      </c>
      <c r="HH45">
        <v>30.0002</v>
      </c>
      <c r="HI45">
        <v>29.954</v>
      </c>
      <c r="HJ45">
        <v>29.9185</v>
      </c>
      <c r="HK45">
        <v>29.9945</v>
      </c>
      <c r="HL45">
        <v>57.1097</v>
      </c>
      <c r="HM45">
        <v>0</v>
      </c>
      <c r="HN45">
        <v>19.4675</v>
      </c>
      <c r="HO45">
        <v>507.442</v>
      </c>
      <c r="HP45">
        <v>18.7634</v>
      </c>
      <c r="HQ45">
        <v>95.7953</v>
      </c>
      <c r="HR45">
        <v>99.7939</v>
      </c>
    </row>
    <row r="46" spans="1:226">
      <c r="A46">
        <v>30</v>
      </c>
      <c r="B46">
        <v>1657486706.5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1657486703.7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496.820451217063</v>
      </c>
      <c r="AK46">
        <v>469.31316969697</v>
      </c>
      <c r="AL46">
        <v>3.065290031723</v>
      </c>
      <c r="AM46">
        <v>66.5867753542698</v>
      </c>
      <c r="AN46">
        <f>(AP46 - AO46 + BO46*1E3/(8.314*(BQ46+273.15)) * AR46/BN46 * AQ46) * BN46/(100*BB46) * 1000/(1000 - AP46)</f>
        <v>0</v>
      </c>
      <c r="AO46">
        <v>18.7175068478168</v>
      </c>
      <c r="AP46">
        <v>20.9345654545454</v>
      </c>
      <c r="AQ46">
        <v>0.000971082880793225</v>
      </c>
      <c r="AR46">
        <v>78.6586299673606</v>
      </c>
      <c r="AS46">
        <v>15</v>
      </c>
      <c r="AT46">
        <v>3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1657486703.7</v>
      </c>
      <c r="BH46">
        <v>452.5388</v>
      </c>
      <c r="BI46">
        <v>488.5891</v>
      </c>
      <c r="BJ46">
        <v>20.92825</v>
      </c>
      <c r="BK46">
        <v>18.71546</v>
      </c>
      <c r="BL46">
        <v>448.4753</v>
      </c>
      <c r="BM46">
        <v>20.667</v>
      </c>
      <c r="BN46">
        <v>500.0338</v>
      </c>
      <c r="BO46">
        <v>72.23079</v>
      </c>
      <c r="BP46">
        <v>0.01980431</v>
      </c>
      <c r="BQ46">
        <v>24.19533</v>
      </c>
      <c r="BR46">
        <v>25.03879</v>
      </c>
      <c r="BS46">
        <v>999.9</v>
      </c>
      <c r="BT46">
        <v>0</v>
      </c>
      <c r="BU46">
        <v>0</v>
      </c>
      <c r="BV46">
        <v>10005.138</v>
      </c>
      <c r="BW46">
        <v>0</v>
      </c>
      <c r="BX46">
        <v>1564.658</v>
      </c>
      <c r="BY46">
        <v>-36.05022</v>
      </c>
      <c r="BZ46">
        <v>462.2122</v>
      </c>
      <c r="CA46">
        <v>497.9077</v>
      </c>
      <c r="CB46">
        <v>2.212811</v>
      </c>
      <c r="CC46">
        <v>488.5891</v>
      </c>
      <c r="CD46">
        <v>18.71546</v>
      </c>
      <c r="CE46">
        <v>1.511666</v>
      </c>
      <c r="CF46">
        <v>1.351832</v>
      </c>
      <c r="CG46">
        <v>13.08665</v>
      </c>
      <c r="CH46">
        <v>11.38784</v>
      </c>
      <c r="CI46">
        <v>1999.967</v>
      </c>
      <c r="CJ46">
        <v>0.9799926</v>
      </c>
      <c r="CK46">
        <v>0.02000718</v>
      </c>
      <c r="CL46">
        <v>0</v>
      </c>
      <c r="CM46">
        <v>2.64365</v>
      </c>
      <c r="CN46">
        <v>0</v>
      </c>
      <c r="CO46">
        <v>12428.24</v>
      </c>
      <c r="CP46">
        <v>16705.1</v>
      </c>
      <c r="CQ46">
        <v>46.375</v>
      </c>
      <c r="CR46">
        <v>49.5</v>
      </c>
      <c r="CS46">
        <v>47.8058</v>
      </c>
      <c r="CT46">
        <v>46.562</v>
      </c>
      <c r="CU46">
        <v>45.3561</v>
      </c>
      <c r="CV46">
        <v>1959.957</v>
      </c>
      <c r="CW46">
        <v>40.01</v>
      </c>
      <c r="CX46">
        <v>0</v>
      </c>
      <c r="CY46">
        <v>1651553491.2</v>
      </c>
      <c r="CZ46">
        <v>0</v>
      </c>
      <c r="DA46">
        <v>0</v>
      </c>
      <c r="DB46" t="s">
        <v>356</v>
      </c>
      <c r="DC46">
        <v>1657298120.5</v>
      </c>
      <c r="DD46">
        <v>1657298120.5</v>
      </c>
      <c r="DE46">
        <v>0</v>
      </c>
      <c r="DF46">
        <v>1.391</v>
      </c>
      <c r="DG46">
        <v>0.035</v>
      </c>
      <c r="DH46">
        <v>2.39</v>
      </c>
      <c r="DI46">
        <v>0.104</v>
      </c>
      <c r="DJ46">
        <v>419</v>
      </c>
      <c r="DK46">
        <v>18</v>
      </c>
      <c r="DL46">
        <v>0.11</v>
      </c>
      <c r="DM46">
        <v>0.02</v>
      </c>
      <c r="DN46">
        <v>-32.20436</v>
      </c>
      <c r="DO46">
        <v>-35.8335174484052</v>
      </c>
      <c r="DP46">
        <v>3.55436581092886</v>
      </c>
      <c r="DQ46">
        <v>0</v>
      </c>
      <c r="DR46">
        <v>2.201681</v>
      </c>
      <c r="DS46">
        <v>0.00624630393995993</v>
      </c>
      <c r="DT46">
        <v>0.013760471067518</v>
      </c>
      <c r="DU46">
        <v>1</v>
      </c>
      <c r="DV46">
        <v>1</v>
      </c>
      <c r="DW46">
        <v>2</v>
      </c>
      <c r="DX46" t="s">
        <v>363</v>
      </c>
      <c r="DY46">
        <v>2.84</v>
      </c>
      <c r="DZ46">
        <v>2.63598</v>
      </c>
      <c r="EA46">
        <v>0.0777701</v>
      </c>
      <c r="EB46">
        <v>0.0828076</v>
      </c>
      <c r="EC46">
        <v>0.0744698</v>
      </c>
      <c r="ED46">
        <v>0.0688466</v>
      </c>
      <c r="EE46">
        <v>25768.7</v>
      </c>
      <c r="EF46">
        <v>22386.5</v>
      </c>
      <c r="EG46">
        <v>25028.3</v>
      </c>
      <c r="EH46">
        <v>23783.3</v>
      </c>
      <c r="EI46">
        <v>39565.6</v>
      </c>
      <c r="EJ46">
        <v>36680.2</v>
      </c>
      <c r="EK46">
        <v>45270.1</v>
      </c>
      <c r="EL46">
        <v>42456</v>
      </c>
      <c r="EM46">
        <v>1.76047</v>
      </c>
      <c r="EN46">
        <v>2.05242</v>
      </c>
      <c r="EO46">
        <v>0.076741</v>
      </c>
      <c r="EP46">
        <v>0</v>
      </c>
      <c r="EQ46">
        <v>23.7812</v>
      </c>
      <c r="ER46">
        <v>999.9</v>
      </c>
      <c r="ES46">
        <v>34.532</v>
      </c>
      <c r="ET46">
        <v>40.254</v>
      </c>
      <c r="EU46">
        <v>35.9286</v>
      </c>
      <c r="EV46">
        <v>51.1102</v>
      </c>
      <c r="EW46">
        <v>30.5088</v>
      </c>
      <c r="EX46">
        <v>2</v>
      </c>
      <c r="EY46">
        <v>0.197635</v>
      </c>
      <c r="EZ46">
        <v>4.68053</v>
      </c>
      <c r="FA46">
        <v>20.183</v>
      </c>
      <c r="FB46">
        <v>5.23331</v>
      </c>
      <c r="FC46">
        <v>11.992</v>
      </c>
      <c r="FD46">
        <v>4.9561</v>
      </c>
      <c r="FE46">
        <v>3.30395</v>
      </c>
      <c r="FF46">
        <v>349.8</v>
      </c>
      <c r="FG46">
        <v>9999</v>
      </c>
      <c r="FH46">
        <v>9999</v>
      </c>
      <c r="FI46">
        <v>6314.4</v>
      </c>
      <c r="FJ46">
        <v>1.86823</v>
      </c>
      <c r="FK46">
        <v>1.86399</v>
      </c>
      <c r="FL46">
        <v>1.87142</v>
      </c>
      <c r="FM46">
        <v>1.86249</v>
      </c>
      <c r="FN46">
        <v>1.86188</v>
      </c>
      <c r="FO46">
        <v>1.86829</v>
      </c>
      <c r="FP46">
        <v>1.85838</v>
      </c>
      <c r="FQ46">
        <v>1.86465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4.094</v>
      </c>
      <c r="GF46">
        <v>0.2615</v>
      </c>
      <c r="GG46">
        <v>2.14445261950712</v>
      </c>
      <c r="GH46">
        <v>0.00524579190152856</v>
      </c>
      <c r="GI46">
        <v>-2.61795653493914e-06</v>
      </c>
      <c r="GJ46">
        <v>1.03317073579164e-09</v>
      </c>
      <c r="GK46">
        <v>-0.0325879594738201</v>
      </c>
      <c r="GL46">
        <v>-0.0124659139965973</v>
      </c>
      <c r="GM46">
        <v>0.00156445697122576</v>
      </c>
      <c r="GN46">
        <v>-1.32223106024955e-05</v>
      </c>
      <c r="GO46">
        <v>14</v>
      </c>
      <c r="GP46">
        <v>2225</v>
      </c>
      <c r="GQ46">
        <v>3</v>
      </c>
      <c r="GR46">
        <v>45</v>
      </c>
      <c r="GS46">
        <v>3143.1</v>
      </c>
      <c r="GT46">
        <v>3143.1</v>
      </c>
      <c r="GU46">
        <v>1.5332</v>
      </c>
      <c r="GV46">
        <v>2.41089</v>
      </c>
      <c r="GW46">
        <v>1.99829</v>
      </c>
      <c r="GX46">
        <v>2.70874</v>
      </c>
      <c r="GY46">
        <v>2.09351</v>
      </c>
      <c r="GZ46">
        <v>2.40356</v>
      </c>
      <c r="HA46">
        <v>42.3241</v>
      </c>
      <c r="HB46">
        <v>15.5768</v>
      </c>
      <c r="HC46">
        <v>18</v>
      </c>
      <c r="HD46">
        <v>428.741</v>
      </c>
      <c r="HE46">
        <v>616.501</v>
      </c>
      <c r="HF46">
        <v>19.4581</v>
      </c>
      <c r="HG46">
        <v>29.8902</v>
      </c>
      <c r="HH46">
        <v>30.0005</v>
      </c>
      <c r="HI46">
        <v>29.9529</v>
      </c>
      <c r="HJ46">
        <v>29.918</v>
      </c>
      <c r="HK46">
        <v>30.7713</v>
      </c>
      <c r="HL46">
        <v>57.1097</v>
      </c>
      <c r="HM46">
        <v>0</v>
      </c>
      <c r="HN46">
        <v>19.4295</v>
      </c>
      <c r="HO46">
        <v>527.599</v>
      </c>
      <c r="HP46">
        <v>18.7634</v>
      </c>
      <c r="HQ46">
        <v>95.7946</v>
      </c>
      <c r="HR46">
        <v>99.7913</v>
      </c>
    </row>
    <row r="47" spans="1:226">
      <c r="A47">
        <v>31</v>
      </c>
      <c r="B47">
        <v>1657486711.5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1657486709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513.728626301709</v>
      </c>
      <c r="AK47">
        <v>485.322145454545</v>
      </c>
      <c r="AL47">
        <v>3.2030909743816</v>
      </c>
      <c r="AM47">
        <v>66.5867753542698</v>
      </c>
      <c r="AN47">
        <f>(AP47 - AO47 + BO47*1E3/(8.314*(BQ47+273.15)) * AR47/BN47 * AQ47) * BN47/(100*BB47) * 1000/(1000 - AP47)</f>
        <v>0</v>
      </c>
      <c r="AO47">
        <v>18.7085840412944</v>
      </c>
      <c r="AP47">
        <v>20.9466424242424</v>
      </c>
      <c r="AQ47">
        <v>0.000462379938240058</v>
      </c>
      <c r="AR47">
        <v>78.6586299673606</v>
      </c>
      <c r="AS47">
        <v>15</v>
      </c>
      <c r="AT47">
        <v>3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1657486709</v>
      </c>
      <c r="BH47">
        <v>468.844555555556</v>
      </c>
      <c r="BI47">
        <v>506.228666666667</v>
      </c>
      <c r="BJ47">
        <v>20.9434444444444</v>
      </c>
      <c r="BK47">
        <v>18.7077444444444</v>
      </c>
      <c r="BL47">
        <v>464.724</v>
      </c>
      <c r="BM47">
        <v>20.6816555555556</v>
      </c>
      <c r="BN47">
        <v>499.990666666667</v>
      </c>
      <c r="BO47">
        <v>72.2298222222222</v>
      </c>
      <c r="BP47">
        <v>0.0197365555555556</v>
      </c>
      <c r="BQ47">
        <v>24.1955888888889</v>
      </c>
      <c r="BR47">
        <v>25.0442555555556</v>
      </c>
      <c r="BS47">
        <v>999.9</v>
      </c>
      <c r="BT47">
        <v>0</v>
      </c>
      <c r="BU47">
        <v>0</v>
      </c>
      <c r="BV47">
        <v>9957.91888888889</v>
      </c>
      <c r="BW47">
        <v>0</v>
      </c>
      <c r="BX47">
        <v>1563.79666666667</v>
      </c>
      <c r="BY47">
        <v>-37.3839555555556</v>
      </c>
      <c r="BZ47">
        <v>478.873777777778</v>
      </c>
      <c r="CA47">
        <v>515.879555555556</v>
      </c>
      <c r="CB47">
        <v>2.23571333333333</v>
      </c>
      <c r="CC47">
        <v>506.228666666667</v>
      </c>
      <c r="CD47">
        <v>18.7077444444444</v>
      </c>
      <c r="CE47">
        <v>1.51274</v>
      </c>
      <c r="CF47">
        <v>1.35125777777778</v>
      </c>
      <c r="CG47">
        <v>13.0975555555556</v>
      </c>
      <c r="CH47">
        <v>11.3814111111111</v>
      </c>
      <c r="CI47">
        <v>1999.98555555556</v>
      </c>
      <c r="CJ47">
        <v>0.979993</v>
      </c>
      <c r="CK47">
        <v>0.0200067666666667</v>
      </c>
      <c r="CL47">
        <v>0</v>
      </c>
      <c r="CM47">
        <v>2.60671111111111</v>
      </c>
      <c r="CN47">
        <v>0</v>
      </c>
      <c r="CO47">
        <v>12419.2222222222</v>
      </c>
      <c r="CP47">
        <v>16705.2333333333</v>
      </c>
      <c r="CQ47">
        <v>46.375</v>
      </c>
      <c r="CR47">
        <v>49.5206666666667</v>
      </c>
      <c r="CS47">
        <v>47.7982222222222</v>
      </c>
      <c r="CT47">
        <v>46.611</v>
      </c>
      <c r="CU47">
        <v>45.375</v>
      </c>
      <c r="CV47">
        <v>1959.97555555556</v>
      </c>
      <c r="CW47">
        <v>40.01</v>
      </c>
      <c r="CX47">
        <v>0</v>
      </c>
      <c r="CY47">
        <v>1651553496</v>
      </c>
      <c r="CZ47">
        <v>0</v>
      </c>
      <c r="DA47">
        <v>0</v>
      </c>
      <c r="DB47" t="s">
        <v>356</v>
      </c>
      <c r="DC47">
        <v>1657298120.5</v>
      </c>
      <c r="DD47">
        <v>1657298120.5</v>
      </c>
      <c r="DE47">
        <v>0</v>
      </c>
      <c r="DF47">
        <v>1.391</v>
      </c>
      <c r="DG47">
        <v>0.035</v>
      </c>
      <c r="DH47">
        <v>2.39</v>
      </c>
      <c r="DI47">
        <v>0.104</v>
      </c>
      <c r="DJ47">
        <v>419</v>
      </c>
      <c r="DK47">
        <v>18</v>
      </c>
      <c r="DL47">
        <v>0.11</v>
      </c>
      <c r="DM47">
        <v>0.02</v>
      </c>
      <c r="DN47">
        <v>-34.3724425</v>
      </c>
      <c r="DO47">
        <v>-24.6364694183864</v>
      </c>
      <c r="DP47">
        <v>2.40722547249811</v>
      </c>
      <c r="DQ47">
        <v>0</v>
      </c>
      <c r="DR47">
        <v>2.20612575</v>
      </c>
      <c r="DS47">
        <v>0.140240262664159</v>
      </c>
      <c r="DT47">
        <v>0.0188618438769252</v>
      </c>
      <c r="DU47">
        <v>0</v>
      </c>
      <c r="DV47">
        <v>0</v>
      </c>
      <c r="DW47">
        <v>2</v>
      </c>
      <c r="DX47" t="s">
        <v>357</v>
      </c>
      <c r="DY47">
        <v>2.83975</v>
      </c>
      <c r="DZ47">
        <v>2.63603</v>
      </c>
      <c r="EA47">
        <v>0.0797516</v>
      </c>
      <c r="EB47">
        <v>0.0848454</v>
      </c>
      <c r="EC47">
        <v>0.0745007</v>
      </c>
      <c r="ED47">
        <v>0.0688336</v>
      </c>
      <c r="EE47">
        <v>25713.1</v>
      </c>
      <c r="EF47">
        <v>22336.7</v>
      </c>
      <c r="EG47">
        <v>25028.1</v>
      </c>
      <c r="EH47">
        <v>23783.1</v>
      </c>
      <c r="EI47">
        <v>39563.8</v>
      </c>
      <c r="EJ47">
        <v>36680.8</v>
      </c>
      <c r="EK47">
        <v>45269.5</v>
      </c>
      <c r="EL47">
        <v>42456.1</v>
      </c>
      <c r="EM47">
        <v>1.76028</v>
      </c>
      <c r="EN47">
        <v>2.05242</v>
      </c>
      <c r="EO47">
        <v>0.0756048</v>
      </c>
      <c r="EP47">
        <v>0</v>
      </c>
      <c r="EQ47">
        <v>23.7974</v>
      </c>
      <c r="ER47">
        <v>999.9</v>
      </c>
      <c r="ES47">
        <v>34.532</v>
      </c>
      <c r="ET47">
        <v>40.264</v>
      </c>
      <c r="EU47">
        <v>35.9445</v>
      </c>
      <c r="EV47">
        <v>51.6002</v>
      </c>
      <c r="EW47">
        <v>30.5569</v>
      </c>
      <c r="EX47">
        <v>2</v>
      </c>
      <c r="EY47">
        <v>0.198059</v>
      </c>
      <c r="EZ47">
        <v>4.75928</v>
      </c>
      <c r="FA47">
        <v>20.1808</v>
      </c>
      <c r="FB47">
        <v>5.23256</v>
      </c>
      <c r="FC47">
        <v>11.992</v>
      </c>
      <c r="FD47">
        <v>4.95605</v>
      </c>
      <c r="FE47">
        <v>3.30393</v>
      </c>
      <c r="FF47">
        <v>349.8</v>
      </c>
      <c r="FG47">
        <v>9999</v>
      </c>
      <c r="FH47">
        <v>9999</v>
      </c>
      <c r="FI47">
        <v>6314.4</v>
      </c>
      <c r="FJ47">
        <v>1.86819</v>
      </c>
      <c r="FK47">
        <v>1.86395</v>
      </c>
      <c r="FL47">
        <v>1.87142</v>
      </c>
      <c r="FM47">
        <v>1.86249</v>
      </c>
      <c r="FN47">
        <v>1.86188</v>
      </c>
      <c r="FO47">
        <v>1.86829</v>
      </c>
      <c r="FP47">
        <v>1.85837</v>
      </c>
      <c r="FQ47">
        <v>1.86464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4.148</v>
      </c>
      <c r="GF47">
        <v>0.262</v>
      </c>
      <c r="GG47">
        <v>2.14445261950712</v>
      </c>
      <c r="GH47">
        <v>0.00524579190152856</v>
      </c>
      <c r="GI47">
        <v>-2.61795653493914e-06</v>
      </c>
      <c r="GJ47">
        <v>1.03317073579164e-09</v>
      </c>
      <c r="GK47">
        <v>-0.0325879594738201</v>
      </c>
      <c r="GL47">
        <v>-0.0124659139965973</v>
      </c>
      <c r="GM47">
        <v>0.00156445697122576</v>
      </c>
      <c r="GN47">
        <v>-1.32223106024955e-05</v>
      </c>
      <c r="GO47">
        <v>14</v>
      </c>
      <c r="GP47">
        <v>2225</v>
      </c>
      <c r="GQ47">
        <v>3</v>
      </c>
      <c r="GR47">
        <v>45</v>
      </c>
      <c r="GS47">
        <v>3143.2</v>
      </c>
      <c r="GT47">
        <v>3143.2</v>
      </c>
      <c r="GU47">
        <v>1.57471</v>
      </c>
      <c r="GV47">
        <v>2.41333</v>
      </c>
      <c r="GW47">
        <v>1.99829</v>
      </c>
      <c r="GX47">
        <v>2.70996</v>
      </c>
      <c r="GY47">
        <v>2.09351</v>
      </c>
      <c r="GZ47">
        <v>2.40479</v>
      </c>
      <c r="HA47">
        <v>42.3506</v>
      </c>
      <c r="HB47">
        <v>15.5768</v>
      </c>
      <c r="HC47">
        <v>18</v>
      </c>
      <c r="HD47">
        <v>428.62</v>
      </c>
      <c r="HE47">
        <v>616.487</v>
      </c>
      <c r="HF47">
        <v>19.4194</v>
      </c>
      <c r="HG47">
        <v>29.8906</v>
      </c>
      <c r="HH47">
        <v>30.0004</v>
      </c>
      <c r="HI47">
        <v>29.9521</v>
      </c>
      <c r="HJ47">
        <v>29.9166</v>
      </c>
      <c r="HK47">
        <v>31.6218</v>
      </c>
      <c r="HL47">
        <v>57.1097</v>
      </c>
      <c r="HM47">
        <v>0</v>
      </c>
      <c r="HN47">
        <v>19.3866</v>
      </c>
      <c r="HO47">
        <v>541.043</v>
      </c>
      <c r="HP47">
        <v>18.7634</v>
      </c>
      <c r="HQ47">
        <v>95.7935</v>
      </c>
      <c r="HR47">
        <v>99.7912</v>
      </c>
    </row>
    <row r="48" spans="1:226">
      <c r="A48">
        <v>32</v>
      </c>
      <c r="B48">
        <v>1657486716.5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1657486713.7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530.965485715111</v>
      </c>
      <c r="AK48">
        <v>501.528509090909</v>
      </c>
      <c r="AL48">
        <v>3.26077936985445</v>
      </c>
      <c r="AM48">
        <v>66.5867753542698</v>
      </c>
      <c r="AN48">
        <f>(AP48 - AO48 + BO48*1E3/(8.314*(BQ48+273.15)) * AR48/BN48 * AQ48) * BN48/(100*BB48) * 1000/(1000 - AP48)</f>
        <v>0</v>
      </c>
      <c r="AO48">
        <v>18.7016749315927</v>
      </c>
      <c r="AP48">
        <v>20.9492587878788</v>
      </c>
      <c r="AQ48">
        <v>0.000160642189921952</v>
      </c>
      <c r="AR48">
        <v>78.6586299673606</v>
      </c>
      <c r="AS48">
        <v>15</v>
      </c>
      <c r="AT48">
        <v>3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1657486713.7</v>
      </c>
      <c r="BH48">
        <v>483.685</v>
      </c>
      <c r="BI48">
        <v>522.1178</v>
      </c>
      <c r="BJ48">
        <v>20.949</v>
      </c>
      <c r="BK48">
        <v>18.70074</v>
      </c>
      <c r="BL48">
        <v>479.5133</v>
      </c>
      <c r="BM48">
        <v>20.68702</v>
      </c>
      <c r="BN48">
        <v>499.9556</v>
      </c>
      <c r="BO48">
        <v>72.2323</v>
      </c>
      <c r="BP48">
        <v>0.02030307</v>
      </c>
      <c r="BQ48">
        <v>24.19593</v>
      </c>
      <c r="BR48">
        <v>25.0401</v>
      </c>
      <c r="BS48">
        <v>999.9</v>
      </c>
      <c r="BT48">
        <v>0</v>
      </c>
      <c r="BU48">
        <v>0</v>
      </c>
      <c r="BV48">
        <v>9963.75</v>
      </c>
      <c r="BW48">
        <v>0</v>
      </c>
      <c r="BX48">
        <v>1563.286</v>
      </c>
      <c r="BY48">
        <v>-38.43269</v>
      </c>
      <c r="BZ48">
        <v>494.0347</v>
      </c>
      <c r="CA48">
        <v>532.0677</v>
      </c>
      <c r="CB48">
        <v>2.248265</v>
      </c>
      <c r="CC48">
        <v>522.1178</v>
      </c>
      <c r="CD48">
        <v>18.70074</v>
      </c>
      <c r="CE48">
        <v>1.513195</v>
      </c>
      <c r="CF48">
        <v>1.350798</v>
      </c>
      <c r="CG48">
        <v>13.10215</v>
      </c>
      <c r="CH48">
        <v>11.37629</v>
      </c>
      <c r="CI48">
        <v>1999.987</v>
      </c>
      <c r="CJ48">
        <v>0.9799929</v>
      </c>
      <c r="CK48">
        <v>0.02000687</v>
      </c>
      <c r="CL48">
        <v>0</v>
      </c>
      <c r="CM48">
        <v>2.68273</v>
      </c>
      <c r="CN48">
        <v>0</v>
      </c>
      <c r="CO48">
        <v>12420.71</v>
      </c>
      <c r="CP48">
        <v>16705.23</v>
      </c>
      <c r="CQ48">
        <v>46.375</v>
      </c>
      <c r="CR48">
        <v>49.562</v>
      </c>
      <c r="CS48">
        <v>47.812</v>
      </c>
      <c r="CT48">
        <v>46.625</v>
      </c>
      <c r="CU48">
        <v>45.375</v>
      </c>
      <c r="CV48">
        <v>1959.976</v>
      </c>
      <c r="CW48">
        <v>40.011</v>
      </c>
      <c r="CX48">
        <v>0</v>
      </c>
      <c r="CY48">
        <v>1651553501.4</v>
      </c>
      <c r="CZ48">
        <v>0</v>
      </c>
      <c r="DA48">
        <v>0</v>
      </c>
      <c r="DB48" t="s">
        <v>356</v>
      </c>
      <c r="DC48">
        <v>1657298120.5</v>
      </c>
      <c r="DD48">
        <v>1657298120.5</v>
      </c>
      <c r="DE48">
        <v>0</v>
      </c>
      <c r="DF48">
        <v>1.391</v>
      </c>
      <c r="DG48">
        <v>0.035</v>
      </c>
      <c r="DH48">
        <v>2.39</v>
      </c>
      <c r="DI48">
        <v>0.104</v>
      </c>
      <c r="DJ48">
        <v>419</v>
      </c>
      <c r="DK48">
        <v>18</v>
      </c>
      <c r="DL48">
        <v>0.11</v>
      </c>
      <c r="DM48">
        <v>0.02</v>
      </c>
      <c r="DN48">
        <v>-36.489295</v>
      </c>
      <c r="DO48">
        <v>-17.175046153846</v>
      </c>
      <c r="DP48">
        <v>1.67250252181424</v>
      </c>
      <c r="DQ48">
        <v>0</v>
      </c>
      <c r="DR48">
        <v>2.221935</v>
      </c>
      <c r="DS48">
        <v>0.23053035647279</v>
      </c>
      <c r="DT48">
        <v>0.0223803026118951</v>
      </c>
      <c r="DU48">
        <v>0</v>
      </c>
      <c r="DV48">
        <v>0</v>
      </c>
      <c r="DW48">
        <v>2</v>
      </c>
      <c r="DX48" t="s">
        <v>357</v>
      </c>
      <c r="DY48">
        <v>2.83987</v>
      </c>
      <c r="DZ48">
        <v>2.63672</v>
      </c>
      <c r="EA48">
        <v>0.0817322</v>
      </c>
      <c r="EB48">
        <v>0.086864</v>
      </c>
      <c r="EC48">
        <v>0.0745111</v>
      </c>
      <c r="ED48">
        <v>0.0688175</v>
      </c>
      <c r="EE48">
        <v>25657.7</v>
      </c>
      <c r="EF48">
        <v>22287.6</v>
      </c>
      <c r="EG48">
        <v>25028</v>
      </c>
      <c r="EH48">
        <v>23783.4</v>
      </c>
      <c r="EI48">
        <v>39563.5</v>
      </c>
      <c r="EJ48">
        <v>36681.7</v>
      </c>
      <c r="EK48">
        <v>45269.6</v>
      </c>
      <c r="EL48">
        <v>42456.3</v>
      </c>
      <c r="EM48">
        <v>1.76052</v>
      </c>
      <c r="EN48">
        <v>2.05228</v>
      </c>
      <c r="EO48">
        <v>0.0744872</v>
      </c>
      <c r="EP48">
        <v>0</v>
      </c>
      <c r="EQ48">
        <v>23.8139</v>
      </c>
      <c r="ER48">
        <v>999.9</v>
      </c>
      <c r="ES48">
        <v>34.507</v>
      </c>
      <c r="ET48">
        <v>40.284</v>
      </c>
      <c r="EU48">
        <v>35.9561</v>
      </c>
      <c r="EV48">
        <v>51.9702</v>
      </c>
      <c r="EW48">
        <v>30.5529</v>
      </c>
      <c r="EX48">
        <v>2</v>
      </c>
      <c r="EY48">
        <v>0.198453</v>
      </c>
      <c r="EZ48">
        <v>4.82586</v>
      </c>
      <c r="FA48">
        <v>20.179</v>
      </c>
      <c r="FB48">
        <v>5.23286</v>
      </c>
      <c r="FC48">
        <v>11.992</v>
      </c>
      <c r="FD48">
        <v>4.9561</v>
      </c>
      <c r="FE48">
        <v>3.30395</v>
      </c>
      <c r="FF48">
        <v>349.8</v>
      </c>
      <c r="FG48">
        <v>9999</v>
      </c>
      <c r="FH48">
        <v>9999</v>
      </c>
      <c r="FI48">
        <v>6314.7</v>
      </c>
      <c r="FJ48">
        <v>1.8682</v>
      </c>
      <c r="FK48">
        <v>1.86394</v>
      </c>
      <c r="FL48">
        <v>1.87141</v>
      </c>
      <c r="FM48">
        <v>1.86249</v>
      </c>
      <c r="FN48">
        <v>1.86188</v>
      </c>
      <c r="FO48">
        <v>1.86828</v>
      </c>
      <c r="FP48">
        <v>1.85837</v>
      </c>
      <c r="FQ48">
        <v>1.86464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4.202</v>
      </c>
      <c r="GF48">
        <v>0.262</v>
      </c>
      <c r="GG48">
        <v>2.14445261950712</v>
      </c>
      <c r="GH48">
        <v>0.00524579190152856</v>
      </c>
      <c r="GI48">
        <v>-2.61795653493914e-06</v>
      </c>
      <c r="GJ48">
        <v>1.03317073579164e-09</v>
      </c>
      <c r="GK48">
        <v>-0.0325879594738201</v>
      </c>
      <c r="GL48">
        <v>-0.0124659139965973</v>
      </c>
      <c r="GM48">
        <v>0.00156445697122576</v>
      </c>
      <c r="GN48">
        <v>-1.32223106024955e-05</v>
      </c>
      <c r="GO48">
        <v>14</v>
      </c>
      <c r="GP48">
        <v>2225</v>
      </c>
      <c r="GQ48">
        <v>3</v>
      </c>
      <c r="GR48">
        <v>45</v>
      </c>
      <c r="GS48">
        <v>3143.3</v>
      </c>
      <c r="GT48">
        <v>3143.3</v>
      </c>
      <c r="GU48">
        <v>1.61377</v>
      </c>
      <c r="GV48">
        <v>2.41333</v>
      </c>
      <c r="GW48">
        <v>1.99829</v>
      </c>
      <c r="GX48">
        <v>2.70996</v>
      </c>
      <c r="GY48">
        <v>2.09351</v>
      </c>
      <c r="GZ48">
        <v>2.41089</v>
      </c>
      <c r="HA48">
        <v>42.3506</v>
      </c>
      <c r="HB48">
        <v>15.568</v>
      </c>
      <c r="HC48">
        <v>18</v>
      </c>
      <c r="HD48">
        <v>428.752</v>
      </c>
      <c r="HE48">
        <v>616.354</v>
      </c>
      <c r="HF48">
        <v>19.377</v>
      </c>
      <c r="HG48">
        <v>29.8929</v>
      </c>
      <c r="HH48">
        <v>30.0002</v>
      </c>
      <c r="HI48">
        <v>29.9504</v>
      </c>
      <c r="HJ48">
        <v>29.9154</v>
      </c>
      <c r="HK48">
        <v>32.3925</v>
      </c>
      <c r="HL48">
        <v>57.1097</v>
      </c>
      <c r="HM48">
        <v>0</v>
      </c>
      <c r="HN48">
        <v>19.3456</v>
      </c>
      <c r="HO48">
        <v>561.116</v>
      </c>
      <c r="HP48">
        <v>18.7634</v>
      </c>
      <c r="HQ48">
        <v>95.7935</v>
      </c>
      <c r="HR48">
        <v>99.7919</v>
      </c>
    </row>
    <row r="49" spans="1:226">
      <c r="A49">
        <v>33</v>
      </c>
      <c r="B49">
        <v>1657486721.5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1657486719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548.240290154423</v>
      </c>
      <c r="AK49">
        <v>518.048454545455</v>
      </c>
      <c r="AL49">
        <v>3.30867509232116</v>
      </c>
      <c r="AM49">
        <v>66.5867753542698</v>
      </c>
      <c r="AN49">
        <f>(AP49 - AO49 + BO49*1E3/(8.314*(BQ49+273.15)) * AR49/BN49 * AQ49) * BN49/(100*BB49) * 1000/(1000 - AP49)</f>
        <v>0</v>
      </c>
      <c r="AO49">
        <v>18.6955243876202</v>
      </c>
      <c r="AP49">
        <v>20.9557066666667</v>
      </c>
      <c r="AQ49">
        <v>0.00022464689790746</v>
      </c>
      <c r="AR49">
        <v>78.6586299673606</v>
      </c>
      <c r="AS49">
        <v>15</v>
      </c>
      <c r="AT49">
        <v>3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1657486719</v>
      </c>
      <c r="BH49">
        <v>500.723111111111</v>
      </c>
      <c r="BI49">
        <v>540.101555555555</v>
      </c>
      <c r="BJ49">
        <v>20.9539333333333</v>
      </c>
      <c r="BK49">
        <v>18.6934555555556</v>
      </c>
      <c r="BL49">
        <v>496.493222222222</v>
      </c>
      <c r="BM49">
        <v>20.6917777777778</v>
      </c>
      <c r="BN49">
        <v>499.979777777778</v>
      </c>
      <c r="BO49">
        <v>72.2326333333333</v>
      </c>
      <c r="BP49">
        <v>0.0206714111111111</v>
      </c>
      <c r="BQ49">
        <v>24.1965444444444</v>
      </c>
      <c r="BR49">
        <v>25.0385444444444</v>
      </c>
      <c r="BS49">
        <v>999.9</v>
      </c>
      <c r="BT49">
        <v>0</v>
      </c>
      <c r="BU49">
        <v>0</v>
      </c>
      <c r="BV49">
        <v>9972.22444444444</v>
      </c>
      <c r="BW49">
        <v>0</v>
      </c>
      <c r="BX49">
        <v>1562.16</v>
      </c>
      <c r="BY49">
        <v>-39.3783666666667</v>
      </c>
      <c r="BZ49">
        <v>511.439888888889</v>
      </c>
      <c r="CA49">
        <v>550.390333333333</v>
      </c>
      <c r="CB49">
        <v>2.26048666666667</v>
      </c>
      <c r="CC49">
        <v>540.101555555555</v>
      </c>
      <c r="CD49">
        <v>18.6934555555556</v>
      </c>
      <c r="CE49">
        <v>1.51355888888889</v>
      </c>
      <c r="CF49">
        <v>1.35027666666667</v>
      </c>
      <c r="CG49">
        <v>13.1058222222222</v>
      </c>
      <c r="CH49">
        <v>11.3704555555556</v>
      </c>
      <c r="CI49">
        <v>1999.98111111111</v>
      </c>
      <c r="CJ49">
        <v>0.979993</v>
      </c>
      <c r="CK49">
        <v>0.0200067666666667</v>
      </c>
      <c r="CL49">
        <v>0</v>
      </c>
      <c r="CM49">
        <v>2.50926666666667</v>
      </c>
      <c r="CN49">
        <v>0</v>
      </c>
      <c r="CO49">
        <v>12422.5111111111</v>
      </c>
      <c r="CP49">
        <v>16705.2222222222</v>
      </c>
      <c r="CQ49">
        <v>46.4163333333333</v>
      </c>
      <c r="CR49">
        <v>49.562</v>
      </c>
      <c r="CS49">
        <v>47.812</v>
      </c>
      <c r="CT49">
        <v>46.625</v>
      </c>
      <c r="CU49">
        <v>45.3818888888889</v>
      </c>
      <c r="CV49">
        <v>1959.97111111111</v>
      </c>
      <c r="CW49">
        <v>40.01</v>
      </c>
      <c r="CX49">
        <v>0</v>
      </c>
      <c r="CY49">
        <v>1651553506.2</v>
      </c>
      <c r="CZ49">
        <v>0</v>
      </c>
      <c r="DA49">
        <v>0</v>
      </c>
      <c r="DB49" t="s">
        <v>356</v>
      </c>
      <c r="DC49">
        <v>1657298120.5</v>
      </c>
      <c r="DD49">
        <v>1657298120.5</v>
      </c>
      <c r="DE49">
        <v>0</v>
      </c>
      <c r="DF49">
        <v>1.391</v>
      </c>
      <c r="DG49">
        <v>0.035</v>
      </c>
      <c r="DH49">
        <v>2.39</v>
      </c>
      <c r="DI49">
        <v>0.104</v>
      </c>
      <c r="DJ49">
        <v>419</v>
      </c>
      <c r="DK49">
        <v>18</v>
      </c>
      <c r="DL49">
        <v>0.11</v>
      </c>
      <c r="DM49">
        <v>0.02</v>
      </c>
      <c r="DN49">
        <v>-37.6093463414634</v>
      </c>
      <c r="DO49">
        <v>-13.7020829268293</v>
      </c>
      <c r="DP49">
        <v>1.36196554880994</v>
      </c>
      <c r="DQ49">
        <v>0</v>
      </c>
      <c r="DR49">
        <v>2.23647317073171</v>
      </c>
      <c r="DS49">
        <v>0.192318606271778</v>
      </c>
      <c r="DT49">
        <v>0.0192718083547843</v>
      </c>
      <c r="DU49">
        <v>0</v>
      </c>
      <c r="DV49">
        <v>0</v>
      </c>
      <c r="DW49">
        <v>2</v>
      </c>
      <c r="DX49" t="s">
        <v>357</v>
      </c>
      <c r="DY49">
        <v>2.83999</v>
      </c>
      <c r="DZ49">
        <v>2.63708</v>
      </c>
      <c r="EA49">
        <v>0.083707</v>
      </c>
      <c r="EB49">
        <v>0.0888616</v>
      </c>
      <c r="EC49">
        <v>0.0745192</v>
      </c>
      <c r="ED49">
        <v>0.0687935</v>
      </c>
      <c r="EE49">
        <v>25602.6</v>
      </c>
      <c r="EF49">
        <v>22239</v>
      </c>
      <c r="EG49">
        <v>25028.1</v>
      </c>
      <c r="EH49">
        <v>23783.5</v>
      </c>
      <c r="EI49">
        <v>39563.2</v>
      </c>
      <c r="EJ49">
        <v>36682.9</v>
      </c>
      <c r="EK49">
        <v>45269.7</v>
      </c>
      <c r="EL49">
        <v>42456.5</v>
      </c>
      <c r="EM49">
        <v>1.76063</v>
      </c>
      <c r="EN49">
        <v>2.05242</v>
      </c>
      <c r="EO49">
        <v>0.073798</v>
      </c>
      <c r="EP49">
        <v>0</v>
      </c>
      <c r="EQ49">
        <v>23.8293</v>
      </c>
      <c r="ER49">
        <v>999.9</v>
      </c>
      <c r="ES49">
        <v>34.483</v>
      </c>
      <c r="ET49">
        <v>40.284</v>
      </c>
      <c r="EU49">
        <v>35.935</v>
      </c>
      <c r="EV49">
        <v>52.2802</v>
      </c>
      <c r="EW49">
        <v>30.5529</v>
      </c>
      <c r="EX49">
        <v>2</v>
      </c>
      <c r="EY49">
        <v>0.198783</v>
      </c>
      <c r="EZ49">
        <v>4.87242</v>
      </c>
      <c r="FA49">
        <v>20.1776</v>
      </c>
      <c r="FB49">
        <v>5.23316</v>
      </c>
      <c r="FC49">
        <v>11.992</v>
      </c>
      <c r="FD49">
        <v>4.9557</v>
      </c>
      <c r="FE49">
        <v>3.3039</v>
      </c>
      <c r="FF49">
        <v>349.8</v>
      </c>
      <c r="FG49">
        <v>9999</v>
      </c>
      <c r="FH49">
        <v>9999</v>
      </c>
      <c r="FI49">
        <v>6314.7</v>
      </c>
      <c r="FJ49">
        <v>1.86823</v>
      </c>
      <c r="FK49">
        <v>1.86396</v>
      </c>
      <c r="FL49">
        <v>1.87141</v>
      </c>
      <c r="FM49">
        <v>1.86249</v>
      </c>
      <c r="FN49">
        <v>1.86188</v>
      </c>
      <c r="FO49">
        <v>1.86829</v>
      </c>
      <c r="FP49">
        <v>1.85838</v>
      </c>
      <c r="FQ49">
        <v>1.86462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4.257</v>
      </c>
      <c r="GF49">
        <v>0.2622</v>
      </c>
      <c r="GG49">
        <v>2.14445261950712</v>
      </c>
      <c r="GH49">
        <v>0.00524579190152856</v>
      </c>
      <c r="GI49">
        <v>-2.61795653493914e-06</v>
      </c>
      <c r="GJ49">
        <v>1.03317073579164e-09</v>
      </c>
      <c r="GK49">
        <v>-0.0325879594738201</v>
      </c>
      <c r="GL49">
        <v>-0.0124659139965973</v>
      </c>
      <c r="GM49">
        <v>0.00156445697122576</v>
      </c>
      <c r="GN49">
        <v>-1.32223106024955e-05</v>
      </c>
      <c r="GO49">
        <v>14</v>
      </c>
      <c r="GP49">
        <v>2225</v>
      </c>
      <c r="GQ49">
        <v>3</v>
      </c>
      <c r="GR49">
        <v>45</v>
      </c>
      <c r="GS49">
        <v>3143.3</v>
      </c>
      <c r="GT49">
        <v>3143.3</v>
      </c>
      <c r="GU49">
        <v>1.65527</v>
      </c>
      <c r="GV49">
        <v>2.41333</v>
      </c>
      <c r="GW49">
        <v>1.99829</v>
      </c>
      <c r="GX49">
        <v>2.70874</v>
      </c>
      <c r="GY49">
        <v>2.09351</v>
      </c>
      <c r="GZ49">
        <v>2.37915</v>
      </c>
      <c r="HA49">
        <v>42.3506</v>
      </c>
      <c r="HB49">
        <v>15.5505</v>
      </c>
      <c r="HC49">
        <v>18</v>
      </c>
      <c r="HD49">
        <v>428.81</v>
      </c>
      <c r="HE49">
        <v>616.474</v>
      </c>
      <c r="HF49">
        <v>19.3341</v>
      </c>
      <c r="HG49">
        <v>29.8929</v>
      </c>
      <c r="HH49">
        <v>30.0004</v>
      </c>
      <c r="HI49">
        <v>29.9504</v>
      </c>
      <c r="HJ49">
        <v>29.9154</v>
      </c>
      <c r="HK49">
        <v>33.2253</v>
      </c>
      <c r="HL49">
        <v>57.1097</v>
      </c>
      <c r="HM49">
        <v>0</v>
      </c>
      <c r="HN49">
        <v>19.3067</v>
      </c>
      <c r="HO49">
        <v>574.558</v>
      </c>
      <c r="HP49">
        <v>18.7634</v>
      </c>
      <c r="HQ49">
        <v>95.7936</v>
      </c>
      <c r="HR49">
        <v>99.7924</v>
      </c>
    </row>
    <row r="50" spans="1:226">
      <c r="A50">
        <v>34</v>
      </c>
      <c r="B50">
        <v>1657486726.5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1657486723.7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565.446522567027</v>
      </c>
      <c r="AK50">
        <v>534.370424242424</v>
      </c>
      <c r="AL50">
        <v>3.26364525651183</v>
      </c>
      <c r="AM50">
        <v>66.5867753542698</v>
      </c>
      <c r="AN50">
        <f>(AP50 - AO50 + BO50*1E3/(8.314*(BQ50+273.15)) * AR50/BN50 * AQ50) * BN50/(100*BB50) * 1000/(1000 - AP50)</f>
        <v>0</v>
      </c>
      <c r="AO50">
        <v>18.6886770351147</v>
      </c>
      <c r="AP50">
        <v>20.9555757575758</v>
      </c>
      <c r="AQ50">
        <v>1.81220175548268e-05</v>
      </c>
      <c r="AR50">
        <v>78.6586299673606</v>
      </c>
      <c r="AS50">
        <v>15</v>
      </c>
      <c r="AT50">
        <v>3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1657486723.7</v>
      </c>
      <c r="BH50">
        <v>515.8036</v>
      </c>
      <c r="BI50">
        <v>556.0071</v>
      </c>
      <c r="BJ50">
        <v>20.95565</v>
      </c>
      <c r="BK50">
        <v>18.68695</v>
      </c>
      <c r="BL50">
        <v>511.5227</v>
      </c>
      <c r="BM50">
        <v>20.69345</v>
      </c>
      <c r="BN50">
        <v>499.9728</v>
      </c>
      <c r="BO50">
        <v>72.22938</v>
      </c>
      <c r="BP50">
        <v>0.02090724</v>
      </c>
      <c r="BQ50">
        <v>24.18664</v>
      </c>
      <c r="BR50">
        <v>25.0395</v>
      </c>
      <c r="BS50">
        <v>999.9</v>
      </c>
      <c r="BT50">
        <v>0</v>
      </c>
      <c r="BU50">
        <v>0</v>
      </c>
      <c r="BV50">
        <v>9967.755</v>
      </c>
      <c r="BW50">
        <v>0</v>
      </c>
      <c r="BX50">
        <v>1561.901</v>
      </c>
      <c r="BY50">
        <v>-40.20322</v>
      </c>
      <c r="BZ50">
        <v>526.844</v>
      </c>
      <c r="CA50">
        <v>566.5948</v>
      </c>
      <c r="CB50">
        <v>2.268694</v>
      </c>
      <c r="CC50">
        <v>556.0071</v>
      </c>
      <c r="CD50">
        <v>18.68695</v>
      </c>
      <c r="CE50">
        <v>1.513615</v>
      </c>
      <c r="CF50">
        <v>1.349747</v>
      </c>
      <c r="CG50">
        <v>13.10638</v>
      </c>
      <c r="CH50">
        <v>11.36452</v>
      </c>
      <c r="CI50">
        <v>2000.009</v>
      </c>
      <c r="CJ50">
        <v>0.9799929</v>
      </c>
      <c r="CK50">
        <v>0.02000687</v>
      </c>
      <c r="CL50">
        <v>0</v>
      </c>
      <c r="CM50">
        <v>2.50054</v>
      </c>
      <c r="CN50">
        <v>0</v>
      </c>
      <c r="CO50">
        <v>12419.92</v>
      </c>
      <c r="CP50">
        <v>16705.44</v>
      </c>
      <c r="CQ50">
        <v>46.4308</v>
      </c>
      <c r="CR50">
        <v>49.562</v>
      </c>
      <c r="CS50">
        <v>47.812</v>
      </c>
      <c r="CT50">
        <v>46.656</v>
      </c>
      <c r="CU50">
        <v>45.4122</v>
      </c>
      <c r="CV50">
        <v>1959.998</v>
      </c>
      <c r="CW50">
        <v>40.011</v>
      </c>
      <c r="CX50">
        <v>0</v>
      </c>
      <c r="CY50">
        <v>1651553511</v>
      </c>
      <c r="CZ50">
        <v>0</v>
      </c>
      <c r="DA50">
        <v>0</v>
      </c>
      <c r="DB50" t="s">
        <v>356</v>
      </c>
      <c r="DC50">
        <v>1657298120.5</v>
      </c>
      <c r="DD50">
        <v>1657298120.5</v>
      </c>
      <c r="DE50">
        <v>0</v>
      </c>
      <c r="DF50">
        <v>1.391</v>
      </c>
      <c r="DG50">
        <v>0.035</v>
      </c>
      <c r="DH50">
        <v>2.39</v>
      </c>
      <c r="DI50">
        <v>0.104</v>
      </c>
      <c r="DJ50">
        <v>419</v>
      </c>
      <c r="DK50">
        <v>18</v>
      </c>
      <c r="DL50">
        <v>0.11</v>
      </c>
      <c r="DM50">
        <v>0.02</v>
      </c>
      <c r="DN50">
        <v>-38.63503</v>
      </c>
      <c r="DO50">
        <v>-11.6050986866792</v>
      </c>
      <c r="DP50">
        <v>1.11943184611659</v>
      </c>
      <c r="DQ50">
        <v>0</v>
      </c>
      <c r="DR50">
        <v>2.250519</v>
      </c>
      <c r="DS50">
        <v>0.143520450281424</v>
      </c>
      <c r="DT50">
        <v>0.0139459248169492</v>
      </c>
      <c r="DU50">
        <v>0</v>
      </c>
      <c r="DV50">
        <v>0</v>
      </c>
      <c r="DW50">
        <v>2</v>
      </c>
      <c r="DX50" t="s">
        <v>357</v>
      </c>
      <c r="DY50">
        <v>2.83985</v>
      </c>
      <c r="DZ50">
        <v>2.63738</v>
      </c>
      <c r="EA50">
        <v>0.0856394</v>
      </c>
      <c r="EB50">
        <v>0.0908246</v>
      </c>
      <c r="EC50">
        <v>0.0745175</v>
      </c>
      <c r="ED50">
        <v>0.0687728</v>
      </c>
      <c r="EE50">
        <v>25548.3</v>
      </c>
      <c r="EF50">
        <v>22191.2</v>
      </c>
      <c r="EG50">
        <v>25027.9</v>
      </c>
      <c r="EH50">
        <v>23783.6</v>
      </c>
      <c r="EI50">
        <v>39563.4</v>
      </c>
      <c r="EJ50">
        <v>36683.9</v>
      </c>
      <c r="EK50">
        <v>45269.7</v>
      </c>
      <c r="EL50">
        <v>42456.6</v>
      </c>
      <c r="EM50">
        <v>1.7605</v>
      </c>
      <c r="EN50">
        <v>2.0524</v>
      </c>
      <c r="EO50">
        <v>0.0724196</v>
      </c>
      <c r="EP50">
        <v>0</v>
      </c>
      <c r="EQ50">
        <v>23.8403</v>
      </c>
      <c r="ER50">
        <v>999.9</v>
      </c>
      <c r="ES50">
        <v>34.483</v>
      </c>
      <c r="ET50">
        <v>40.284</v>
      </c>
      <c r="EU50">
        <v>35.9345</v>
      </c>
      <c r="EV50">
        <v>51.8102</v>
      </c>
      <c r="EW50">
        <v>30.5769</v>
      </c>
      <c r="EX50">
        <v>2</v>
      </c>
      <c r="EY50">
        <v>0.199123</v>
      </c>
      <c r="EZ50">
        <v>4.92618</v>
      </c>
      <c r="FA50">
        <v>20.1762</v>
      </c>
      <c r="FB50">
        <v>5.23331</v>
      </c>
      <c r="FC50">
        <v>11.992</v>
      </c>
      <c r="FD50">
        <v>4.95595</v>
      </c>
      <c r="FE50">
        <v>3.30395</v>
      </c>
      <c r="FF50">
        <v>349.8</v>
      </c>
      <c r="FG50">
        <v>9999</v>
      </c>
      <c r="FH50">
        <v>9999</v>
      </c>
      <c r="FI50">
        <v>6314.9</v>
      </c>
      <c r="FJ50">
        <v>1.86821</v>
      </c>
      <c r="FK50">
        <v>1.86399</v>
      </c>
      <c r="FL50">
        <v>1.87141</v>
      </c>
      <c r="FM50">
        <v>1.86249</v>
      </c>
      <c r="FN50">
        <v>1.86188</v>
      </c>
      <c r="FO50">
        <v>1.86829</v>
      </c>
      <c r="FP50">
        <v>1.85837</v>
      </c>
      <c r="FQ50">
        <v>1.86463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4.311</v>
      </c>
      <c r="GF50">
        <v>0.2622</v>
      </c>
      <c r="GG50">
        <v>2.14445261950712</v>
      </c>
      <c r="GH50">
        <v>0.00524579190152856</v>
      </c>
      <c r="GI50">
        <v>-2.61795653493914e-06</v>
      </c>
      <c r="GJ50">
        <v>1.03317073579164e-09</v>
      </c>
      <c r="GK50">
        <v>-0.0325879594738201</v>
      </c>
      <c r="GL50">
        <v>-0.0124659139965973</v>
      </c>
      <c r="GM50">
        <v>0.00156445697122576</v>
      </c>
      <c r="GN50">
        <v>-1.32223106024955e-05</v>
      </c>
      <c r="GO50">
        <v>14</v>
      </c>
      <c r="GP50">
        <v>2225</v>
      </c>
      <c r="GQ50">
        <v>3</v>
      </c>
      <c r="GR50">
        <v>45</v>
      </c>
      <c r="GS50">
        <v>3143.4</v>
      </c>
      <c r="GT50">
        <v>3143.4</v>
      </c>
      <c r="GU50">
        <v>1.69312</v>
      </c>
      <c r="GV50">
        <v>2.41089</v>
      </c>
      <c r="GW50">
        <v>1.99829</v>
      </c>
      <c r="GX50">
        <v>2.71118</v>
      </c>
      <c r="GY50">
        <v>2.09351</v>
      </c>
      <c r="GZ50">
        <v>2.36084</v>
      </c>
      <c r="HA50">
        <v>42.3772</v>
      </c>
      <c r="HB50">
        <v>15.5417</v>
      </c>
      <c r="HC50">
        <v>18</v>
      </c>
      <c r="HD50">
        <v>428.728</v>
      </c>
      <c r="HE50">
        <v>616.44</v>
      </c>
      <c r="HF50">
        <v>19.2939</v>
      </c>
      <c r="HG50">
        <v>29.8929</v>
      </c>
      <c r="HH50">
        <v>30.0003</v>
      </c>
      <c r="HI50">
        <v>29.9489</v>
      </c>
      <c r="HJ50">
        <v>29.9141</v>
      </c>
      <c r="HK50">
        <v>33.9781</v>
      </c>
      <c r="HL50">
        <v>57.1097</v>
      </c>
      <c r="HM50">
        <v>0</v>
      </c>
      <c r="HN50">
        <v>19.2655</v>
      </c>
      <c r="HO50">
        <v>587.949</v>
      </c>
      <c r="HP50">
        <v>18.7634</v>
      </c>
      <c r="HQ50">
        <v>95.7934</v>
      </c>
      <c r="HR50">
        <v>99.7928</v>
      </c>
    </row>
    <row r="51" spans="1:226">
      <c r="A51">
        <v>35</v>
      </c>
      <c r="B51">
        <v>1657486731.5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1657486729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582.665392238775</v>
      </c>
      <c r="AK51">
        <v>550.87436969697</v>
      </c>
      <c r="AL51">
        <v>3.30073651475262</v>
      </c>
      <c r="AM51">
        <v>66.5867753542698</v>
      </c>
      <c r="AN51">
        <f>(AP51 - AO51 + BO51*1E3/(8.314*(BQ51+273.15)) * AR51/BN51 * AQ51) * BN51/(100*BB51) * 1000/(1000 - AP51)</f>
        <v>0</v>
      </c>
      <c r="AO51">
        <v>18.6792284192309</v>
      </c>
      <c r="AP51">
        <v>20.9583442424242</v>
      </c>
      <c r="AQ51">
        <v>-9.38094543229069e-05</v>
      </c>
      <c r="AR51">
        <v>78.6586299673606</v>
      </c>
      <c r="AS51">
        <v>15</v>
      </c>
      <c r="AT51">
        <v>3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1657486729</v>
      </c>
      <c r="BH51">
        <v>532.889777777778</v>
      </c>
      <c r="BI51">
        <v>573.624</v>
      </c>
      <c r="BJ51">
        <v>20.9556888888889</v>
      </c>
      <c r="BK51">
        <v>18.6994111111111</v>
      </c>
      <c r="BL51">
        <v>528.551333333333</v>
      </c>
      <c r="BM51">
        <v>20.6934777777778</v>
      </c>
      <c r="BN51">
        <v>500.024333333333</v>
      </c>
      <c r="BO51">
        <v>72.2280666666667</v>
      </c>
      <c r="BP51">
        <v>0.0209306444444444</v>
      </c>
      <c r="BQ51">
        <v>24.1760333333333</v>
      </c>
      <c r="BR51">
        <v>25.0326888888889</v>
      </c>
      <c r="BS51">
        <v>999.9</v>
      </c>
      <c r="BT51">
        <v>0</v>
      </c>
      <c r="BU51">
        <v>0</v>
      </c>
      <c r="BV51">
        <v>10011.2666666667</v>
      </c>
      <c r="BW51">
        <v>0</v>
      </c>
      <c r="BX51">
        <v>1561.76111111111</v>
      </c>
      <c r="BY51">
        <v>-40.7343111111111</v>
      </c>
      <c r="BZ51">
        <v>544.295888888889</v>
      </c>
      <c r="CA51">
        <v>584.554888888889</v>
      </c>
      <c r="CB51">
        <v>2.25628777777778</v>
      </c>
      <c r="CC51">
        <v>573.624</v>
      </c>
      <c r="CD51">
        <v>18.6994111111111</v>
      </c>
      <c r="CE51">
        <v>1.51358888888889</v>
      </c>
      <c r="CF51">
        <v>1.35062222222222</v>
      </c>
      <c r="CG51">
        <v>13.1061222222222</v>
      </c>
      <c r="CH51">
        <v>11.3743111111111</v>
      </c>
      <c r="CI51">
        <v>2000.05777777778</v>
      </c>
      <c r="CJ51">
        <v>0.979992666666667</v>
      </c>
      <c r="CK51">
        <v>0.0200071111111111</v>
      </c>
      <c r="CL51">
        <v>0</v>
      </c>
      <c r="CM51">
        <v>2.61483333333333</v>
      </c>
      <c r="CN51">
        <v>0</v>
      </c>
      <c r="CO51">
        <v>12425.0222222222</v>
      </c>
      <c r="CP51">
        <v>16705.8444444444</v>
      </c>
      <c r="CQ51">
        <v>46.437</v>
      </c>
      <c r="CR51">
        <v>49.597</v>
      </c>
      <c r="CS51">
        <v>47.854</v>
      </c>
      <c r="CT51">
        <v>46.6801111111111</v>
      </c>
      <c r="CU51">
        <v>45.437</v>
      </c>
      <c r="CV51">
        <v>1960.04444444444</v>
      </c>
      <c r="CW51">
        <v>40.0133333333333</v>
      </c>
      <c r="CX51">
        <v>0</v>
      </c>
      <c r="CY51">
        <v>1651553515.8</v>
      </c>
      <c r="CZ51">
        <v>0</v>
      </c>
      <c r="DA51">
        <v>0</v>
      </c>
      <c r="DB51" t="s">
        <v>356</v>
      </c>
      <c r="DC51">
        <v>1657298120.5</v>
      </c>
      <c r="DD51">
        <v>1657298120.5</v>
      </c>
      <c r="DE51">
        <v>0</v>
      </c>
      <c r="DF51">
        <v>1.391</v>
      </c>
      <c r="DG51">
        <v>0.035</v>
      </c>
      <c r="DH51">
        <v>2.39</v>
      </c>
      <c r="DI51">
        <v>0.104</v>
      </c>
      <c r="DJ51">
        <v>419</v>
      </c>
      <c r="DK51">
        <v>18</v>
      </c>
      <c r="DL51">
        <v>0.11</v>
      </c>
      <c r="DM51">
        <v>0.02</v>
      </c>
      <c r="DN51">
        <v>-39.55021</v>
      </c>
      <c r="DO51">
        <v>-10.0631549718574</v>
      </c>
      <c r="DP51">
        <v>0.979414350211391</v>
      </c>
      <c r="DQ51">
        <v>0</v>
      </c>
      <c r="DR51">
        <v>2.259584</v>
      </c>
      <c r="DS51">
        <v>0.0854073545966181</v>
      </c>
      <c r="DT51">
        <v>0.0106712032592393</v>
      </c>
      <c r="DU51">
        <v>1</v>
      </c>
      <c r="DV51">
        <v>1</v>
      </c>
      <c r="DW51">
        <v>2</v>
      </c>
      <c r="DX51" t="s">
        <v>363</v>
      </c>
      <c r="DY51">
        <v>2.8398</v>
      </c>
      <c r="DZ51">
        <v>2.63747</v>
      </c>
      <c r="EA51">
        <v>0.0875462</v>
      </c>
      <c r="EB51">
        <v>0.0926278</v>
      </c>
      <c r="EC51">
        <v>0.0745301</v>
      </c>
      <c r="ED51">
        <v>0.0689649</v>
      </c>
      <c r="EE51">
        <v>25495.2</v>
      </c>
      <c r="EF51">
        <v>22147</v>
      </c>
      <c r="EG51">
        <v>25028.1</v>
      </c>
      <c r="EH51">
        <v>23783.4</v>
      </c>
      <c r="EI51">
        <v>39562.8</v>
      </c>
      <c r="EJ51">
        <v>36676.3</v>
      </c>
      <c r="EK51">
        <v>45269.5</v>
      </c>
      <c r="EL51">
        <v>42456.6</v>
      </c>
      <c r="EM51">
        <v>1.76038</v>
      </c>
      <c r="EN51">
        <v>2.0526</v>
      </c>
      <c r="EO51">
        <v>0.0720471</v>
      </c>
      <c r="EP51">
        <v>0</v>
      </c>
      <c r="EQ51">
        <v>23.8467</v>
      </c>
      <c r="ER51">
        <v>999.9</v>
      </c>
      <c r="ES51">
        <v>34.459</v>
      </c>
      <c r="ET51">
        <v>40.284</v>
      </c>
      <c r="EU51">
        <v>35.907</v>
      </c>
      <c r="EV51">
        <v>52.3902</v>
      </c>
      <c r="EW51">
        <v>30.621</v>
      </c>
      <c r="EX51">
        <v>2</v>
      </c>
      <c r="EY51">
        <v>0.19937</v>
      </c>
      <c r="EZ51">
        <v>4.94476</v>
      </c>
      <c r="FA51">
        <v>20.1758</v>
      </c>
      <c r="FB51">
        <v>5.23331</v>
      </c>
      <c r="FC51">
        <v>11.992</v>
      </c>
      <c r="FD51">
        <v>4.95625</v>
      </c>
      <c r="FE51">
        <v>3.304</v>
      </c>
      <c r="FF51">
        <v>349.8</v>
      </c>
      <c r="FG51">
        <v>9999</v>
      </c>
      <c r="FH51">
        <v>9999</v>
      </c>
      <c r="FI51">
        <v>6314.9</v>
      </c>
      <c r="FJ51">
        <v>1.86822</v>
      </c>
      <c r="FK51">
        <v>1.86398</v>
      </c>
      <c r="FL51">
        <v>1.87141</v>
      </c>
      <c r="FM51">
        <v>1.86249</v>
      </c>
      <c r="FN51">
        <v>1.86187</v>
      </c>
      <c r="FO51">
        <v>1.86829</v>
      </c>
      <c r="FP51">
        <v>1.85837</v>
      </c>
      <c r="FQ51">
        <v>1.86464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4.365</v>
      </c>
      <c r="GF51">
        <v>0.2624</v>
      </c>
      <c r="GG51">
        <v>2.14445261950712</v>
      </c>
      <c r="GH51">
        <v>0.00524579190152856</v>
      </c>
      <c r="GI51">
        <v>-2.61795653493914e-06</v>
      </c>
      <c r="GJ51">
        <v>1.03317073579164e-09</v>
      </c>
      <c r="GK51">
        <v>-0.0325879594738201</v>
      </c>
      <c r="GL51">
        <v>-0.0124659139965973</v>
      </c>
      <c r="GM51">
        <v>0.00156445697122576</v>
      </c>
      <c r="GN51">
        <v>-1.32223106024955e-05</v>
      </c>
      <c r="GO51">
        <v>14</v>
      </c>
      <c r="GP51">
        <v>2225</v>
      </c>
      <c r="GQ51">
        <v>3</v>
      </c>
      <c r="GR51">
        <v>45</v>
      </c>
      <c r="GS51">
        <v>3143.5</v>
      </c>
      <c r="GT51">
        <v>3143.5</v>
      </c>
      <c r="GU51">
        <v>1.7334</v>
      </c>
      <c r="GV51">
        <v>2.40356</v>
      </c>
      <c r="GW51">
        <v>1.99829</v>
      </c>
      <c r="GX51">
        <v>2.70996</v>
      </c>
      <c r="GY51">
        <v>2.09351</v>
      </c>
      <c r="GZ51">
        <v>2.37671</v>
      </c>
      <c r="HA51">
        <v>42.3772</v>
      </c>
      <c r="HB51">
        <v>15.5417</v>
      </c>
      <c r="HC51">
        <v>18</v>
      </c>
      <c r="HD51">
        <v>428.648</v>
      </c>
      <c r="HE51">
        <v>616.586</v>
      </c>
      <c r="HF51">
        <v>19.2524</v>
      </c>
      <c r="HG51">
        <v>29.8938</v>
      </c>
      <c r="HH51">
        <v>30.0004</v>
      </c>
      <c r="HI51">
        <v>29.9478</v>
      </c>
      <c r="HJ51">
        <v>29.9128</v>
      </c>
      <c r="HK51">
        <v>34.7945</v>
      </c>
      <c r="HL51">
        <v>56.8361</v>
      </c>
      <c r="HM51">
        <v>0</v>
      </c>
      <c r="HN51">
        <v>19.2325</v>
      </c>
      <c r="HO51">
        <v>608.374</v>
      </c>
      <c r="HP51">
        <v>18.7634</v>
      </c>
      <c r="HQ51">
        <v>95.7934</v>
      </c>
      <c r="HR51">
        <v>99.7924</v>
      </c>
    </row>
    <row r="52" spans="1:226">
      <c r="A52">
        <v>36</v>
      </c>
      <c r="B52">
        <v>1657486736.5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1657486733.7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599.240230091211</v>
      </c>
      <c r="AK52">
        <v>566.90676969697</v>
      </c>
      <c r="AL52">
        <v>3.21227139636381</v>
      </c>
      <c r="AM52">
        <v>66.5867753542698</v>
      </c>
      <c r="AN52">
        <f>(AP52 - AO52 + BO52*1E3/(8.314*(BQ52+273.15)) * AR52/BN52 * AQ52) * BN52/(100*BB52) * 1000/(1000 - AP52)</f>
        <v>0</v>
      </c>
      <c r="AO52">
        <v>18.7795873020336</v>
      </c>
      <c r="AP52">
        <v>20.9964478787879</v>
      </c>
      <c r="AQ52">
        <v>0.00770120929561528</v>
      </c>
      <c r="AR52">
        <v>78.6586299673606</v>
      </c>
      <c r="AS52">
        <v>15</v>
      </c>
      <c r="AT52">
        <v>3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1657486733.7</v>
      </c>
      <c r="BH52">
        <v>547.6977</v>
      </c>
      <c r="BI52">
        <v>589.1757</v>
      </c>
      <c r="BJ52">
        <v>20.97707</v>
      </c>
      <c r="BK52">
        <v>18.78083</v>
      </c>
      <c r="BL52">
        <v>543.3101</v>
      </c>
      <c r="BM52">
        <v>20.71414</v>
      </c>
      <c r="BN52">
        <v>499.9616</v>
      </c>
      <c r="BO52">
        <v>72.22946</v>
      </c>
      <c r="BP52">
        <v>0.02095405</v>
      </c>
      <c r="BQ52">
        <v>24.16305</v>
      </c>
      <c r="BR52">
        <v>25.02292</v>
      </c>
      <c r="BS52">
        <v>999.9</v>
      </c>
      <c r="BT52">
        <v>0</v>
      </c>
      <c r="BU52">
        <v>0</v>
      </c>
      <c r="BV52">
        <v>9989.615</v>
      </c>
      <c r="BW52">
        <v>0</v>
      </c>
      <c r="BX52">
        <v>1560.985</v>
      </c>
      <c r="BY52">
        <v>-41.47814</v>
      </c>
      <c r="BZ52">
        <v>559.4329</v>
      </c>
      <c r="CA52">
        <v>600.4529</v>
      </c>
      <c r="CB52">
        <v>2.196264</v>
      </c>
      <c r="CC52">
        <v>589.1757</v>
      </c>
      <c r="CD52">
        <v>18.78083</v>
      </c>
      <c r="CE52">
        <v>1.515164</v>
      </c>
      <c r="CF52">
        <v>1.356528</v>
      </c>
      <c r="CG52">
        <v>13.12205</v>
      </c>
      <c r="CH52">
        <v>11.44021</v>
      </c>
      <c r="CI52">
        <v>2000.055</v>
      </c>
      <c r="CJ52">
        <v>0.9799929</v>
      </c>
      <c r="CK52">
        <v>0.02000687</v>
      </c>
      <c r="CL52">
        <v>0</v>
      </c>
      <c r="CM52">
        <v>2.66649</v>
      </c>
      <c r="CN52">
        <v>0</v>
      </c>
      <c r="CO52">
        <v>12419.72</v>
      </c>
      <c r="CP52">
        <v>16705.82</v>
      </c>
      <c r="CQ52">
        <v>46.437</v>
      </c>
      <c r="CR52">
        <v>49.625</v>
      </c>
      <c r="CS52">
        <v>47.875</v>
      </c>
      <c r="CT52">
        <v>46.687</v>
      </c>
      <c r="CU52">
        <v>45.437</v>
      </c>
      <c r="CV52">
        <v>1960.043</v>
      </c>
      <c r="CW52">
        <v>40.012</v>
      </c>
      <c r="CX52">
        <v>0</v>
      </c>
      <c r="CY52">
        <v>1651553521.2</v>
      </c>
      <c r="CZ52">
        <v>0</v>
      </c>
      <c r="DA52">
        <v>0</v>
      </c>
      <c r="DB52" t="s">
        <v>356</v>
      </c>
      <c r="DC52">
        <v>1657298120.5</v>
      </c>
      <c r="DD52">
        <v>1657298120.5</v>
      </c>
      <c r="DE52">
        <v>0</v>
      </c>
      <c r="DF52">
        <v>1.391</v>
      </c>
      <c r="DG52">
        <v>0.035</v>
      </c>
      <c r="DH52">
        <v>2.39</v>
      </c>
      <c r="DI52">
        <v>0.104</v>
      </c>
      <c r="DJ52">
        <v>419</v>
      </c>
      <c r="DK52">
        <v>18</v>
      </c>
      <c r="DL52">
        <v>0.11</v>
      </c>
      <c r="DM52">
        <v>0.02</v>
      </c>
      <c r="DN52">
        <v>-40.2646975</v>
      </c>
      <c r="DO52">
        <v>-8.12702701688551</v>
      </c>
      <c r="DP52">
        <v>0.834168990219458</v>
      </c>
      <c r="DQ52">
        <v>0</v>
      </c>
      <c r="DR52">
        <v>2.24773875</v>
      </c>
      <c r="DS52">
        <v>-0.203216397748599</v>
      </c>
      <c r="DT52">
        <v>0.0299351136783795</v>
      </c>
      <c r="DU52">
        <v>0</v>
      </c>
      <c r="DV52">
        <v>0</v>
      </c>
      <c r="DW52">
        <v>2</v>
      </c>
      <c r="DX52" t="s">
        <v>357</v>
      </c>
      <c r="DY52">
        <v>2.83985</v>
      </c>
      <c r="DZ52">
        <v>2.6373</v>
      </c>
      <c r="EA52">
        <v>0.0893983</v>
      </c>
      <c r="EB52">
        <v>0.09463</v>
      </c>
      <c r="EC52">
        <v>0.0746286</v>
      </c>
      <c r="ED52">
        <v>0.0690565</v>
      </c>
      <c r="EE52">
        <v>25443.2</v>
      </c>
      <c r="EF52">
        <v>22097.6</v>
      </c>
      <c r="EG52">
        <v>25027.8</v>
      </c>
      <c r="EH52">
        <v>23782.9</v>
      </c>
      <c r="EI52">
        <v>39558</v>
      </c>
      <c r="EJ52">
        <v>36671.7</v>
      </c>
      <c r="EK52">
        <v>45268.9</v>
      </c>
      <c r="EL52">
        <v>42455.4</v>
      </c>
      <c r="EM52">
        <v>1.76047</v>
      </c>
      <c r="EN52">
        <v>2.05255</v>
      </c>
      <c r="EO52">
        <v>0.0708736</v>
      </c>
      <c r="EP52">
        <v>0</v>
      </c>
      <c r="EQ52">
        <v>23.8495</v>
      </c>
      <c r="ER52">
        <v>999.9</v>
      </c>
      <c r="ES52">
        <v>34.434</v>
      </c>
      <c r="ET52">
        <v>40.294</v>
      </c>
      <c r="EU52">
        <v>35.9009</v>
      </c>
      <c r="EV52">
        <v>52.0702</v>
      </c>
      <c r="EW52">
        <v>30.601</v>
      </c>
      <c r="EX52">
        <v>2</v>
      </c>
      <c r="EY52">
        <v>0.199619</v>
      </c>
      <c r="EZ52">
        <v>4.94734</v>
      </c>
      <c r="FA52">
        <v>20.1759</v>
      </c>
      <c r="FB52">
        <v>5.23421</v>
      </c>
      <c r="FC52">
        <v>11.992</v>
      </c>
      <c r="FD52">
        <v>4.95615</v>
      </c>
      <c r="FE52">
        <v>3.304</v>
      </c>
      <c r="FF52">
        <v>349.8</v>
      </c>
      <c r="FG52">
        <v>9999</v>
      </c>
      <c r="FH52">
        <v>9999</v>
      </c>
      <c r="FI52">
        <v>6315.2</v>
      </c>
      <c r="FJ52">
        <v>1.86818</v>
      </c>
      <c r="FK52">
        <v>1.86399</v>
      </c>
      <c r="FL52">
        <v>1.87139</v>
      </c>
      <c r="FM52">
        <v>1.86249</v>
      </c>
      <c r="FN52">
        <v>1.86187</v>
      </c>
      <c r="FO52">
        <v>1.86829</v>
      </c>
      <c r="FP52">
        <v>1.85838</v>
      </c>
      <c r="FQ52">
        <v>1.86462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4.417</v>
      </c>
      <c r="GF52">
        <v>0.2637</v>
      </c>
      <c r="GG52">
        <v>2.14445261950712</v>
      </c>
      <c r="GH52">
        <v>0.00524579190152856</v>
      </c>
      <c r="GI52">
        <v>-2.61795653493914e-06</v>
      </c>
      <c r="GJ52">
        <v>1.03317073579164e-09</v>
      </c>
      <c r="GK52">
        <v>-0.0325879594738201</v>
      </c>
      <c r="GL52">
        <v>-0.0124659139965973</v>
      </c>
      <c r="GM52">
        <v>0.00156445697122576</v>
      </c>
      <c r="GN52">
        <v>-1.32223106024955e-05</v>
      </c>
      <c r="GO52">
        <v>14</v>
      </c>
      <c r="GP52">
        <v>2225</v>
      </c>
      <c r="GQ52">
        <v>3</v>
      </c>
      <c r="GR52">
        <v>45</v>
      </c>
      <c r="GS52">
        <v>3143.6</v>
      </c>
      <c r="GT52">
        <v>3143.6</v>
      </c>
      <c r="GU52">
        <v>1.77246</v>
      </c>
      <c r="GV52">
        <v>2.40356</v>
      </c>
      <c r="GW52">
        <v>1.99829</v>
      </c>
      <c r="GX52">
        <v>2.70996</v>
      </c>
      <c r="GY52">
        <v>2.09351</v>
      </c>
      <c r="GZ52">
        <v>2.41211</v>
      </c>
      <c r="HA52">
        <v>42.4038</v>
      </c>
      <c r="HB52">
        <v>15.5505</v>
      </c>
      <c r="HC52">
        <v>18</v>
      </c>
      <c r="HD52">
        <v>428.706</v>
      </c>
      <c r="HE52">
        <v>616.546</v>
      </c>
      <c r="HF52">
        <v>19.218</v>
      </c>
      <c r="HG52">
        <v>29.8954</v>
      </c>
      <c r="HH52">
        <v>30.0002</v>
      </c>
      <c r="HI52">
        <v>29.9478</v>
      </c>
      <c r="HJ52">
        <v>29.9128</v>
      </c>
      <c r="HK52">
        <v>35.5569</v>
      </c>
      <c r="HL52">
        <v>56.8361</v>
      </c>
      <c r="HM52">
        <v>0</v>
      </c>
      <c r="HN52">
        <v>19.2032</v>
      </c>
      <c r="HO52">
        <v>621.862</v>
      </c>
      <c r="HP52">
        <v>18.742</v>
      </c>
      <c r="HQ52">
        <v>95.7921</v>
      </c>
      <c r="HR52">
        <v>99.7898</v>
      </c>
    </row>
    <row r="53" spans="1:226">
      <c r="A53">
        <v>37</v>
      </c>
      <c r="B53">
        <v>1657486741.5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1657486739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617.041336668097</v>
      </c>
      <c r="AK53">
        <v>583.731806060606</v>
      </c>
      <c r="AL53">
        <v>3.36755449951403</v>
      </c>
      <c r="AM53">
        <v>66.5867753542698</v>
      </c>
      <c r="AN53">
        <f>(AP53 - AO53 + BO53*1E3/(8.314*(BQ53+273.15)) * AR53/BN53 * AQ53) * BN53/(100*BB53) * 1000/(1000 - AP53)</f>
        <v>0</v>
      </c>
      <c r="AO53">
        <v>18.7871264592489</v>
      </c>
      <c r="AP53">
        <v>21.0263472727273</v>
      </c>
      <c r="AQ53">
        <v>0.00690727628754928</v>
      </c>
      <c r="AR53">
        <v>78.6586299673606</v>
      </c>
      <c r="AS53">
        <v>15</v>
      </c>
      <c r="AT53">
        <v>3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1657486739</v>
      </c>
      <c r="BH53">
        <v>564.870666666667</v>
      </c>
      <c r="BI53">
        <v>607.399888888889</v>
      </c>
      <c r="BJ53">
        <v>21.0149</v>
      </c>
      <c r="BK53">
        <v>18.7856</v>
      </c>
      <c r="BL53">
        <v>560.426777777778</v>
      </c>
      <c r="BM53">
        <v>20.7506555555556</v>
      </c>
      <c r="BN53">
        <v>500.034111111111</v>
      </c>
      <c r="BO53">
        <v>72.2302888888889</v>
      </c>
      <c r="BP53">
        <v>0.0204758888888889</v>
      </c>
      <c r="BQ53">
        <v>24.1505777777778</v>
      </c>
      <c r="BR53">
        <v>25.0097444444444</v>
      </c>
      <c r="BS53">
        <v>999.9</v>
      </c>
      <c r="BT53">
        <v>0</v>
      </c>
      <c r="BU53">
        <v>0</v>
      </c>
      <c r="BV53">
        <v>10020.2888888889</v>
      </c>
      <c r="BW53">
        <v>0</v>
      </c>
      <c r="BX53">
        <v>1560.18888888889</v>
      </c>
      <c r="BY53">
        <v>-42.5291444444444</v>
      </c>
      <c r="BZ53">
        <v>576.996222222222</v>
      </c>
      <c r="CA53">
        <v>619.028666666667</v>
      </c>
      <c r="CB53">
        <v>2.22928888888889</v>
      </c>
      <c r="CC53">
        <v>607.399888888889</v>
      </c>
      <c r="CD53">
        <v>18.7856</v>
      </c>
      <c r="CE53">
        <v>1.51791111111111</v>
      </c>
      <c r="CF53">
        <v>1.35688888888889</v>
      </c>
      <c r="CG53">
        <v>13.1497888888889</v>
      </c>
      <c r="CH53">
        <v>11.4442111111111</v>
      </c>
      <c r="CI53">
        <v>2000.08222222222</v>
      </c>
      <c r="CJ53">
        <v>0.979992666666667</v>
      </c>
      <c r="CK53">
        <v>0.0200071111111111</v>
      </c>
      <c r="CL53">
        <v>0</v>
      </c>
      <c r="CM53">
        <v>2.75826666666667</v>
      </c>
      <c r="CN53">
        <v>0</v>
      </c>
      <c r="CO53">
        <v>12418.4333333333</v>
      </c>
      <c r="CP53">
        <v>16706.0333333333</v>
      </c>
      <c r="CQ53">
        <v>46.437</v>
      </c>
      <c r="CR53">
        <v>49.625</v>
      </c>
      <c r="CS53">
        <v>47.875</v>
      </c>
      <c r="CT53">
        <v>46.687</v>
      </c>
      <c r="CU53">
        <v>45.437</v>
      </c>
      <c r="CV53">
        <v>1960.06777777778</v>
      </c>
      <c r="CW53">
        <v>40.0144444444444</v>
      </c>
      <c r="CX53">
        <v>0</v>
      </c>
      <c r="CY53">
        <v>1651553526</v>
      </c>
      <c r="CZ53">
        <v>0</v>
      </c>
      <c r="DA53">
        <v>0</v>
      </c>
      <c r="DB53" t="s">
        <v>356</v>
      </c>
      <c r="DC53">
        <v>1657298120.5</v>
      </c>
      <c r="DD53">
        <v>1657298120.5</v>
      </c>
      <c r="DE53">
        <v>0</v>
      </c>
      <c r="DF53">
        <v>1.391</v>
      </c>
      <c r="DG53">
        <v>0.035</v>
      </c>
      <c r="DH53">
        <v>2.39</v>
      </c>
      <c r="DI53">
        <v>0.104</v>
      </c>
      <c r="DJ53">
        <v>419</v>
      </c>
      <c r="DK53">
        <v>18</v>
      </c>
      <c r="DL53">
        <v>0.11</v>
      </c>
      <c r="DM53">
        <v>0.02</v>
      </c>
      <c r="DN53">
        <v>-41.104035</v>
      </c>
      <c r="DO53">
        <v>-9.4117868667917</v>
      </c>
      <c r="DP53">
        <v>0.973859000458999</v>
      </c>
      <c r="DQ53">
        <v>0</v>
      </c>
      <c r="DR53">
        <v>2.23845775</v>
      </c>
      <c r="DS53">
        <v>-0.239682664165108</v>
      </c>
      <c r="DT53">
        <v>0.0317057670217502</v>
      </c>
      <c r="DU53">
        <v>0</v>
      </c>
      <c r="DV53">
        <v>0</v>
      </c>
      <c r="DW53">
        <v>2</v>
      </c>
      <c r="DX53" t="s">
        <v>357</v>
      </c>
      <c r="DY53">
        <v>2.83989</v>
      </c>
      <c r="DZ53">
        <v>2.63715</v>
      </c>
      <c r="EA53">
        <v>0.0912885</v>
      </c>
      <c r="EB53">
        <v>0.0964411</v>
      </c>
      <c r="EC53">
        <v>0.0747054</v>
      </c>
      <c r="ED53">
        <v>0.0690405</v>
      </c>
      <c r="EE53">
        <v>25390.7</v>
      </c>
      <c r="EF53">
        <v>22053.2</v>
      </c>
      <c r="EG53">
        <v>25028.1</v>
      </c>
      <c r="EH53">
        <v>23782.7</v>
      </c>
      <c r="EI53">
        <v>39555.4</v>
      </c>
      <c r="EJ53">
        <v>36672.3</v>
      </c>
      <c r="EK53">
        <v>45269.7</v>
      </c>
      <c r="EL53">
        <v>42455.3</v>
      </c>
      <c r="EM53">
        <v>1.76068</v>
      </c>
      <c r="EN53">
        <v>2.05255</v>
      </c>
      <c r="EO53">
        <v>0.0703335</v>
      </c>
      <c r="EP53">
        <v>0</v>
      </c>
      <c r="EQ53">
        <v>23.8496</v>
      </c>
      <c r="ER53">
        <v>999.9</v>
      </c>
      <c r="ES53">
        <v>34.434</v>
      </c>
      <c r="ET53">
        <v>40.294</v>
      </c>
      <c r="EU53">
        <v>35.9006</v>
      </c>
      <c r="EV53">
        <v>51.8402</v>
      </c>
      <c r="EW53">
        <v>30.5649</v>
      </c>
      <c r="EX53">
        <v>2</v>
      </c>
      <c r="EY53">
        <v>0.19967</v>
      </c>
      <c r="EZ53">
        <v>4.90443</v>
      </c>
      <c r="FA53">
        <v>20.1771</v>
      </c>
      <c r="FB53">
        <v>5.23331</v>
      </c>
      <c r="FC53">
        <v>11.992</v>
      </c>
      <c r="FD53">
        <v>4.95625</v>
      </c>
      <c r="FE53">
        <v>3.3039</v>
      </c>
      <c r="FF53">
        <v>349.8</v>
      </c>
      <c r="FG53">
        <v>9999</v>
      </c>
      <c r="FH53">
        <v>9999</v>
      </c>
      <c r="FI53">
        <v>6315.2</v>
      </c>
      <c r="FJ53">
        <v>1.86816</v>
      </c>
      <c r="FK53">
        <v>1.86399</v>
      </c>
      <c r="FL53">
        <v>1.87143</v>
      </c>
      <c r="FM53">
        <v>1.86249</v>
      </c>
      <c r="FN53">
        <v>1.86188</v>
      </c>
      <c r="FO53">
        <v>1.86829</v>
      </c>
      <c r="FP53">
        <v>1.85837</v>
      </c>
      <c r="FQ53">
        <v>1.86463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4.471</v>
      </c>
      <c r="GF53">
        <v>0.2647</v>
      </c>
      <c r="GG53">
        <v>2.14445261950712</v>
      </c>
      <c r="GH53">
        <v>0.00524579190152856</v>
      </c>
      <c r="GI53">
        <v>-2.61795653493914e-06</v>
      </c>
      <c r="GJ53">
        <v>1.03317073579164e-09</v>
      </c>
      <c r="GK53">
        <v>-0.0325879594738201</v>
      </c>
      <c r="GL53">
        <v>-0.0124659139965973</v>
      </c>
      <c r="GM53">
        <v>0.00156445697122576</v>
      </c>
      <c r="GN53">
        <v>-1.32223106024955e-05</v>
      </c>
      <c r="GO53">
        <v>14</v>
      </c>
      <c r="GP53">
        <v>2225</v>
      </c>
      <c r="GQ53">
        <v>3</v>
      </c>
      <c r="GR53">
        <v>45</v>
      </c>
      <c r="GS53">
        <v>3143.7</v>
      </c>
      <c r="GT53">
        <v>3143.7</v>
      </c>
      <c r="GU53">
        <v>1.81152</v>
      </c>
      <c r="GV53">
        <v>2.39746</v>
      </c>
      <c r="GW53">
        <v>1.99829</v>
      </c>
      <c r="GX53">
        <v>2.70874</v>
      </c>
      <c r="GY53">
        <v>2.09351</v>
      </c>
      <c r="GZ53">
        <v>2.41821</v>
      </c>
      <c r="HA53">
        <v>42.3772</v>
      </c>
      <c r="HB53">
        <v>15.5592</v>
      </c>
      <c r="HC53">
        <v>18</v>
      </c>
      <c r="HD53">
        <v>428.821</v>
      </c>
      <c r="HE53">
        <v>616.546</v>
      </c>
      <c r="HF53">
        <v>19.1899</v>
      </c>
      <c r="HG53">
        <v>29.8954</v>
      </c>
      <c r="HH53">
        <v>30.0002</v>
      </c>
      <c r="HI53">
        <v>29.9478</v>
      </c>
      <c r="HJ53">
        <v>29.9128</v>
      </c>
      <c r="HK53">
        <v>36.3589</v>
      </c>
      <c r="HL53">
        <v>56.8361</v>
      </c>
      <c r="HM53">
        <v>0</v>
      </c>
      <c r="HN53">
        <v>19.1896</v>
      </c>
      <c r="HO53">
        <v>641.946</v>
      </c>
      <c r="HP53">
        <v>18.7018</v>
      </c>
      <c r="HQ53">
        <v>95.7936</v>
      </c>
      <c r="HR53">
        <v>99.7893</v>
      </c>
    </row>
    <row r="54" spans="1:226">
      <c r="A54">
        <v>38</v>
      </c>
      <c r="B54">
        <v>1657486746.5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1657486743.7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633.947534965232</v>
      </c>
      <c r="AK54">
        <v>600.118163636364</v>
      </c>
      <c r="AL54">
        <v>3.27810108281886</v>
      </c>
      <c r="AM54">
        <v>66.5867753542698</v>
      </c>
      <c r="AN54">
        <f>(AP54 - AO54 + BO54*1E3/(8.314*(BQ54+273.15)) * AR54/BN54 * AQ54) * BN54/(100*BB54) * 1000/(1000 - AP54)</f>
        <v>0</v>
      </c>
      <c r="AO54">
        <v>18.7809112552382</v>
      </c>
      <c r="AP54">
        <v>21.0449806060606</v>
      </c>
      <c r="AQ54">
        <v>0.00511320587421018</v>
      </c>
      <c r="AR54">
        <v>78.6586299673606</v>
      </c>
      <c r="AS54">
        <v>15</v>
      </c>
      <c r="AT54">
        <v>3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1657486743.7</v>
      </c>
      <c r="BH54">
        <v>580.056</v>
      </c>
      <c r="BI54">
        <v>623.2071</v>
      </c>
      <c r="BJ54">
        <v>21.03818</v>
      </c>
      <c r="BK54">
        <v>18.77893</v>
      </c>
      <c r="BL54">
        <v>575.5626</v>
      </c>
      <c r="BM54">
        <v>20.77315</v>
      </c>
      <c r="BN54">
        <v>500.0154</v>
      </c>
      <c r="BO54">
        <v>72.23032</v>
      </c>
      <c r="BP54">
        <v>0.02050645</v>
      </c>
      <c r="BQ54">
        <v>24.14946</v>
      </c>
      <c r="BR54">
        <v>24.99512</v>
      </c>
      <c r="BS54">
        <v>999.9</v>
      </c>
      <c r="BT54">
        <v>0</v>
      </c>
      <c r="BU54">
        <v>0</v>
      </c>
      <c r="BV54">
        <v>10010.18</v>
      </c>
      <c r="BW54">
        <v>0</v>
      </c>
      <c r="BX54">
        <v>1558.949</v>
      </c>
      <c r="BY54">
        <v>-43.15096</v>
      </c>
      <c r="BZ54">
        <v>592.5216</v>
      </c>
      <c r="CA54">
        <v>635.1341</v>
      </c>
      <c r="CB54">
        <v>2.259248</v>
      </c>
      <c r="CC54">
        <v>623.2071</v>
      </c>
      <c r="CD54">
        <v>18.77893</v>
      </c>
      <c r="CE54">
        <v>1.519596</v>
      </c>
      <c r="CF54">
        <v>1.356409</v>
      </c>
      <c r="CG54">
        <v>13.16677</v>
      </c>
      <c r="CH54">
        <v>11.43891</v>
      </c>
      <c r="CI54">
        <v>2000.007</v>
      </c>
      <c r="CJ54">
        <v>0.9799932</v>
      </c>
      <c r="CK54">
        <v>0.02000656</v>
      </c>
      <c r="CL54">
        <v>0</v>
      </c>
      <c r="CM54">
        <v>2.69634</v>
      </c>
      <c r="CN54">
        <v>0</v>
      </c>
      <c r="CO54">
        <v>12417.75</v>
      </c>
      <c r="CP54">
        <v>16705.43</v>
      </c>
      <c r="CQ54">
        <v>46.4559</v>
      </c>
      <c r="CR54">
        <v>49.6374</v>
      </c>
      <c r="CS54">
        <v>47.875</v>
      </c>
      <c r="CT54">
        <v>46.6933</v>
      </c>
      <c r="CU54">
        <v>45.437</v>
      </c>
      <c r="CV54">
        <v>1959.996</v>
      </c>
      <c r="CW54">
        <v>40.011</v>
      </c>
      <c r="CX54">
        <v>0</v>
      </c>
      <c r="CY54">
        <v>1651553530.8</v>
      </c>
      <c r="CZ54">
        <v>0</v>
      </c>
      <c r="DA54">
        <v>0</v>
      </c>
      <c r="DB54" t="s">
        <v>356</v>
      </c>
      <c r="DC54">
        <v>1657298120.5</v>
      </c>
      <c r="DD54">
        <v>1657298120.5</v>
      </c>
      <c r="DE54">
        <v>0</v>
      </c>
      <c r="DF54">
        <v>1.391</v>
      </c>
      <c r="DG54">
        <v>0.035</v>
      </c>
      <c r="DH54">
        <v>2.39</v>
      </c>
      <c r="DI54">
        <v>0.104</v>
      </c>
      <c r="DJ54">
        <v>419</v>
      </c>
      <c r="DK54">
        <v>18</v>
      </c>
      <c r="DL54">
        <v>0.11</v>
      </c>
      <c r="DM54">
        <v>0.02</v>
      </c>
      <c r="DN54">
        <v>-41.81494</v>
      </c>
      <c r="DO54">
        <v>-9.38784765478414</v>
      </c>
      <c r="DP54">
        <v>0.98120155034529</v>
      </c>
      <c r="DQ54">
        <v>0</v>
      </c>
      <c r="DR54">
        <v>2.235152</v>
      </c>
      <c r="DS54">
        <v>-0.0203500187617262</v>
      </c>
      <c r="DT54">
        <v>0.0294197337003584</v>
      </c>
      <c r="DU54">
        <v>1</v>
      </c>
      <c r="DV54">
        <v>1</v>
      </c>
      <c r="DW54">
        <v>2</v>
      </c>
      <c r="DX54" t="s">
        <v>363</v>
      </c>
      <c r="DY54">
        <v>2.83989</v>
      </c>
      <c r="DZ54">
        <v>2.63699</v>
      </c>
      <c r="EA54">
        <v>0.0931199</v>
      </c>
      <c r="EB54">
        <v>0.0983761</v>
      </c>
      <c r="EC54">
        <v>0.0747456</v>
      </c>
      <c r="ED54">
        <v>0.0690157</v>
      </c>
      <c r="EE54">
        <v>25339.2</v>
      </c>
      <c r="EF54">
        <v>22006.3</v>
      </c>
      <c r="EG54">
        <v>25027.8</v>
      </c>
      <c r="EH54">
        <v>23783</v>
      </c>
      <c r="EI54">
        <v>39553.1</v>
      </c>
      <c r="EJ54">
        <v>36673.9</v>
      </c>
      <c r="EK54">
        <v>45269</v>
      </c>
      <c r="EL54">
        <v>42456</v>
      </c>
      <c r="EM54">
        <v>1.7605</v>
      </c>
      <c r="EN54">
        <v>2.0526</v>
      </c>
      <c r="EO54">
        <v>0.0687689</v>
      </c>
      <c r="EP54">
        <v>0</v>
      </c>
      <c r="EQ54">
        <v>23.8521</v>
      </c>
      <c r="ER54">
        <v>999.9</v>
      </c>
      <c r="ES54">
        <v>34.385</v>
      </c>
      <c r="ET54">
        <v>40.304</v>
      </c>
      <c r="EU54">
        <v>35.8721</v>
      </c>
      <c r="EV54">
        <v>51.8202</v>
      </c>
      <c r="EW54">
        <v>30.653</v>
      </c>
      <c r="EX54">
        <v>2</v>
      </c>
      <c r="EY54">
        <v>0.19954</v>
      </c>
      <c r="EZ54">
        <v>4.85152</v>
      </c>
      <c r="FA54">
        <v>20.1787</v>
      </c>
      <c r="FB54">
        <v>5.23376</v>
      </c>
      <c r="FC54">
        <v>11.992</v>
      </c>
      <c r="FD54">
        <v>4.95655</v>
      </c>
      <c r="FE54">
        <v>3.3039</v>
      </c>
      <c r="FF54">
        <v>349.8</v>
      </c>
      <c r="FG54">
        <v>9999</v>
      </c>
      <c r="FH54">
        <v>9999</v>
      </c>
      <c r="FI54">
        <v>6315.4</v>
      </c>
      <c r="FJ54">
        <v>1.86815</v>
      </c>
      <c r="FK54">
        <v>1.864</v>
      </c>
      <c r="FL54">
        <v>1.87144</v>
      </c>
      <c r="FM54">
        <v>1.86249</v>
      </c>
      <c r="FN54">
        <v>1.86188</v>
      </c>
      <c r="FO54">
        <v>1.86829</v>
      </c>
      <c r="FP54">
        <v>1.85837</v>
      </c>
      <c r="FQ54">
        <v>1.86463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4.522</v>
      </c>
      <c r="GF54">
        <v>0.2652</v>
      </c>
      <c r="GG54">
        <v>2.14445261950712</v>
      </c>
      <c r="GH54">
        <v>0.00524579190152856</v>
      </c>
      <c r="GI54">
        <v>-2.61795653493914e-06</v>
      </c>
      <c r="GJ54">
        <v>1.03317073579164e-09</v>
      </c>
      <c r="GK54">
        <v>-0.0325879594738201</v>
      </c>
      <c r="GL54">
        <v>-0.0124659139965973</v>
      </c>
      <c r="GM54">
        <v>0.00156445697122576</v>
      </c>
      <c r="GN54">
        <v>-1.32223106024955e-05</v>
      </c>
      <c r="GO54">
        <v>14</v>
      </c>
      <c r="GP54">
        <v>2225</v>
      </c>
      <c r="GQ54">
        <v>3</v>
      </c>
      <c r="GR54">
        <v>45</v>
      </c>
      <c r="GS54">
        <v>3143.8</v>
      </c>
      <c r="GT54">
        <v>3143.8</v>
      </c>
      <c r="GU54">
        <v>1.84937</v>
      </c>
      <c r="GV54">
        <v>2.40479</v>
      </c>
      <c r="GW54">
        <v>1.99829</v>
      </c>
      <c r="GX54">
        <v>2.70874</v>
      </c>
      <c r="GY54">
        <v>2.09351</v>
      </c>
      <c r="GZ54">
        <v>2.3938</v>
      </c>
      <c r="HA54">
        <v>42.4038</v>
      </c>
      <c r="HB54">
        <v>15.5417</v>
      </c>
      <c r="HC54">
        <v>18</v>
      </c>
      <c r="HD54">
        <v>428.72</v>
      </c>
      <c r="HE54">
        <v>616.586</v>
      </c>
      <c r="HF54">
        <v>19.1782</v>
      </c>
      <c r="HG54">
        <v>29.897</v>
      </c>
      <c r="HH54">
        <v>30</v>
      </c>
      <c r="HI54">
        <v>29.9478</v>
      </c>
      <c r="HJ54">
        <v>29.9128</v>
      </c>
      <c r="HK54">
        <v>37.099</v>
      </c>
      <c r="HL54">
        <v>56.8361</v>
      </c>
      <c r="HM54">
        <v>0</v>
      </c>
      <c r="HN54">
        <v>19.1862</v>
      </c>
      <c r="HO54">
        <v>655.323</v>
      </c>
      <c r="HP54">
        <v>18.671</v>
      </c>
      <c r="HQ54">
        <v>95.7922</v>
      </c>
      <c r="HR54">
        <v>99.7909</v>
      </c>
    </row>
    <row r="55" spans="1:226">
      <c r="A55">
        <v>39</v>
      </c>
      <c r="B55">
        <v>1657486751.5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1657486749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651.69328828235</v>
      </c>
      <c r="AK55">
        <v>616.802024242424</v>
      </c>
      <c r="AL55">
        <v>3.34771018566106</v>
      </c>
      <c r="AM55">
        <v>66.5867753542698</v>
      </c>
      <c r="AN55">
        <f>(AP55 - AO55 + BO55*1E3/(8.314*(BQ55+273.15)) * AR55/BN55 * AQ55) * BN55/(100*BB55) * 1000/(1000 - AP55)</f>
        <v>0</v>
      </c>
      <c r="AO55">
        <v>18.7724339816961</v>
      </c>
      <c r="AP55">
        <v>21.0581757575757</v>
      </c>
      <c r="AQ55">
        <v>0.000676458892796963</v>
      </c>
      <c r="AR55">
        <v>78.6586299673606</v>
      </c>
      <c r="AS55">
        <v>15</v>
      </c>
      <c r="AT55">
        <v>3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1657486749</v>
      </c>
      <c r="BH55">
        <v>597.306555555556</v>
      </c>
      <c r="BI55">
        <v>641.364</v>
      </c>
      <c r="BJ55">
        <v>21.0512444444444</v>
      </c>
      <c r="BK55">
        <v>18.7664222222222</v>
      </c>
      <c r="BL55">
        <v>592.757333333333</v>
      </c>
      <c r="BM55">
        <v>20.7857555555556</v>
      </c>
      <c r="BN55">
        <v>500.004111111111</v>
      </c>
      <c r="BO55">
        <v>72.2310444444444</v>
      </c>
      <c r="BP55">
        <v>0.0205266222222222</v>
      </c>
      <c r="BQ55">
        <v>24.1397666666667</v>
      </c>
      <c r="BR55">
        <v>24.9814777777778</v>
      </c>
      <c r="BS55">
        <v>999.9</v>
      </c>
      <c r="BT55">
        <v>0</v>
      </c>
      <c r="BU55">
        <v>0</v>
      </c>
      <c r="BV55">
        <v>10005.6833333333</v>
      </c>
      <c r="BW55">
        <v>0</v>
      </c>
      <c r="BX55">
        <v>1558.12888888889</v>
      </c>
      <c r="BY55">
        <v>-44.0575333333333</v>
      </c>
      <c r="BZ55">
        <v>610.150888888889</v>
      </c>
      <c r="CA55">
        <v>653.630222222222</v>
      </c>
      <c r="CB55">
        <v>2.28482111111111</v>
      </c>
      <c r="CC55">
        <v>641.364</v>
      </c>
      <c r="CD55">
        <v>18.7664222222222</v>
      </c>
      <c r="CE55">
        <v>1.52055333333333</v>
      </c>
      <c r="CF55">
        <v>1.35551777777778</v>
      </c>
      <c r="CG55">
        <v>13.1764</v>
      </c>
      <c r="CH55">
        <v>11.4289555555556</v>
      </c>
      <c r="CI55">
        <v>1999.97444444444</v>
      </c>
      <c r="CJ55">
        <v>0.979993</v>
      </c>
      <c r="CK55">
        <v>0.0200067666666667</v>
      </c>
      <c r="CL55">
        <v>0</v>
      </c>
      <c r="CM55">
        <v>2.5484</v>
      </c>
      <c r="CN55">
        <v>0</v>
      </c>
      <c r="CO55">
        <v>12419.4777777778</v>
      </c>
      <c r="CP55">
        <v>16705.1444444444</v>
      </c>
      <c r="CQ55">
        <v>46.493</v>
      </c>
      <c r="CR55">
        <v>49.687</v>
      </c>
      <c r="CS55">
        <v>47.8818888888889</v>
      </c>
      <c r="CT55">
        <v>46.722</v>
      </c>
      <c r="CU55">
        <v>45.486</v>
      </c>
      <c r="CV55">
        <v>1959.96333333333</v>
      </c>
      <c r="CW55">
        <v>40.0111111111111</v>
      </c>
      <c r="CX55">
        <v>0</v>
      </c>
      <c r="CY55">
        <v>1651553536.2</v>
      </c>
      <c r="CZ55">
        <v>0</v>
      </c>
      <c r="DA55">
        <v>0</v>
      </c>
      <c r="DB55" t="s">
        <v>356</v>
      </c>
      <c r="DC55">
        <v>1657298120.5</v>
      </c>
      <c r="DD55">
        <v>1657298120.5</v>
      </c>
      <c r="DE55">
        <v>0</v>
      </c>
      <c r="DF55">
        <v>1.391</v>
      </c>
      <c r="DG55">
        <v>0.035</v>
      </c>
      <c r="DH55">
        <v>2.39</v>
      </c>
      <c r="DI55">
        <v>0.104</v>
      </c>
      <c r="DJ55">
        <v>419</v>
      </c>
      <c r="DK55">
        <v>18</v>
      </c>
      <c r="DL55">
        <v>0.11</v>
      </c>
      <c r="DM55">
        <v>0.02</v>
      </c>
      <c r="DN55">
        <v>-42.8045025</v>
      </c>
      <c r="DO55">
        <v>-10.0739313320825</v>
      </c>
      <c r="DP55">
        <v>1.0348733592782</v>
      </c>
      <c r="DQ55">
        <v>0</v>
      </c>
      <c r="DR55">
        <v>2.24139725</v>
      </c>
      <c r="DS55">
        <v>0.355141801125695</v>
      </c>
      <c r="DT55">
        <v>0.034629231942645</v>
      </c>
      <c r="DU55">
        <v>0</v>
      </c>
      <c r="DV55">
        <v>0</v>
      </c>
      <c r="DW55">
        <v>2</v>
      </c>
      <c r="DX55" t="s">
        <v>357</v>
      </c>
      <c r="DY55">
        <v>2.83999</v>
      </c>
      <c r="DZ55">
        <v>2.63711</v>
      </c>
      <c r="EA55">
        <v>0.0949496</v>
      </c>
      <c r="EB55">
        <v>0.100125</v>
      </c>
      <c r="EC55">
        <v>0.0747839</v>
      </c>
      <c r="ED55">
        <v>0.0689405</v>
      </c>
      <c r="EE55">
        <v>25287.7</v>
      </c>
      <c r="EF55">
        <v>21963.3</v>
      </c>
      <c r="EG55">
        <v>25027.4</v>
      </c>
      <c r="EH55">
        <v>23782.7</v>
      </c>
      <c r="EI55">
        <v>39551.7</v>
      </c>
      <c r="EJ55">
        <v>36676.6</v>
      </c>
      <c r="EK55">
        <v>45269.1</v>
      </c>
      <c r="EL55">
        <v>42455.6</v>
      </c>
      <c r="EM55">
        <v>1.76052</v>
      </c>
      <c r="EN55">
        <v>2.0525</v>
      </c>
      <c r="EO55">
        <v>0.0684708</v>
      </c>
      <c r="EP55">
        <v>0</v>
      </c>
      <c r="EQ55">
        <v>23.8546</v>
      </c>
      <c r="ER55">
        <v>999.9</v>
      </c>
      <c r="ES55">
        <v>34.385</v>
      </c>
      <c r="ET55">
        <v>40.294</v>
      </c>
      <c r="EU55">
        <v>35.8496</v>
      </c>
      <c r="EV55">
        <v>51.3802</v>
      </c>
      <c r="EW55">
        <v>30.4968</v>
      </c>
      <c r="EX55">
        <v>2</v>
      </c>
      <c r="EY55">
        <v>0.198953</v>
      </c>
      <c r="EZ55">
        <v>4.18161</v>
      </c>
      <c r="FA55">
        <v>20.1957</v>
      </c>
      <c r="FB55">
        <v>5.23286</v>
      </c>
      <c r="FC55">
        <v>11.992</v>
      </c>
      <c r="FD55">
        <v>4.95585</v>
      </c>
      <c r="FE55">
        <v>3.30395</v>
      </c>
      <c r="FF55">
        <v>349.8</v>
      </c>
      <c r="FG55">
        <v>9999</v>
      </c>
      <c r="FH55">
        <v>9999</v>
      </c>
      <c r="FI55">
        <v>6315.4</v>
      </c>
      <c r="FJ55">
        <v>1.86819</v>
      </c>
      <c r="FK55">
        <v>1.86399</v>
      </c>
      <c r="FL55">
        <v>1.8714</v>
      </c>
      <c r="FM55">
        <v>1.8625</v>
      </c>
      <c r="FN55">
        <v>1.86188</v>
      </c>
      <c r="FO55">
        <v>1.86829</v>
      </c>
      <c r="FP55">
        <v>1.85838</v>
      </c>
      <c r="FQ55">
        <v>1.86462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4.575</v>
      </c>
      <c r="GF55">
        <v>0.2658</v>
      </c>
      <c r="GG55">
        <v>2.14445261950712</v>
      </c>
      <c r="GH55">
        <v>0.00524579190152856</v>
      </c>
      <c r="GI55">
        <v>-2.61795653493914e-06</v>
      </c>
      <c r="GJ55">
        <v>1.03317073579164e-09</v>
      </c>
      <c r="GK55">
        <v>-0.0325879594738201</v>
      </c>
      <c r="GL55">
        <v>-0.0124659139965973</v>
      </c>
      <c r="GM55">
        <v>0.00156445697122576</v>
      </c>
      <c r="GN55">
        <v>-1.32223106024955e-05</v>
      </c>
      <c r="GO55">
        <v>14</v>
      </c>
      <c r="GP55">
        <v>2225</v>
      </c>
      <c r="GQ55">
        <v>3</v>
      </c>
      <c r="GR55">
        <v>45</v>
      </c>
      <c r="GS55">
        <v>3143.8</v>
      </c>
      <c r="GT55">
        <v>3143.8</v>
      </c>
      <c r="GU55">
        <v>1.88477</v>
      </c>
      <c r="GV55">
        <v>2.40234</v>
      </c>
      <c r="GW55">
        <v>1.99829</v>
      </c>
      <c r="GX55">
        <v>2.70996</v>
      </c>
      <c r="GY55">
        <v>2.09351</v>
      </c>
      <c r="GZ55">
        <v>2.38525</v>
      </c>
      <c r="HA55">
        <v>42.4038</v>
      </c>
      <c r="HB55">
        <v>15.5768</v>
      </c>
      <c r="HC55">
        <v>18</v>
      </c>
      <c r="HD55">
        <v>428.729</v>
      </c>
      <c r="HE55">
        <v>616.506</v>
      </c>
      <c r="HF55">
        <v>19.1983</v>
      </c>
      <c r="HG55">
        <v>29.898</v>
      </c>
      <c r="HH55">
        <v>29.9996</v>
      </c>
      <c r="HI55">
        <v>29.9469</v>
      </c>
      <c r="HJ55">
        <v>29.9128</v>
      </c>
      <c r="HK55">
        <v>37.8598</v>
      </c>
      <c r="HL55">
        <v>57.1123</v>
      </c>
      <c r="HM55">
        <v>0</v>
      </c>
      <c r="HN55">
        <v>19.3889</v>
      </c>
      <c r="HO55">
        <v>675.627</v>
      </c>
      <c r="HP55">
        <v>18.6339</v>
      </c>
      <c r="HQ55">
        <v>95.792</v>
      </c>
      <c r="HR55">
        <v>99.79</v>
      </c>
    </row>
    <row r="56" spans="1:226">
      <c r="A56">
        <v>40</v>
      </c>
      <c r="B56">
        <v>1657486756.5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1657486753.7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668.144474370028</v>
      </c>
      <c r="AK56">
        <v>633.099066666667</v>
      </c>
      <c r="AL56">
        <v>3.26469949465578</v>
      </c>
      <c r="AM56">
        <v>66.5867753542698</v>
      </c>
      <c r="AN56">
        <f>(AP56 - AO56 + BO56*1E3/(8.314*(BQ56+273.15)) * AR56/BN56 * AQ56) * BN56/(100*BB56) * 1000/(1000 - AP56)</f>
        <v>0</v>
      </c>
      <c r="AO56">
        <v>18.7276163194696</v>
      </c>
      <c r="AP56">
        <v>21.0560327272727</v>
      </c>
      <c r="AQ56">
        <v>0.000431553119622388</v>
      </c>
      <c r="AR56">
        <v>78.6586299673606</v>
      </c>
      <c r="AS56">
        <v>15</v>
      </c>
      <c r="AT56">
        <v>3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1657486753.7</v>
      </c>
      <c r="BH56">
        <v>612.4129</v>
      </c>
      <c r="BI56">
        <v>656.7222</v>
      </c>
      <c r="BJ56">
        <v>21.05986</v>
      </c>
      <c r="BK56">
        <v>18.72072</v>
      </c>
      <c r="BL56">
        <v>607.8152</v>
      </c>
      <c r="BM56">
        <v>20.79409</v>
      </c>
      <c r="BN56">
        <v>500.0632</v>
      </c>
      <c r="BO56">
        <v>72.23056</v>
      </c>
      <c r="BP56">
        <v>0.02005663</v>
      </c>
      <c r="BQ56">
        <v>24.13301</v>
      </c>
      <c r="BR56">
        <v>24.96944</v>
      </c>
      <c r="BS56">
        <v>999.9</v>
      </c>
      <c r="BT56">
        <v>0</v>
      </c>
      <c r="BU56">
        <v>0</v>
      </c>
      <c r="BV56">
        <v>10055.18</v>
      </c>
      <c r="BW56">
        <v>0</v>
      </c>
      <c r="BX56">
        <v>1557.14</v>
      </c>
      <c r="BY56">
        <v>-44.30935</v>
      </c>
      <c r="BZ56">
        <v>625.588</v>
      </c>
      <c r="CA56">
        <v>669.251</v>
      </c>
      <c r="CB56">
        <v>2.339142</v>
      </c>
      <c r="CC56">
        <v>656.7222</v>
      </c>
      <c r="CD56">
        <v>18.72072</v>
      </c>
      <c r="CE56">
        <v>1.521166</v>
      </c>
      <c r="CF56">
        <v>1.35221</v>
      </c>
      <c r="CG56">
        <v>13.1826</v>
      </c>
      <c r="CH56">
        <v>11.39203</v>
      </c>
      <c r="CI56">
        <v>1999.959</v>
      </c>
      <c r="CJ56">
        <v>0.9799929</v>
      </c>
      <c r="CK56">
        <v>0.02000687</v>
      </c>
      <c r="CL56">
        <v>0</v>
      </c>
      <c r="CM56">
        <v>2.51239</v>
      </c>
      <c r="CN56">
        <v>0</v>
      </c>
      <c r="CO56">
        <v>12428.2</v>
      </c>
      <c r="CP56">
        <v>16705.03</v>
      </c>
      <c r="CQ56">
        <v>46.4937</v>
      </c>
      <c r="CR56">
        <v>49.687</v>
      </c>
      <c r="CS56">
        <v>47.9246</v>
      </c>
      <c r="CT56">
        <v>46.75</v>
      </c>
      <c r="CU56">
        <v>45.5</v>
      </c>
      <c r="CV56">
        <v>1959.948</v>
      </c>
      <c r="CW56">
        <v>40.011</v>
      </c>
      <c r="CX56">
        <v>0</v>
      </c>
      <c r="CY56">
        <v>1651553541</v>
      </c>
      <c r="CZ56">
        <v>0</v>
      </c>
      <c r="DA56">
        <v>0</v>
      </c>
      <c r="DB56" t="s">
        <v>356</v>
      </c>
      <c r="DC56">
        <v>1657298120.5</v>
      </c>
      <c r="DD56">
        <v>1657298120.5</v>
      </c>
      <c r="DE56">
        <v>0</v>
      </c>
      <c r="DF56">
        <v>1.391</v>
      </c>
      <c r="DG56">
        <v>0.035</v>
      </c>
      <c r="DH56">
        <v>2.39</v>
      </c>
      <c r="DI56">
        <v>0.104</v>
      </c>
      <c r="DJ56">
        <v>419</v>
      </c>
      <c r="DK56">
        <v>18</v>
      </c>
      <c r="DL56">
        <v>0.11</v>
      </c>
      <c r="DM56">
        <v>0.02</v>
      </c>
      <c r="DN56">
        <v>-43.5122175</v>
      </c>
      <c r="DO56">
        <v>-7.49809868667918</v>
      </c>
      <c r="DP56">
        <v>0.779967965972802</v>
      </c>
      <c r="DQ56">
        <v>0</v>
      </c>
      <c r="DR56">
        <v>2.2776275</v>
      </c>
      <c r="DS56">
        <v>0.432818161350841</v>
      </c>
      <c r="DT56">
        <v>0.042452889875131</v>
      </c>
      <c r="DU56">
        <v>0</v>
      </c>
      <c r="DV56">
        <v>0</v>
      </c>
      <c r="DW56">
        <v>2</v>
      </c>
      <c r="DX56" t="s">
        <v>357</v>
      </c>
      <c r="DY56">
        <v>2.84023</v>
      </c>
      <c r="DZ56">
        <v>2.63665</v>
      </c>
      <c r="EA56">
        <v>0.0967199</v>
      </c>
      <c r="EB56">
        <v>0.101918</v>
      </c>
      <c r="EC56">
        <v>0.074774</v>
      </c>
      <c r="ED56">
        <v>0.0688333</v>
      </c>
      <c r="EE56">
        <v>25238.8</v>
      </c>
      <c r="EF56">
        <v>21920</v>
      </c>
      <c r="EG56">
        <v>25027.9</v>
      </c>
      <c r="EH56">
        <v>23783.2</v>
      </c>
      <c r="EI56">
        <v>39552.6</v>
      </c>
      <c r="EJ56">
        <v>36681.4</v>
      </c>
      <c r="EK56">
        <v>45269.7</v>
      </c>
      <c r="EL56">
        <v>42456.2</v>
      </c>
      <c r="EM56">
        <v>1.76087</v>
      </c>
      <c r="EN56">
        <v>2.05242</v>
      </c>
      <c r="EO56">
        <v>0.0675954</v>
      </c>
      <c r="EP56">
        <v>0</v>
      </c>
      <c r="EQ56">
        <v>23.8576</v>
      </c>
      <c r="ER56">
        <v>999.9</v>
      </c>
      <c r="ES56">
        <v>34.355</v>
      </c>
      <c r="ET56">
        <v>40.324</v>
      </c>
      <c r="EU56">
        <v>35.8753</v>
      </c>
      <c r="EV56">
        <v>51.0902</v>
      </c>
      <c r="EW56">
        <v>30.3806</v>
      </c>
      <c r="EX56">
        <v>2</v>
      </c>
      <c r="EY56">
        <v>0.195668</v>
      </c>
      <c r="EZ56">
        <v>4.12722</v>
      </c>
      <c r="FA56">
        <v>20.1984</v>
      </c>
      <c r="FB56">
        <v>5.23301</v>
      </c>
      <c r="FC56">
        <v>11.992</v>
      </c>
      <c r="FD56">
        <v>4.956</v>
      </c>
      <c r="FE56">
        <v>3.30398</v>
      </c>
      <c r="FF56">
        <v>349.8</v>
      </c>
      <c r="FG56">
        <v>9999</v>
      </c>
      <c r="FH56">
        <v>9999</v>
      </c>
      <c r="FI56">
        <v>6315.7</v>
      </c>
      <c r="FJ56">
        <v>1.86821</v>
      </c>
      <c r="FK56">
        <v>1.86399</v>
      </c>
      <c r="FL56">
        <v>1.87145</v>
      </c>
      <c r="FM56">
        <v>1.8625</v>
      </c>
      <c r="FN56">
        <v>1.86188</v>
      </c>
      <c r="FO56">
        <v>1.86829</v>
      </c>
      <c r="FP56">
        <v>1.85838</v>
      </c>
      <c r="FQ56">
        <v>1.86464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4.626</v>
      </c>
      <c r="GF56">
        <v>0.2656</v>
      </c>
      <c r="GG56">
        <v>2.14445261950712</v>
      </c>
      <c r="GH56">
        <v>0.00524579190152856</v>
      </c>
      <c r="GI56">
        <v>-2.61795653493914e-06</v>
      </c>
      <c r="GJ56">
        <v>1.03317073579164e-09</v>
      </c>
      <c r="GK56">
        <v>-0.0325879594738201</v>
      </c>
      <c r="GL56">
        <v>-0.0124659139965973</v>
      </c>
      <c r="GM56">
        <v>0.00156445697122576</v>
      </c>
      <c r="GN56">
        <v>-1.32223106024955e-05</v>
      </c>
      <c r="GO56">
        <v>14</v>
      </c>
      <c r="GP56">
        <v>2225</v>
      </c>
      <c r="GQ56">
        <v>3</v>
      </c>
      <c r="GR56">
        <v>45</v>
      </c>
      <c r="GS56">
        <v>3143.9</v>
      </c>
      <c r="GT56">
        <v>3143.9</v>
      </c>
      <c r="GU56">
        <v>1.92261</v>
      </c>
      <c r="GV56">
        <v>2.39868</v>
      </c>
      <c r="GW56">
        <v>1.99829</v>
      </c>
      <c r="GX56">
        <v>2.70874</v>
      </c>
      <c r="GY56">
        <v>2.09351</v>
      </c>
      <c r="GZ56">
        <v>2.40845</v>
      </c>
      <c r="HA56">
        <v>42.4038</v>
      </c>
      <c r="HB56">
        <v>15.5768</v>
      </c>
      <c r="HC56">
        <v>18</v>
      </c>
      <c r="HD56">
        <v>428.919</v>
      </c>
      <c r="HE56">
        <v>616.446</v>
      </c>
      <c r="HF56">
        <v>19.3675</v>
      </c>
      <c r="HG56">
        <v>29.8996</v>
      </c>
      <c r="HH56">
        <v>29.9982</v>
      </c>
      <c r="HI56">
        <v>29.9452</v>
      </c>
      <c r="HJ56">
        <v>29.9128</v>
      </c>
      <c r="HK56">
        <v>38.579</v>
      </c>
      <c r="HL56">
        <v>57.1123</v>
      </c>
      <c r="HM56">
        <v>0</v>
      </c>
      <c r="HN56">
        <v>19.4051</v>
      </c>
      <c r="HO56">
        <v>689.041</v>
      </c>
      <c r="HP56">
        <v>18.6118</v>
      </c>
      <c r="HQ56">
        <v>95.7934</v>
      </c>
      <c r="HR56">
        <v>99.7914</v>
      </c>
    </row>
    <row r="57" spans="1:226">
      <c r="A57">
        <v>41</v>
      </c>
      <c r="B57">
        <v>1657486761.5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1657486759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685.045994278942</v>
      </c>
      <c r="AK57">
        <v>649.225472727273</v>
      </c>
      <c r="AL57">
        <v>3.23357071352085</v>
      </c>
      <c r="AM57">
        <v>66.5867753542698</v>
      </c>
      <c r="AN57">
        <f>(AP57 - AO57 + BO57*1E3/(8.314*(BQ57+273.15)) * AR57/BN57 * AQ57) * BN57/(100*BB57) * 1000/(1000 - AP57)</f>
        <v>0</v>
      </c>
      <c r="AO57">
        <v>18.700028769157</v>
      </c>
      <c r="AP57">
        <v>21.0576333333333</v>
      </c>
      <c r="AQ57">
        <v>0.000248724678911608</v>
      </c>
      <c r="AR57">
        <v>78.6586299673606</v>
      </c>
      <c r="AS57">
        <v>15</v>
      </c>
      <c r="AT57">
        <v>3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1657486759</v>
      </c>
      <c r="BH57">
        <v>629.210333333333</v>
      </c>
      <c r="BI57">
        <v>674.196222222222</v>
      </c>
      <c r="BJ57">
        <v>21.0565888888889</v>
      </c>
      <c r="BK57">
        <v>18.6964555555556</v>
      </c>
      <c r="BL57">
        <v>624.558888888889</v>
      </c>
      <c r="BM57">
        <v>20.7909333333333</v>
      </c>
      <c r="BN57">
        <v>500.080222222222</v>
      </c>
      <c r="BO57">
        <v>72.2308111111111</v>
      </c>
      <c r="BP57">
        <v>0.0194595333333333</v>
      </c>
      <c r="BQ57">
        <v>24.1357555555556</v>
      </c>
      <c r="BR57">
        <v>24.9751666666667</v>
      </c>
      <c r="BS57">
        <v>999.9</v>
      </c>
      <c r="BT57">
        <v>0</v>
      </c>
      <c r="BU57">
        <v>0</v>
      </c>
      <c r="BV57">
        <v>10027.4333333333</v>
      </c>
      <c r="BW57">
        <v>0</v>
      </c>
      <c r="BX57">
        <v>1557.28333333333</v>
      </c>
      <c r="BY57">
        <v>-44.9858444444444</v>
      </c>
      <c r="BZ57">
        <v>642.744111111111</v>
      </c>
      <c r="CA57">
        <v>687.041222222222</v>
      </c>
      <c r="CB57">
        <v>2.36012555555556</v>
      </c>
      <c r="CC57">
        <v>674.196222222222</v>
      </c>
      <c r="CD57">
        <v>18.6964555555556</v>
      </c>
      <c r="CE57">
        <v>1.52093444444444</v>
      </c>
      <c r="CF57">
        <v>1.35045888888889</v>
      </c>
      <c r="CG57">
        <v>13.1802555555556</v>
      </c>
      <c r="CH57">
        <v>11.3725111111111</v>
      </c>
      <c r="CI57">
        <v>2000.03666666667</v>
      </c>
      <c r="CJ57">
        <v>0.979993333333333</v>
      </c>
      <c r="CK57">
        <v>0.0200064222222222</v>
      </c>
      <c r="CL57">
        <v>0</v>
      </c>
      <c r="CM57">
        <v>2.53118888888889</v>
      </c>
      <c r="CN57">
        <v>0</v>
      </c>
      <c r="CO57">
        <v>12426.6222222222</v>
      </c>
      <c r="CP57">
        <v>16705.6888888889</v>
      </c>
      <c r="CQ57">
        <v>46.5</v>
      </c>
      <c r="CR57">
        <v>49.687</v>
      </c>
      <c r="CS57">
        <v>47.937</v>
      </c>
      <c r="CT57">
        <v>46.75</v>
      </c>
      <c r="CU57">
        <v>45.5</v>
      </c>
      <c r="CV57">
        <v>1960.02444444444</v>
      </c>
      <c r="CW57">
        <v>40.0122222222222</v>
      </c>
      <c r="CX57">
        <v>0</v>
      </c>
      <c r="CY57">
        <v>1651553545.8</v>
      </c>
      <c r="CZ57">
        <v>0</v>
      </c>
      <c r="DA57">
        <v>0</v>
      </c>
      <c r="DB57" t="s">
        <v>356</v>
      </c>
      <c r="DC57">
        <v>1657298120.5</v>
      </c>
      <c r="DD57">
        <v>1657298120.5</v>
      </c>
      <c r="DE57">
        <v>0</v>
      </c>
      <c r="DF57">
        <v>1.391</v>
      </c>
      <c r="DG57">
        <v>0.035</v>
      </c>
      <c r="DH57">
        <v>2.39</v>
      </c>
      <c r="DI57">
        <v>0.104</v>
      </c>
      <c r="DJ57">
        <v>419</v>
      </c>
      <c r="DK57">
        <v>18</v>
      </c>
      <c r="DL57">
        <v>0.11</v>
      </c>
      <c r="DM57">
        <v>0.02</v>
      </c>
      <c r="DN57">
        <v>-44.1228575</v>
      </c>
      <c r="DO57">
        <v>-6.92512232645394</v>
      </c>
      <c r="DP57">
        <v>0.719026823869423</v>
      </c>
      <c r="DQ57">
        <v>0</v>
      </c>
      <c r="DR57">
        <v>2.310614</v>
      </c>
      <c r="DS57">
        <v>0.421892757973734</v>
      </c>
      <c r="DT57">
        <v>0.0415641739843342</v>
      </c>
      <c r="DU57">
        <v>0</v>
      </c>
      <c r="DV57">
        <v>0</v>
      </c>
      <c r="DW57">
        <v>2</v>
      </c>
      <c r="DX57" t="s">
        <v>357</v>
      </c>
      <c r="DY57">
        <v>2.83983</v>
      </c>
      <c r="DZ57">
        <v>2.63588</v>
      </c>
      <c r="EA57">
        <v>0.0984476</v>
      </c>
      <c r="EB57">
        <v>0.103615</v>
      </c>
      <c r="EC57">
        <v>0.0747806</v>
      </c>
      <c r="ED57">
        <v>0.0687908</v>
      </c>
      <c r="EE57">
        <v>25191</v>
      </c>
      <c r="EF57">
        <v>21879</v>
      </c>
      <c r="EG57">
        <v>25028.4</v>
      </c>
      <c r="EH57">
        <v>23783.6</v>
      </c>
      <c r="EI57">
        <v>39553.1</v>
      </c>
      <c r="EJ57">
        <v>36683.9</v>
      </c>
      <c r="EK57">
        <v>45270.5</v>
      </c>
      <c r="EL57">
        <v>42457.1</v>
      </c>
      <c r="EM57">
        <v>1.76073</v>
      </c>
      <c r="EN57">
        <v>2.05242</v>
      </c>
      <c r="EO57">
        <v>0.068564</v>
      </c>
      <c r="EP57">
        <v>0</v>
      </c>
      <c r="EQ57">
        <v>23.8583</v>
      </c>
      <c r="ER57">
        <v>999.9</v>
      </c>
      <c r="ES57">
        <v>34.33</v>
      </c>
      <c r="ET57">
        <v>40.304</v>
      </c>
      <c r="EU57">
        <v>35.8099</v>
      </c>
      <c r="EV57">
        <v>51.0102</v>
      </c>
      <c r="EW57">
        <v>30.4046</v>
      </c>
      <c r="EX57">
        <v>2</v>
      </c>
      <c r="EY57">
        <v>0.196593</v>
      </c>
      <c r="EZ57">
        <v>4.288</v>
      </c>
      <c r="FA57">
        <v>20.1943</v>
      </c>
      <c r="FB57">
        <v>5.23286</v>
      </c>
      <c r="FC57">
        <v>11.992</v>
      </c>
      <c r="FD57">
        <v>4.95585</v>
      </c>
      <c r="FE57">
        <v>3.30398</v>
      </c>
      <c r="FF57">
        <v>349.8</v>
      </c>
      <c r="FG57">
        <v>9999</v>
      </c>
      <c r="FH57">
        <v>9999</v>
      </c>
      <c r="FI57">
        <v>6315.7</v>
      </c>
      <c r="FJ57">
        <v>1.86822</v>
      </c>
      <c r="FK57">
        <v>1.864</v>
      </c>
      <c r="FL57">
        <v>1.87146</v>
      </c>
      <c r="FM57">
        <v>1.86249</v>
      </c>
      <c r="FN57">
        <v>1.86188</v>
      </c>
      <c r="FO57">
        <v>1.86829</v>
      </c>
      <c r="FP57">
        <v>1.85838</v>
      </c>
      <c r="FQ57">
        <v>1.86466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4.676</v>
      </c>
      <c r="GF57">
        <v>0.2657</v>
      </c>
      <c r="GG57">
        <v>2.14445261950712</v>
      </c>
      <c r="GH57">
        <v>0.00524579190152856</v>
      </c>
      <c r="GI57">
        <v>-2.61795653493914e-06</v>
      </c>
      <c r="GJ57">
        <v>1.03317073579164e-09</v>
      </c>
      <c r="GK57">
        <v>-0.0325879594738201</v>
      </c>
      <c r="GL57">
        <v>-0.0124659139965973</v>
      </c>
      <c r="GM57">
        <v>0.00156445697122576</v>
      </c>
      <c r="GN57">
        <v>-1.32223106024955e-05</v>
      </c>
      <c r="GO57">
        <v>14</v>
      </c>
      <c r="GP57">
        <v>2225</v>
      </c>
      <c r="GQ57">
        <v>3</v>
      </c>
      <c r="GR57">
        <v>45</v>
      </c>
      <c r="GS57">
        <v>3144</v>
      </c>
      <c r="GT57">
        <v>3144</v>
      </c>
      <c r="GU57">
        <v>1.95801</v>
      </c>
      <c r="GV57">
        <v>2.39746</v>
      </c>
      <c r="GW57">
        <v>1.99829</v>
      </c>
      <c r="GX57">
        <v>2.70996</v>
      </c>
      <c r="GY57">
        <v>2.09351</v>
      </c>
      <c r="GZ57">
        <v>2.40479</v>
      </c>
      <c r="HA57">
        <v>42.4038</v>
      </c>
      <c r="HB57">
        <v>15.5768</v>
      </c>
      <c r="HC57">
        <v>18</v>
      </c>
      <c r="HD57">
        <v>428.832</v>
      </c>
      <c r="HE57">
        <v>616.446</v>
      </c>
      <c r="HF57">
        <v>19.4256</v>
      </c>
      <c r="HG57">
        <v>29.9009</v>
      </c>
      <c r="HH57">
        <v>29.9999</v>
      </c>
      <c r="HI57">
        <v>29.9452</v>
      </c>
      <c r="HJ57">
        <v>29.9128</v>
      </c>
      <c r="HK57">
        <v>39.3439</v>
      </c>
      <c r="HL57">
        <v>57.3836</v>
      </c>
      <c r="HM57">
        <v>0</v>
      </c>
      <c r="HN57">
        <v>19.4275</v>
      </c>
      <c r="HO57">
        <v>709.165</v>
      </c>
      <c r="HP57">
        <v>18.583</v>
      </c>
      <c r="HQ57">
        <v>95.7952</v>
      </c>
      <c r="HR57">
        <v>99.7935</v>
      </c>
    </row>
    <row r="58" spans="1:226">
      <c r="A58">
        <v>42</v>
      </c>
      <c r="B58">
        <v>1657486766.5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1657486763.7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701.72692871838</v>
      </c>
      <c r="AK58">
        <v>665.305739393939</v>
      </c>
      <c r="AL58">
        <v>3.22069290778599</v>
      </c>
      <c r="AM58">
        <v>66.5867753542698</v>
      </c>
      <c r="AN58">
        <f>(AP58 - AO58 + BO58*1E3/(8.314*(BQ58+273.15)) * AR58/BN58 * AQ58) * BN58/(100*BB58) * 1000/(1000 - AP58)</f>
        <v>0</v>
      </c>
      <c r="AO58">
        <v>18.6607813136439</v>
      </c>
      <c r="AP58">
        <v>21.0429478787879</v>
      </c>
      <c r="AQ58">
        <v>0.000116048584543797</v>
      </c>
      <c r="AR58">
        <v>78.6586299673606</v>
      </c>
      <c r="AS58">
        <v>15</v>
      </c>
      <c r="AT58">
        <v>3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1657486763.7</v>
      </c>
      <c r="BH58">
        <v>644.0153</v>
      </c>
      <c r="BI58">
        <v>689.7583</v>
      </c>
      <c r="BJ58">
        <v>21.05305</v>
      </c>
      <c r="BK58">
        <v>18.62996</v>
      </c>
      <c r="BL58">
        <v>639.3173</v>
      </c>
      <c r="BM58">
        <v>20.78751</v>
      </c>
      <c r="BN58">
        <v>499.9669</v>
      </c>
      <c r="BO58">
        <v>72.23058</v>
      </c>
      <c r="BP58">
        <v>0.01954594</v>
      </c>
      <c r="BQ58">
        <v>24.13598</v>
      </c>
      <c r="BR58">
        <v>24.98326</v>
      </c>
      <c r="BS58">
        <v>999.9</v>
      </c>
      <c r="BT58">
        <v>0</v>
      </c>
      <c r="BU58">
        <v>0</v>
      </c>
      <c r="BV58">
        <v>9997.315</v>
      </c>
      <c r="BW58">
        <v>0</v>
      </c>
      <c r="BX58">
        <v>1556.529</v>
      </c>
      <c r="BY58">
        <v>-45.74296</v>
      </c>
      <c r="BZ58">
        <v>657.8652</v>
      </c>
      <c r="CA58">
        <v>702.8523</v>
      </c>
      <c r="CB58">
        <v>2.423079</v>
      </c>
      <c r="CC58">
        <v>689.7583</v>
      </c>
      <c r="CD58">
        <v>18.62996</v>
      </c>
      <c r="CE58">
        <v>1.520672</v>
      </c>
      <c r="CF58">
        <v>1.345653</v>
      </c>
      <c r="CG58">
        <v>13.17762</v>
      </c>
      <c r="CH58">
        <v>11.31865</v>
      </c>
      <c r="CI58">
        <v>2000.027</v>
      </c>
      <c r="CJ58">
        <v>0.9799941</v>
      </c>
      <c r="CK58">
        <v>0.02000563</v>
      </c>
      <c r="CL58">
        <v>0</v>
      </c>
      <c r="CM58">
        <v>2.68713</v>
      </c>
      <c r="CN58">
        <v>0</v>
      </c>
      <c r="CO58">
        <v>12428.12</v>
      </c>
      <c r="CP58">
        <v>16705.6</v>
      </c>
      <c r="CQ58">
        <v>46.5</v>
      </c>
      <c r="CR58">
        <v>49.687</v>
      </c>
      <c r="CS58">
        <v>47.937</v>
      </c>
      <c r="CT58">
        <v>46.7624</v>
      </c>
      <c r="CU58">
        <v>45.5</v>
      </c>
      <c r="CV58">
        <v>1960.017</v>
      </c>
      <c r="CW58">
        <v>40.01</v>
      </c>
      <c r="CX58">
        <v>0</v>
      </c>
      <c r="CY58">
        <v>1651553551.2</v>
      </c>
      <c r="CZ58">
        <v>0</v>
      </c>
      <c r="DA58">
        <v>0</v>
      </c>
      <c r="DB58" t="s">
        <v>356</v>
      </c>
      <c r="DC58">
        <v>1657298120.5</v>
      </c>
      <c r="DD58">
        <v>1657298120.5</v>
      </c>
      <c r="DE58">
        <v>0</v>
      </c>
      <c r="DF58">
        <v>1.391</v>
      </c>
      <c r="DG58">
        <v>0.035</v>
      </c>
      <c r="DH58">
        <v>2.39</v>
      </c>
      <c r="DI58">
        <v>0.104</v>
      </c>
      <c r="DJ58">
        <v>419</v>
      </c>
      <c r="DK58">
        <v>18</v>
      </c>
      <c r="DL58">
        <v>0.11</v>
      </c>
      <c r="DM58">
        <v>0.02</v>
      </c>
      <c r="DN58">
        <v>-44.649185</v>
      </c>
      <c r="DO58">
        <v>-6.30054033771106</v>
      </c>
      <c r="DP58">
        <v>0.645466029915595</v>
      </c>
      <c r="DQ58">
        <v>0</v>
      </c>
      <c r="DR58">
        <v>2.3415625</v>
      </c>
      <c r="DS58">
        <v>0.492936585365849</v>
      </c>
      <c r="DT58">
        <v>0.0492639904874747</v>
      </c>
      <c r="DU58">
        <v>0</v>
      </c>
      <c r="DV58">
        <v>0</v>
      </c>
      <c r="DW58">
        <v>2</v>
      </c>
      <c r="DX58" t="s">
        <v>357</v>
      </c>
      <c r="DY58">
        <v>2.83981</v>
      </c>
      <c r="DZ58">
        <v>2.63617</v>
      </c>
      <c r="EA58">
        <v>0.100158</v>
      </c>
      <c r="EB58">
        <v>0.105395</v>
      </c>
      <c r="EC58">
        <v>0.0747288</v>
      </c>
      <c r="ED58">
        <v>0.0684693</v>
      </c>
      <c r="EE58">
        <v>25143</v>
      </c>
      <c r="EF58">
        <v>21835.8</v>
      </c>
      <c r="EG58">
        <v>25028.3</v>
      </c>
      <c r="EH58">
        <v>23783.9</v>
      </c>
      <c r="EI58">
        <v>39555.2</v>
      </c>
      <c r="EJ58">
        <v>36697.2</v>
      </c>
      <c r="EK58">
        <v>45270.3</v>
      </c>
      <c r="EL58">
        <v>42457.8</v>
      </c>
      <c r="EM58">
        <v>1.76063</v>
      </c>
      <c r="EN58">
        <v>2.05273</v>
      </c>
      <c r="EO58">
        <v>0.0682846</v>
      </c>
      <c r="EP58">
        <v>0</v>
      </c>
      <c r="EQ58">
        <v>23.8558</v>
      </c>
      <c r="ER58">
        <v>999.9</v>
      </c>
      <c r="ES58">
        <v>34.306</v>
      </c>
      <c r="ET58">
        <v>40.324</v>
      </c>
      <c r="EU58">
        <v>35.8261</v>
      </c>
      <c r="EV58">
        <v>51.0802</v>
      </c>
      <c r="EW58">
        <v>30.4728</v>
      </c>
      <c r="EX58">
        <v>2</v>
      </c>
      <c r="EY58">
        <v>0.197294</v>
      </c>
      <c r="EZ58">
        <v>4.39409</v>
      </c>
      <c r="FA58">
        <v>20.1914</v>
      </c>
      <c r="FB58">
        <v>5.23301</v>
      </c>
      <c r="FC58">
        <v>11.992</v>
      </c>
      <c r="FD58">
        <v>4.95595</v>
      </c>
      <c r="FE58">
        <v>3.30395</v>
      </c>
      <c r="FF58">
        <v>349.8</v>
      </c>
      <c r="FG58">
        <v>9999</v>
      </c>
      <c r="FH58">
        <v>9999</v>
      </c>
      <c r="FI58">
        <v>6316</v>
      </c>
      <c r="FJ58">
        <v>1.86825</v>
      </c>
      <c r="FK58">
        <v>1.864</v>
      </c>
      <c r="FL58">
        <v>1.87145</v>
      </c>
      <c r="FM58">
        <v>1.86249</v>
      </c>
      <c r="FN58">
        <v>1.86188</v>
      </c>
      <c r="FO58">
        <v>1.86828</v>
      </c>
      <c r="FP58">
        <v>1.85838</v>
      </c>
      <c r="FQ58">
        <v>1.86465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4.726</v>
      </c>
      <c r="GF58">
        <v>0.265</v>
      </c>
      <c r="GG58">
        <v>2.14445261950712</v>
      </c>
      <c r="GH58">
        <v>0.00524579190152856</v>
      </c>
      <c r="GI58">
        <v>-2.61795653493914e-06</v>
      </c>
      <c r="GJ58">
        <v>1.03317073579164e-09</v>
      </c>
      <c r="GK58">
        <v>-0.0325879594738201</v>
      </c>
      <c r="GL58">
        <v>-0.0124659139965973</v>
      </c>
      <c r="GM58">
        <v>0.00156445697122576</v>
      </c>
      <c r="GN58">
        <v>-1.32223106024955e-05</v>
      </c>
      <c r="GO58">
        <v>14</v>
      </c>
      <c r="GP58">
        <v>2225</v>
      </c>
      <c r="GQ58">
        <v>3</v>
      </c>
      <c r="GR58">
        <v>45</v>
      </c>
      <c r="GS58">
        <v>3144.1</v>
      </c>
      <c r="GT58">
        <v>3144.1</v>
      </c>
      <c r="GU58">
        <v>1.99829</v>
      </c>
      <c r="GV58">
        <v>2.3999</v>
      </c>
      <c r="GW58">
        <v>1.99829</v>
      </c>
      <c r="GX58">
        <v>2.70996</v>
      </c>
      <c r="GY58">
        <v>2.09351</v>
      </c>
      <c r="GZ58">
        <v>2.41577</v>
      </c>
      <c r="HA58">
        <v>42.4304</v>
      </c>
      <c r="HB58">
        <v>15.568</v>
      </c>
      <c r="HC58">
        <v>18</v>
      </c>
      <c r="HD58">
        <v>428.774</v>
      </c>
      <c r="HE58">
        <v>616.686</v>
      </c>
      <c r="HF58">
        <v>19.4513</v>
      </c>
      <c r="HG58">
        <v>29.9032</v>
      </c>
      <c r="HH58">
        <v>30.0005</v>
      </c>
      <c r="HI58">
        <v>29.9452</v>
      </c>
      <c r="HJ58">
        <v>29.9128</v>
      </c>
      <c r="HK58">
        <v>40.0718</v>
      </c>
      <c r="HL58">
        <v>57.3836</v>
      </c>
      <c r="HM58">
        <v>0</v>
      </c>
      <c r="HN58">
        <v>19.4391</v>
      </c>
      <c r="HO58">
        <v>722.61</v>
      </c>
      <c r="HP58">
        <v>18.5878</v>
      </c>
      <c r="HQ58">
        <v>95.7947</v>
      </c>
      <c r="HR58">
        <v>99.795</v>
      </c>
    </row>
    <row r="59" spans="1:226">
      <c r="A59">
        <v>43</v>
      </c>
      <c r="B59">
        <v>1657486771</v>
      </c>
      <c r="C59">
        <v>301.5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1657486768.15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717.394611552862</v>
      </c>
      <c r="AK59">
        <v>680.084921212121</v>
      </c>
      <c r="AL59">
        <v>3.28126961740683</v>
      </c>
      <c r="AM59">
        <v>66.5867753542698</v>
      </c>
      <c r="AN59">
        <f>(AP59 - AO59 + BO59*1E3/(8.314*(BQ59+273.15)) * AR59/BN59 * AQ59) * BN59/(100*BB59) * 1000/(1000 - AP59)</f>
        <v>0</v>
      </c>
      <c r="AO59">
        <v>18.5640944781156</v>
      </c>
      <c r="AP59">
        <v>21.0029496969697</v>
      </c>
      <c r="AQ59">
        <v>-0.00982364031949169</v>
      </c>
      <c r="AR59">
        <v>78.6586299673606</v>
      </c>
      <c r="AS59">
        <v>15</v>
      </c>
      <c r="AT59">
        <v>3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1657486768.15</v>
      </c>
      <c r="BH59">
        <v>658.2571</v>
      </c>
      <c r="BI59">
        <v>704.8788</v>
      </c>
      <c r="BJ59">
        <v>21.02308</v>
      </c>
      <c r="BK59">
        <v>18.56148</v>
      </c>
      <c r="BL59">
        <v>653.5139</v>
      </c>
      <c r="BM59">
        <v>20.75857</v>
      </c>
      <c r="BN59">
        <v>500.0008</v>
      </c>
      <c r="BO59">
        <v>72.23023</v>
      </c>
      <c r="BP59">
        <v>0.01977469</v>
      </c>
      <c r="BQ59">
        <v>24.13952</v>
      </c>
      <c r="BR59">
        <v>24.9776</v>
      </c>
      <c r="BS59">
        <v>999.9</v>
      </c>
      <c r="BT59">
        <v>0</v>
      </c>
      <c r="BU59">
        <v>0</v>
      </c>
      <c r="BV59">
        <v>9983.751</v>
      </c>
      <c r="BW59">
        <v>0</v>
      </c>
      <c r="BX59">
        <v>1556.192</v>
      </c>
      <c r="BY59">
        <v>-46.6217</v>
      </c>
      <c r="BZ59">
        <v>672.3926</v>
      </c>
      <c r="CA59">
        <v>718.2098</v>
      </c>
      <c r="CB59">
        <v>2.46162</v>
      </c>
      <c r="CC59">
        <v>704.8788</v>
      </c>
      <c r="CD59">
        <v>18.56148</v>
      </c>
      <c r="CE59">
        <v>1.518501</v>
      </c>
      <c r="CF59">
        <v>1.340698</v>
      </c>
      <c r="CG59">
        <v>13.15575</v>
      </c>
      <c r="CH59">
        <v>11.26303</v>
      </c>
      <c r="CI59">
        <v>2000.016</v>
      </c>
      <c r="CJ59">
        <v>0.9799941</v>
      </c>
      <c r="CK59">
        <v>0.02000563</v>
      </c>
      <c r="CL59">
        <v>0</v>
      </c>
      <c r="CM59">
        <v>2.70619</v>
      </c>
      <c r="CN59">
        <v>0</v>
      </c>
      <c r="CO59">
        <v>12436.54</v>
      </c>
      <c r="CP59">
        <v>16705.51</v>
      </c>
      <c r="CQ59">
        <v>46.5</v>
      </c>
      <c r="CR59">
        <v>49.7185</v>
      </c>
      <c r="CS59">
        <v>47.937</v>
      </c>
      <c r="CT59">
        <v>46.7872</v>
      </c>
      <c r="CU59">
        <v>45.5</v>
      </c>
      <c r="CV59">
        <v>1960.006</v>
      </c>
      <c r="CW59">
        <v>40.01</v>
      </c>
      <c r="CX59">
        <v>0</v>
      </c>
      <c r="CY59">
        <v>1651553556</v>
      </c>
      <c r="CZ59">
        <v>0</v>
      </c>
      <c r="DA59">
        <v>0</v>
      </c>
      <c r="DB59" t="s">
        <v>356</v>
      </c>
      <c r="DC59">
        <v>1657298120.5</v>
      </c>
      <c r="DD59">
        <v>1657298120.5</v>
      </c>
      <c r="DE59">
        <v>0</v>
      </c>
      <c r="DF59">
        <v>1.391</v>
      </c>
      <c r="DG59">
        <v>0.035</v>
      </c>
      <c r="DH59">
        <v>2.39</v>
      </c>
      <c r="DI59">
        <v>0.104</v>
      </c>
      <c r="DJ59">
        <v>419</v>
      </c>
      <c r="DK59">
        <v>18</v>
      </c>
      <c r="DL59">
        <v>0.11</v>
      </c>
      <c r="DM59">
        <v>0.02</v>
      </c>
      <c r="DN59">
        <v>-45.28429</v>
      </c>
      <c r="DO59">
        <v>-9.51513095684803</v>
      </c>
      <c r="DP59">
        <v>0.930035285298359</v>
      </c>
      <c r="DQ59">
        <v>0</v>
      </c>
      <c r="DR59">
        <v>2.38821875</v>
      </c>
      <c r="DS59">
        <v>0.533743001876165</v>
      </c>
      <c r="DT59">
        <v>0.0541315716651336</v>
      </c>
      <c r="DU59">
        <v>0</v>
      </c>
      <c r="DV59">
        <v>0</v>
      </c>
      <c r="DW59">
        <v>2</v>
      </c>
      <c r="DX59" t="s">
        <v>357</v>
      </c>
      <c r="DY59">
        <v>2.83961</v>
      </c>
      <c r="DZ59">
        <v>2.6362</v>
      </c>
      <c r="EA59">
        <v>0.101704</v>
      </c>
      <c r="EB59">
        <v>0.106919</v>
      </c>
      <c r="EC59">
        <v>0.0746286</v>
      </c>
      <c r="ED59">
        <v>0.0684244</v>
      </c>
      <c r="EE59">
        <v>25099.3</v>
      </c>
      <c r="EF59">
        <v>21798.5</v>
      </c>
      <c r="EG59">
        <v>25027.7</v>
      </c>
      <c r="EH59">
        <v>23783.8</v>
      </c>
      <c r="EI59">
        <v>39558.6</v>
      </c>
      <c r="EJ59">
        <v>36698.9</v>
      </c>
      <c r="EK59">
        <v>45269.2</v>
      </c>
      <c r="EL59">
        <v>42457.7</v>
      </c>
      <c r="EM59">
        <v>1.7604</v>
      </c>
      <c r="EN59">
        <v>2.05277</v>
      </c>
      <c r="EO59">
        <v>0.0684708</v>
      </c>
      <c r="EP59">
        <v>0</v>
      </c>
      <c r="EQ59">
        <v>23.8559</v>
      </c>
      <c r="ER59">
        <v>999.9</v>
      </c>
      <c r="ES59">
        <v>34.282</v>
      </c>
      <c r="ET59">
        <v>40.324</v>
      </c>
      <c r="EU59">
        <v>35.7997</v>
      </c>
      <c r="EV59">
        <v>51.3902</v>
      </c>
      <c r="EW59">
        <v>30.4808</v>
      </c>
      <c r="EX59">
        <v>2</v>
      </c>
      <c r="EY59">
        <v>0.197848</v>
      </c>
      <c r="EZ59">
        <v>4.44378</v>
      </c>
      <c r="FA59">
        <v>20.1902</v>
      </c>
      <c r="FB59">
        <v>5.23301</v>
      </c>
      <c r="FC59">
        <v>11.992</v>
      </c>
      <c r="FD59">
        <v>4.95605</v>
      </c>
      <c r="FE59">
        <v>3.30398</v>
      </c>
      <c r="FF59">
        <v>349.8</v>
      </c>
      <c r="FG59">
        <v>9999</v>
      </c>
      <c r="FH59">
        <v>9999</v>
      </c>
      <c r="FI59">
        <v>6316</v>
      </c>
      <c r="FJ59">
        <v>1.86819</v>
      </c>
      <c r="FK59">
        <v>1.864</v>
      </c>
      <c r="FL59">
        <v>1.87145</v>
      </c>
      <c r="FM59">
        <v>1.86249</v>
      </c>
      <c r="FN59">
        <v>1.86187</v>
      </c>
      <c r="FO59">
        <v>1.86829</v>
      </c>
      <c r="FP59">
        <v>1.85838</v>
      </c>
      <c r="FQ59">
        <v>1.86463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4.772</v>
      </c>
      <c r="GF59">
        <v>0.2637</v>
      </c>
      <c r="GG59">
        <v>2.14445261950712</v>
      </c>
      <c r="GH59">
        <v>0.00524579190152856</v>
      </c>
      <c r="GI59">
        <v>-2.61795653493914e-06</v>
      </c>
      <c r="GJ59">
        <v>1.03317073579164e-09</v>
      </c>
      <c r="GK59">
        <v>-0.0325879594738201</v>
      </c>
      <c r="GL59">
        <v>-0.0124659139965973</v>
      </c>
      <c r="GM59">
        <v>0.00156445697122576</v>
      </c>
      <c r="GN59">
        <v>-1.32223106024955e-05</v>
      </c>
      <c r="GO59">
        <v>14</v>
      </c>
      <c r="GP59">
        <v>2225</v>
      </c>
      <c r="GQ59">
        <v>3</v>
      </c>
      <c r="GR59">
        <v>45</v>
      </c>
      <c r="GS59">
        <v>3144.2</v>
      </c>
      <c r="GT59">
        <v>3144.2</v>
      </c>
      <c r="GU59">
        <v>2.03003</v>
      </c>
      <c r="GV59">
        <v>2.40234</v>
      </c>
      <c r="GW59">
        <v>1.99829</v>
      </c>
      <c r="GX59">
        <v>2.70996</v>
      </c>
      <c r="GY59">
        <v>2.09351</v>
      </c>
      <c r="GZ59">
        <v>2.40356</v>
      </c>
      <c r="HA59">
        <v>42.4304</v>
      </c>
      <c r="HB59">
        <v>15.568</v>
      </c>
      <c r="HC59">
        <v>18</v>
      </c>
      <c r="HD59">
        <v>428.645</v>
      </c>
      <c r="HE59">
        <v>616.726</v>
      </c>
      <c r="HF59">
        <v>19.4584</v>
      </c>
      <c r="HG59">
        <v>29.9051</v>
      </c>
      <c r="HH59">
        <v>30.0006</v>
      </c>
      <c r="HI59">
        <v>29.9452</v>
      </c>
      <c r="HJ59">
        <v>29.9128</v>
      </c>
      <c r="HK59">
        <v>40.7135</v>
      </c>
      <c r="HL59">
        <v>57.3836</v>
      </c>
      <c r="HM59">
        <v>0</v>
      </c>
      <c r="HN59">
        <v>19.4544</v>
      </c>
      <c r="HO59">
        <v>742.743</v>
      </c>
      <c r="HP59">
        <v>18.6077</v>
      </c>
      <c r="HQ59">
        <v>95.7925</v>
      </c>
      <c r="HR59">
        <v>99.7947</v>
      </c>
    </row>
    <row r="60" spans="1:226">
      <c r="A60">
        <v>44</v>
      </c>
      <c r="B60">
        <v>1657486776.5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1657486773.75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735.991830193556</v>
      </c>
      <c r="AK60">
        <v>698.148321212121</v>
      </c>
      <c r="AL60">
        <v>3.29509222239629</v>
      </c>
      <c r="AM60">
        <v>66.5867753542698</v>
      </c>
      <c r="AN60">
        <f>(AP60 - AO60 + BO60*1E3/(8.314*(BQ60+273.15)) * AR60/BN60 * AQ60) * BN60/(100*BB60) * 1000/(1000 - AP60)</f>
        <v>0</v>
      </c>
      <c r="AO60">
        <v>18.545491853646</v>
      </c>
      <c r="AP60">
        <v>20.9772345454545</v>
      </c>
      <c r="AQ60">
        <v>-0.00509657076150517</v>
      </c>
      <c r="AR60">
        <v>78.6586299673606</v>
      </c>
      <c r="AS60">
        <v>15</v>
      </c>
      <c r="AT60">
        <v>3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1657486773.75</v>
      </c>
      <c r="BH60">
        <v>676.2217</v>
      </c>
      <c r="BI60">
        <v>723.6031</v>
      </c>
      <c r="BJ60">
        <v>20.98522</v>
      </c>
      <c r="BK60">
        <v>18.54358</v>
      </c>
      <c r="BL60">
        <v>671.4224</v>
      </c>
      <c r="BM60">
        <v>20.72199</v>
      </c>
      <c r="BN60">
        <v>500.027</v>
      </c>
      <c r="BO60">
        <v>72.22897</v>
      </c>
      <c r="BP60">
        <v>0.01949911</v>
      </c>
      <c r="BQ60">
        <v>24.14033</v>
      </c>
      <c r="BR60">
        <v>24.97392</v>
      </c>
      <c r="BS60">
        <v>999.9</v>
      </c>
      <c r="BT60">
        <v>0</v>
      </c>
      <c r="BU60">
        <v>0</v>
      </c>
      <c r="BV60">
        <v>10025.33</v>
      </c>
      <c r="BW60">
        <v>0</v>
      </c>
      <c r="BX60">
        <v>1555.427</v>
      </c>
      <c r="BY60">
        <v>-47.38166</v>
      </c>
      <c r="BZ60">
        <v>690.7163</v>
      </c>
      <c r="CA60">
        <v>737.2751</v>
      </c>
      <c r="CB60">
        <v>2.441633</v>
      </c>
      <c r="CC60">
        <v>723.6031</v>
      </c>
      <c r="CD60">
        <v>18.54358</v>
      </c>
      <c r="CE60">
        <v>1.515742</v>
      </c>
      <c r="CF60">
        <v>1.339382</v>
      </c>
      <c r="CG60">
        <v>13.12787</v>
      </c>
      <c r="CH60">
        <v>11.24823</v>
      </c>
      <c r="CI60">
        <v>1999.959</v>
      </c>
      <c r="CJ60">
        <v>0.9799932</v>
      </c>
      <c r="CK60">
        <v>0.02000656</v>
      </c>
      <c r="CL60">
        <v>0</v>
      </c>
      <c r="CM60">
        <v>2.5924</v>
      </c>
      <c r="CN60">
        <v>0</v>
      </c>
      <c r="CO60">
        <v>12446.51</v>
      </c>
      <c r="CP60">
        <v>16705.03</v>
      </c>
      <c r="CQ60">
        <v>46.5062</v>
      </c>
      <c r="CR60">
        <v>49.7185</v>
      </c>
      <c r="CS60">
        <v>47.9433</v>
      </c>
      <c r="CT60">
        <v>46.812</v>
      </c>
      <c r="CU60">
        <v>45.5</v>
      </c>
      <c r="CV60">
        <v>1959.948</v>
      </c>
      <c r="CW60">
        <v>40.011</v>
      </c>
      <c r="CX60">
        <v>0</v>
      </c>
      <c r="CY60">
        <v>1651553560.8</v>
      </c>
      <c r="CZ60">
        <v>0</v>
      </c>
      <c r="DA60">
        <v>0</v>
      </c>
      <c r="DB60" t="s">
        <v>356</v>
      </c>
      <c r="DC60">
        <v>1657298120.5</v>
      </c>
      <c r="DD60">
        <v>1657298120.5</v>
      </c>
      <c r="DE60">
        <v>0</v>
      </c>
      <c r="DF60">
        <v>1.391</v>
      </c>
      <c r="DG60">
        <v>0.035</v>
      </c>
      <c r="DH60">
        <v>2.39</v>
      </c>
      <c r="DI60">
        <v>0.104</v>
      </c>
      <c r="DJ60">
        <v>419</v>
      </c>
      <c r="DK60">
        <v>18</v>
      </c>
      <c r="DL60">
        <v>0.11</v>
      </c>
      <c r="DM60">
        <v>0.02</v>
      </c>
      <c r="DN60">
        <v>-46.0389725</v>
      </c>
      <c r="DO60">
        <v>-9.58947354596619</v>
      </c>
      <c r="DP60">
        <v>0.938807529525488</v>
      </c>
      <c r="DQ60">
        <v>0</v>
      </c>
      <c r="DR60">
        <v>2.41665225</v>
      </c>
      <c r="DS60">
        <v>0.383154484052528</v>
      </c>
      <c r="DT60">
        <v>0.0445873438594126</v>
      </c>
      <c r="DU60">
        <v>0</v>
      </c>
      <c r="DV60">
        <v>0</v>
      </c>
      <c r="DW60">
        <v>2</v>
      </c>
      <c r="DX60" t="s">
        <v>357</v>
      </c>
      <c r="DY60">
        <v>2.83991</v>
      </c>
      <c r="DZ60">
        <v>2.63606</v>
      </c>
      <c r="EA60">
        <v>0.103569</v>
      </c>
      <c r="EB60">
        <v>0.108835</v>
      </c>
      <c r="EC60">
        <v>0.0745682</v>
      </c>
      <c r="ED60">
        <v>0.068393</v>
      </c>
      <c r="EE60">
        <v>25047.1</v>
      </c>
      <c r="EF60">
        <v>21751.1</v>
      </c>
      <c r="EG60">
        <v>25027.6</v>
      </c>
      <c r="EH60">
        <v>23783.2</v>
      </c>
      <c r="EI60">
        <v>39561</v>
      </c>
      <c r="EJ60">
        <v>36699.3</v>
      </c>
      <c r="EK60">
        <v>45269</v>
      </c>
      <c r="EL60">
        <v>42456.8</v>
      </c>
      <c r="EM60">
        <v>1.76065</v>
      </c>
      <c r="EN60">
        <v>2.05265</v>
      </c>
      <c r="EO60">
        <v>0.0680424</v>
      </c>
      <c r="EP60">
        <v>0</v>
      </c>
      <c r="EQ60">
        <v>23.8553</v>
      </c>
      <c r="ER60">
        <v>999.9</v>
      </c>
      <c r="ES60">
        <v>34.282</v>
      </c>
      <c r="ET60">
        <v>40.335</v>
      </c>
      <c r="EU60">
        <v>35.8264</v>
      </c>
      <c r="EV60">
        <v>51.1002</v>
      </c>
      <c r="EW60">
        <v>30.4207</v>
      </c>
      <c r="EX60">
        <v>2</v>
      </c>
      <c r="EY60">
        <v>0.198161</v>
      </c>
      <c r="EZ60">
        <v>4.42987</v>
      </c>
      <c r="FA60">
        <v>20.1905</v>
      </c>
      <c r="FB60">
        <v>5.23286</v>
      </c>
      <c r="FC60">
        <v>11.992</v>
      </c>
      <c r="FD60">
        <v>4.95605</v>
      </c>
      <c r="FE60">
        <v>3.30395</v>
      </c>
      <c r="FF60">
        <v>349.8</v>
      </c>
      <c r="FG60">
        <v>9999</v>
      </c>
      <c r="FH60">
        <v>9999</v>
      </c>
      <c r="FI60">
        <v>6316.2</v>
      </c>
      <c r="FJ60">
        <v>1.86826</v>
      </c>
      <c r="FK60">
        <v>1.864</v>
      </c>
      <c r="FL60">
        <v>1.87142</v>
      </c>
      <c r="FM60">
        <v>1.86249</v>
      </c>
      <c r="FN60">
        <v>1.86188</v>
      </c>
      <c r="FO60">
        <v>1.86829</v>
      </c>
      <c r="FP60">
        <v>1.85837</v>
      </c>
      <c r="FQ60">
        <v>1.86464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4.827</v>
      </c>
      <c r="GF60">
        <v>0.2629</v>
      </c>
      <c r="GG60">
        <v>2.14445261950712</v>
      </c>
      <c r="GH60">
        <v>0.00524579190152856</v>
      </c>
      <c r="GI60">
        <v>-2.61795653493914e-06</v>
      </c>
      <c r="GJ60">
        <v>1.03317073579164e-09</v>
      </c>
      <c r="GK60">
        <v>-0.0325879594738201</v>
      </c>
      <c r="GL60">
        <v>-0.0124659139965973</v>
      </c>
      <c r="GM60">
        <v>0.00156445697122576</v>
      </c>
      <c r="GN60">
        <v>-1.32223106024955e-05</v>
      </c>
      <c r="GO60">
        <v>14</v>
      </c>
      <c r="GP60">
        <v>2225</v>
      </c>
      <c r="GQ60">
        <v>3</v>
      </c>
      <c r="GR60">
        <v>45</v>
      </c>
      <c r="GS60">
        <v>3144.3</v>
      </c>
      <c r="GT60">
        <v>3144.3</v>
      </c>
      <c r="GU60">
        <v>2.07275</v>
      </c>
      <c r="GV60">
        <v>2.39868</v>
      </c>
      <c r="GW60">
        <v>1.99829</v>
      </c>
      <c r="GX60">
        <v>2.70996</v>
      </c>
      <c r="GY60">
        <v>2.09351</v>
      </c>
      <c r="GZ60">
        <v>2.37183</v>
      </c>
      <c r="HA60">
        <v>42.4304</v>
      </c>
      <c r="HB60">
        <v>15.5417</v>
      </c>
      <c r="HC60">
        <v>18</v>
      </c>
      <c r="HD60">
        <v>428.789</v>
      </c>
      <c r="HE60">
        <v>616.626</v>
      </c>
      <c r="HF60">
        <v>19.466</v>
      </c>
      <c r="HG60">
        <v>29.9073</v>
      </c>
      <c r="HH60">
        <v>30.0004</v>
      </c>
      <c r="HI60">
        <v>29.9452</v>
      </c>
      <c r="HJ60">
        <v>29.9128</v>
      </c>
      <c r="HK60">
        <v>41.562</v>
      </c>
      <c r="HL60">
        <v>57.3836</v>
      </c>
      <c r="HM60">
        <v>0</v>
      </c>
      <c r="HN60">
        <v>19.4704</v>
      </c>
      <c r="HO60">
        <v>756.172</v>
      </c>
      <c r="HP60">
        <v>18.6101</v>
      </c>
      <c r="HQ60">
        <v>95.7921</v>
      </c>
      <c r="HR60">
        <v>99.7923</v>
      </c>
    </row>
    <row r="61" spans="1:226">
      <c r="A61">
        <v>45</v>
      </c>
      <c r="B61">
        <v>1657486781.5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1657486779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753.370662582307</v>
      </c>
      <c r="AK61">
        <v>714.797084848485</v>
      </c>
      <c r="AL61">
        <v>3.33755559152711</v>
      </c>
      <c r="AM61">
        <v>66.5867753542698</v>
      </c>
      <c r="AN61">
        <f>(AP61 - AO61 + BO61*1E3/(8.314*(BQ61+273.15)) * AR61/BN61 * AQ61) * BN61/(100*BB61) * 1000/(1000 - AP61)</f>
        <v>0</v>
      </c>
      <c r="AO61">
        <v>18.5366557268584</v>
      </c>
      <c r="AP61">
        <v>20.960263030303</v>
      </c>
      <c r="AQ61">
        <v>-0.00383047062922248</v>
      </c>
      <c r="AR61">
        <v>78.6586299673606</v>
      </c>
      <c r="AS61">
        <v>15</v>
      </c>
      <c r="AT61">
        <v>3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1657486779</v>
      </c>
      <c r="BH61">
        <v>693.292555555556</v>
      </c>
      <c r="BI61">
        <v>741.399555555556</v>
      </c>
      <c r="BJ61">
        <v>20.9648666666667</v>
      </c>
      <c r="BK61">
        <v>18.5346555555556</v>
      </c>
      <c r="BL61">
        <v>688.440222222222</v>
      </c>
      <c r="BM61">
        <v>20.7023333333333</v>
      </c>
      <c r="BN61">
        <v>500.008333333333</v>
      </c>
      <c r="BO61">
        <v>72.2279777777778</v>
      </c>
      <c r="BP61">
        <v>0.0197247555555556</v>
      </c>
      <c r="BQ61">
        <v>24.1414222222222</v>
      </c>
      <c r="BR61">
        <v>24.9661888888889</v>
      </c>
      <c r="BS61">
        <v>999.9</v>
      </c>
      <c r="BT61">
        <v>0</v>
      </c>
      <c r="BU61">
        <v>0</v>
      </c>
      <c r="BV61">
        <v>9990.54444444444</v>
      </c>
      <c r="BW61">
        <v>0</v>
      </c>
      <c r="BX61">
        <v>1554.75888888889</v>
      </c>
      <c r="BY61">
        <v>-48.1070111111111</v>
      </c>
      <c r="BZ61">
        <v>708.138555555556</v>
      </c>
      <c r="CA61">
        <v>755.400555555555</v>
      </c>
      <c r="CB61">
        <v>2.43022888888889</v>
      </c>
      <c r="CC61">
        <v>741.399555555556</v>
      </c>
      <c r="CD61">
        <v>18.5346555555556</v>
      </c>
      <c r="CE61">
        <v>1.51425</v>
      </c>
      <c r="CF61">
        <v>1.33872111111111</v>
      </c>
      <c r="CG61">
        <v>13.1128111111111</v>
      </c>
      <c r="CH61">
        <v>11.2407555555556</v>
      </c>
      <c r="CI61">
        <v>1999.99777777778</v>
      </c>
      <c r="CJ61">
        <v>0.979993333333333</v>
      </c>
      <c r="CK61">
        <v>0.0200064222222222</v>
      </c>
      <c r="CL61">
        <v>0</v>
      </c>
      <c r="CM61">
        <v>2.46186666666667</v>
      </c>
      <c r="CN61">
        <v>0</v>
      </c>
      <c r="CO61">
        <v>12449.7777777778</v>
      </c>
      <c r="CP61">
        <v>16705.3666666667</v>
      </c>
      <c r="CQ61">
        <v>46.5551111111111</v>
      </c>
      <c r="CR61">
        <v>49.75</v>
      </c>
      <c r="CS61">
        <v>48</v>
      </c>
      <c r="CT61">
        <v>46.812</v>
      </c>
      <c r="CU61">
        <v>45.562</v>
      </c>
      <c r="CV61">
        <v>1959.98555555556</v>
      </c>
      <c r="CW61">
        <v>40.0122222222222</v>
      </c>
      <c r="CX61">
        <v>0</v>
      </c>
      <c r="CY61">
        <v>1651553566.2</v>
      </c>
      <c r="CZ61">
        <v>0</v>
      </c>
      <c r="DA61">
        <v>0</v>
      </c>
      <c r="DB61" t="s">
        <v>356</v>
      </c>
      <c r="DC61">
        <v>1657298120.5</v>
      </c>
      <c r="DD61">
        <v>1657298120.5</v>
      </c>
      <c r="DE61">
        <v>0</v>
      </c>
      <c r="DF61">
        <v>1.391</v>
      </c>
      <c r="DG61">
        <v>0.035</v>
      </c>
      <c r="DH61">
        <v>2.39</v>
      </c>
      <c r="DI61">
        <v>0.104</v>
      </c>
      <c r="DJ61">
        <v>419</v>
      </c>
      <c r="DK61">
        <v>18</v>
      </c>
      <c r="DL61">
        <v>0.11</v>
      </c>
      <c r="DM61">
        <v>0.02</v>
      </c>
      <c r="DN61">
        <v>-46.823555</v>
      </c>
      <c r="DO61">
        <v>-9.89497711069416</v>
      </c>
      <c r="DP61">
        <v>0.967744467809039</v>
      </c>
      <c r="DQ61">
        <v>0</v>
      </c>
      <c r="DR61">
        <v>2.43575275</v>
      </c>
      <c r="DS61">
        <v>0.092394258911816</v>
      </c>
      <c r="DT61">
        <v>0.0278057895938508</v>
      </c>
      <c r="DU61">
        <v>1</v>
      </c>
      <c r="DV61">
        <v>1</v>
      </c>
      <c r="DW61">
        <v>2</v>
      </c>
      <c r="DX61" t="s">
        <v>363</v>
      </c>
      <c r="DY61">
        <v>2.83972</v>
      </c>
      <c r="DZ61">
        <v>2.63614</v>
      </c>
      <c r="EA61">
        <v>0.105268</v>
      </c>
      <c r="EB61">
        <v>0.110486</v>
      </c>
      <c r="EC61">
        <v>0.0745317</v>
      </c>
      <c r="ED61">
        <v>0.0683747</v>
      </c>
      <c r="EE61">
        <v>24999.5</v>
      </c>
      <c r="EF61">
        <v>21710.7</v>
      </c>
      <c r="EG61">
        <v>25027.5</v>
      </c>
      <c r="EH61">
        <v>23783.1</v>
      </c>
      <c r="EI61">
        <v>39561.7</v>
      </c>
      <c r="EJ61">
        <v>36699.9</v>
      </c>
      <c r="EK61">
        <v>45267.9</v>
      </c>
      <c r="EL61">
        <v>42456.5</v>
      </c>
      <c r="EM61">
        <v>1.76055</v>
      </c>
      <c r="EN61">
        <v>2.05263</v>
      </c>
      <c r="EO61">
        <v>0.0670925</v>
      </c>
      <c r="EP61">
        <v>0</v>
      </c>
      <c r="EQ61">
        <v>23.8523</v>
      </c>
      <c r="ER61">
        <v>999.9</v>
      </c>
      <c r="ES61">
        <v>34.257</v>
      </c>
      <c r="ET61">
        <v>40.335</v>
      </c>
      <c r="EU61">
        <v>35.7962</v>
      </c>
      <c r="EV61">
        <v>50.6602</v>
      </c>
      <c r="EW61">
        <v>30.4808</v>
      </c>
      <c r="EX61">
        <v>2</v>
      </c>
      <c r="EY61">
        <v>0.198468</v>
      </c>
      <c r="EZ61">
        <v>4.39336</v>
      </c>
      <c r="FA61">
        <v>20.1915</v>
      </c>
      <c r="FB61">
        <v>5.23316</v>
      </c>
      <c r="FC61">
        <v>11.992</v>
      </c>
      <c r="FD61">
        <v>4.9559</v>
      </c>
      <c r="FE61">
        <v>3.30393</v>
      </c>
      <c r="FF61">
        <v>349.8</v>
      </c>
      <c r="FG61">
        <v>9999</v>
      </c>
      <c r="FH61">
        <v>9999</v>
      </c>
      <c r="FI61">
        <v>6316.2</v>
      </c>
      <c r="FJ61">
        <v>1.86825</v>
      </c>
      <c r="FK61">
        <v>1.86399</v>
      </c>
      <c r="FL61">
        <v>1.87145</v>
      </c>
      <c r="FM61">
        <v>1.86249</v>
      </c>
      <c r="FN61">
        <v>1.86188</v>
      </c>
      <c r="FO61">
        <v>1.86829</v>
      </c>
      <c r="FP61">
        <v>1.85838</v>
      </c>
      <c r="FQ61">
        <v>1.86464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4.877</v>
      </c>
      <c r="GF61">
        <v>0.2624</v>
      </c>
      <c r="GG61">
        <v>2.14445261950712</v>
      </c>
      <c r="GH61">
        <v>0.00524579190152856</v>
      </c>
      <c r="GI61">
        <v>-2.61795653493914e-06</v>
      </c>
      <c r="GJ61">
        <v>1.03317073579164e-09</v>
      </c>
      <c r="GK61">
        <v>-0.0325879594738201</v>
      </c>
      <c r="GL61">
        <v>-0.0124659139965973</v>
      </c>
      <c r="GM61">
        <v>0.00156445697122576</v>
      </c>
      <c r="GN61">
        <v>-1.32223106024955e-05</v>
      </c>
      <c r="GO61">
        <v>14</v>
      </c>
      <c r="GP61">
        <v>2225</v>
      </c>
      <c r="GQ61">
        <v>3</v>
      </c>
      <c r="GR61">
        <v>45</v>
      </c>
      <c r="GS61">
        <v>3144.3</v>
      </c>
      <c r="GT61">
        <v>3144.3</v>
      </c>
      <c r="GU61">
        <v>2.10693</v>
      </c>
      <c r="GV61">
        <v>2.39746</v>
      </c>
      <c r="GW61">
        <v>1.99829</v>
      </c>
      <c r="GX61">
        <v>2.70996</v>
      </c>
      <c r="GY61">
        <v>2.09351</v>
      </c>
      <c r="GZ61">
        <v>2.37793</v>
      </c>
      <c r="HA61">
        <v>42.4304</v>
      </c>
      <c r="HB61">
        <v>15.5417</v>
      </c>
      <c r="HC61">
        <v>18</v>
      </c>
      <c r="HD61">
        <v>428.749</v>
      </c>
      <c r="HE61">
        <v>616.606</v>
      </c>
      <c r="HF61">
        <v>19.4777</v>
      </c>
      <c r="HG61">
        <v>29.9086</v>
      </c>
      <c r="HH61">
        <v>30.0003</v>
      </c>
      <c r="HI61">
        <v>29.9478</v>
      </c>
      <c r="HJ61">
        <v>29.9128</v>
      </c>
      <c r="HK61">
        <v>42.3201</v>
      </c>
      <c r="HL61">
        <v>57.3836</v>
      </c>
      <c r="HM61">
        <v>0</v>
      </c>
      <c r="HN61">
        <v>19.4904</v>
      </c>
      <c r="HO61">
        <v>776.264</v>
      </c>
      <c r="HP61">
        <v>18.6101</v>
      </c>
      <c r="HQ61">
        <v>95.7905</v>
      </c>
      <c r="HR61">
        <v>99.7918</v>
      </c>
    </row>
    <row r="62" spans="1:226">
      <c r="A62">
        <v>46</v>
      </c>
      <c r="B62">
        <v>1657486786.5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1657486783.7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770.257583775408</v>
      </c>
      <c r="AK62">
        <v>731.159254545454</v>
      </c>
      <c r="AL62">
        <v>3.27406446934563</v>
      </c>
      <c r="AM62">
        <v>66.5867753542698</v>
      </c>
      <c r="AN62">
        <f>(AP62 - AO62 + BO62*1E3/(8.314*(BQ62+273.15)) * AR62/BN62 * AQ62) * BN62/(100*BB62) * 1000/(1000 - AP62)</f>
        <v>0</v>
      </c>
      <c r="AO62">
        <v>18.5298995745869</v>
      </c>
      <c r="AP62">
        <v>20.9572642424242</v>
      </c>
      <c r="AQ62">
        <v>-0.000391758057990722</v>
      </c>
      <c r="AR62">
        <v>78.6586299673606</v>
      </c>
      <c r="AS62">
        <v>15</v>
      </c>
      <c r="AT62">
        <v>3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1657486783.7</v>
      </c>
      <c r="BH62">
        <v>708.4151</v>
      </c>
      <c r="BI62">
        <v>757.1007</v>
      </c>
      <c r="BJ62">
        <v>20.9591</v>
      </c>
      <c r="BK62">
        <v>18.52757</v>
      </c>
      <c r="BL62">
        <v>703.516</v>
      </c>
      <c r="BM62">
        <v>20.69677</v>
      </c>
      <c r="BN62">
        <v>499.9384</v>
      </c>
      <c r="BO62">
        <v>72.22911</v>
      </c>
      <c r="BP62">
        <v>0.02025075</v>
      </c>
      <c r="BQ62">
        <v>24.14006</v>
      </c>
      <c r="BR62">
        <v>24.95145</v>
      </c>
      <c r="BS62">
        <v>999.9</v>
      </c>
      <c r="BT62">
        <v>0</v>
      </c>
      <c r="BU62">
        <v>0</v>
      </c>
      <c r="BV62">
        <v>9961.125</v>
      </c>
      <c r="BW62">
        <v>0</v>
      </c>
      <c r="BX62">
        <v>1554.156</v>
      </c>
      <c r="BY62">
        <v>-48.68551</v>
      </c>
      <c r="BZ62">
        <v>723.5807</v>
      </c>
      <c r="CA62">
        <v>771.3928</v>
      </c>
      <c r="CB62">
        <v>2.431522</v>
      </c>
      <c r="CC62">
        <v>757.1007</v>
      </c>
      <c r="CD62">
        <v>18.52757</v>
      </c>
      <c r="CE62">
        <v>1.513857</v>
      </c>
      <c r="CF62">
        <v>1.338231</v>
      </c>
      <c r="CG62">
        <v>13.10885</v>
      </c>
      <c r="CH62">
        <v>11.23523</v>
      </c>
      <c r="CI62">
        <v>2000.002</v>
      </c>
      <c r="CJ62">
        <v>0.9799932</v>
      </c>
      <c r="CK62">
        <v>0.02000656</v>
      </c>
      <c r="CL62">
        <v>0</v>
      </c>
      <c r="CM62">
        <v>2.71588</v>
      </c>
      <c r="CN62">
        <v>0</v>
      </c>
      <c r="CO62">
        <v>12460.69</v>
      </c>
      <c r="CP62">
        <v>16705.37</v>
      </c>
      <c r="CQ62">
        <v>46.562</v>
      </c>
      <c r="CR62">
        <v>49.75</v>
      </c>
      <c r="CS62">
        <v>48</v>
      </c>
      <c r="CT62">
        <v>46.812</v>
      </c>
      <c r="CU62">
        <v>45.562</v>
      </c>
      <c r="CV62">
        <v>1959.989</v>
      </c>
      <c r="CW62">
        <v>40.013</v>
      </c>
      <c r="CX62">
        <v>0</v>
      </c>
      <c r="CY62">
        <v>1651553571</v>
      </c>
      <c r="CZ62">
        <v>0</v>
      </c>
      <c r="DA62">
        <v>0</v>
      </c>
      <c r="DB62" t="s">
        <v>356</v>
      </c>
      <c r="DC62">
        <v>1657298120.5</v>
      </c>
      <c r="DD62">
        <v>1657298120.5</v>
      </c>
      <c r="DE62">
        <v>0</v>
      </c>
      <c r="DF62">
        <v>1.391</v>
      </c>
      <c r="DG62">
        <v>0.035</v>
      </c>
      <c r="DH62">
        <v>2.39</v>
      </c>
      <c r="DI62">
        <v>0.104</v>
      </c>
      <c r="DJ62">
        <v>419</v>
      </c>
      <c r="DK62">
        <v>18</v>
      </c>
      <c r="DL62">
        <v>0.11</v>
      </c>
      <c r="DM62">
        <v>0.02</v>
      </c>
      <c r="DN62">
        <v>-47.5665025</v>
      </c>
      <c r="DO62">
        <v>-7.96849643527187</v>
      </c>
      <c r="DP62">
        <v>0.784987162789144</v>
      </c>
      <c r="DQ62">
        <v>0</v>
      </c>
      <c r="DR62">
        <v>2.442697</v>
      </c>
      <c r="DS62">
        <v>-0.132363377110699</v>
      </c>
      <c r="DT62">
        <v>0.0137490092733986</v>
      </c>
      <c r="DU62">
        <v>0</v>
      </c>
      <c r="DV62">
        <v>0</v>
      </c>
      <c r="DW62">
        <v>2</v>
      </c>
      <c r="DX62" t="s">
        <v>357</v>
      </c>
      <c r="DY62">
        <v>2.83952</v>
      </c>
      <c r="DZ62">
        <v>2.63693</v>
      </c>
      <c r="EA62">
        <v>0.106924</v>
      </c>
      <c r="EB62">
        <v>0.112192</v>
      </c>
      <c r="EC62">
        <v>0.0745217</v>
      </c>
      <c r="ED62">
        <v>0.0683479</v>
      </c>
      <c r="EE62">
        <v>24952.7</v>
      </c>
      <c r="EF62">
        <v>21669</v>
      </c>
      <c r="EG62">
        <v>25027.1</v>
      </c>
      <c r="EH62">
        <v>23783.1</v>
      </c>
      <c r="EI62">
        <v>39561.9</v>
      </c>
      <c r="EJ62">
        <v>36700.5</v>
      </c>
      <c r="EK62">
        <v>45267.6</v>
      </c>
      <c r="EL62">
        <v>42455.9</v>
      </c>
      <c r="EM62">
        <v>1.76022</v>
      </c>
      <c r="EN62">
        <v>2.05303</v>
      </c>
      <c r="EO62">
        <v>0.0666827</v>
      </c>
      <c r="EP62">
        <v>0</v>
      </c>
      <c r="EQ62">
        <v>23.8493</v>
      </c>
      <c r="ER62">
        <v>999.9</v>
      </c>
      <c r="ES62">
        <v>34.233</v>
      </c>
      <c r="ET62">
        <v>40.335</v>
      </c>
      <c r="EU62">
        <v>35.7697</v>
      </c>
      <c r="EV62">
        <v>51.4802</v>
      </c>
      <c r="EW62">
        <v>30.5088</v>
      </c>
      <c r="EX62">
        <v>2</v>
      </c>
      <c r="EY62">
        <v>0.198328</v>
      </c>
      <c r="EZ62">
        <v>4.31437</v>
      </c>
      <c r="FA62">
        <v>20.1935</v>
      </c>
      <c r="FB62">
        <v>5.23256</v>
      </c>
      <c r="FC62">
        <v>11.992</v>
      </c>
      <c r="FD62">
        <v>4.9559</v>
      </c>
      <c r="FE62">
        <v>3.30395</v>
      </c>
      <c r="FF62">
        <v>349.8</v>
      </c>
      <c r="FG62">
        <v>9999</v>
      </c>
      <c r="FH62">
        <v>9999</v>
      </c>
      <c r="FI62">
        <v>6316.5</v>
      </c>
      <c r="FJ62">
        <v>1.86823</v>
      </c>
      <c r="FK62">
        <v>1.86401</v>
      </c>
      <c r="FL62">
        <v>1.87145</v>
      </c>
      <c r="FM62">
        <v>1.86249</v>
      </c>
      <c r="FN62">
        <v>1.86188</v>
      </c>
      <c r="FO62">
        <v>1.86829</v>
      </c>
      <c r="FP62">
        <v>1.85838</v>
      </c>
      <c r="FQ62">
        <v>1.86463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4.927</v>
      </c>
      <c r="GF62">
        <v>0.2623</v>
      </c>
      <c r="GG62">
        <v>2.14445261950712</v>
      </c>
      <c r="GH62">
        <v>0.00524579190152856</v>
      </c>
      <c r="GI62">
        <v>-2.61795653493914e-06</v>
      </c>
      <c r="GJ62">
        <v>1.03317073579164e-09</v>
      </c>
      <c r="GK62">
        <v>-0.0325879594738201</v>
      </c>
      <c r="GL62">
        <v>-0.0124659139965973</v>
      </c>
      <c r="GM62">
        <v>0.00156445697122576</v>
      </c>
      <c r="GN62">
        <v>-1.32223106024955e-05</v>
      </c>
      <c r="GO62">
        <v>14</v>
      </c>
      <c r="GP62">
        <v>2225</v>
      </c>
      <c r="GQ62">
        <v>3</v>
      </c>
      <c r="GR62">
        <v>45</v>
      </c>
      <c r="GS62">
        <v>3144.4</v>
      </c>
      <c r="GT62">
        <v>3144.4</v>
      </c>
      <c r="GU62">
        <v>2.14722</v>
      </c>
      <c r="GV62">
        <v>2.3938</v>
      </c>
      <c r="GW62">
        <v>1.99829</v>
      </c>
      <c r="GX62">
        <v>2.70996</v>
      </c>
      <c r="GY62">
        <v>2.09351</v>
      </c>
      <c r="GZ62">
        <v>2.3877</v>
      </c>
      <c r="HA62">
        <v>42.4571</v>
      </c>
      <c r="HB62">
        <v>15.5505</v>
      </c>
      <c r="HC62">
        <v>18</v>
      </c>
      <c r="HD62">
        <v>428.562</v>
      </c>
      <c r="HE62">
        <v>616.925</v>
      </c>
      <c r="HF62">
        <v>19.4958</v>
      </c>
      <c r="HG62">
        <v>29.9109</v>
      </c>
      <c r="HH62">
        <v>30.0001</v>
      </c>
      <c r="HI62">
        <v>29.9478</v>
      </c>
      <c r="HJ62">
        <v>29.9128</v>
      </c>
      <c r="HK62">
        <v>43.0364</v>
      </c>
      <c r="HL62">
        <v>57.1026</v>
      </c>
      <c r="HM62">
        <v>0</v>
      </c>
      <c r="HN62">
        <v>19.5217</v>
      </c>
      <c r="HO62">
        <v>789.699</v>
      </c>
      <c r="HP62">
        <v>18.6101</v>
      </c>
      <c r="HQ62">
        <v>95.7895</v>
      </c>
      <c r="HR62">
        <v>99.7909</v>
      </c>
    </row>
    <row r="63" spans="1:226">
      <c r="A63">
        <v>47</v>
      </c>
      <c r="B63">
        <v>1657486791.5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1657486789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787.422895394948</v>
      </c>
      <c r="AK63">
        <v>747.755951515151</v>
      </c>
      <c r="AL63">
        <v>3.30805224335766</v>
      </c>
      <c r="AM63">
        <v>66.5867753542698</v>
      </c>
      <c r="AN63">
        <f>(AP63 - AO63 + BO63*1E3/(8.314*(BQ63+273.15)) * AR63/BN63 * AQ63) * BN63/(100*BB63) * 1000/(1000 - AP63)</f>
        <v>0</v>
      </c>
      <c r="AO63">
        <v>18.5246840843027</v>
      </c>
      <c r="AP63">
        <v>20.9627987878788</v>
      </c>
      <c r="AQ63">
        <v>2.19679616415933e-05</v>
      </c>
      <c r="AR63">
        <v>78.6586299673606</v>
      </c>
      <c r="AS63">
        <v>15</v>
      </c>
      <c r="AT63">
        <v>3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1657486789</v>
      </c>
      <c r="BH63">
        <v>725.642888888889</v>
      </c>
      <c r="BI63">
        <v>774.889666666667</v>
      </c>
      <c r="BJ63">
        <v>20.9581111111111</v>
      </c>
      <c r="BK63">
        <v>18.5364666666667</v>
      </c>
      <c r="BL63">
        <v>720.690888888889</v>
      </c>
      <c r="BM63">
        <v>20.6958111111111</v>
      </c>
      <c r="BN63">
        <v>499.992222222222</v>
      </c>
      <c r="BO63">
        <v>72.2290444444445</v>
      </c>
      <c r="BP63">
        <v>0.0200867555555556</v>
      </c>
      <c r="BQ63">
        <v>24.1409</v>
      </c>
      <c r="BR63">
        <v>24.9424222222222</v>
      </c>
      <c r="BS63">
        <v>999.9</v>
      </c>
      <c r="BT63">
        <v>0</v>
      </c>
      <c r="BU63">
        <v>0</v>
      </c>
      <c r="BV63">
        <v>10038.5444444444</v>
      </c>
      <c r="BW63">
        <v>0</v>
      </c>
      <c r="BX63">
        <v>1553.21</v>
      </c>
      <c r="BY63">
        <v>-49.2468666666667</v>
      </c>
      <c r="BZ63">
        <v>741.176222222222</v>
      </c>
      <c r="CA63">
        <v>789.524888888889</v>
      </c>
      <c r="CB63">
        <v>2.42164</v>
      </c>
      <c r="CC63">
        <v>774.889666666667</v>
      </c>
      <c r="CD63">
        <v>18.5364666666667</v>
      </c>
      <c r="CE63">
        <v>1.51378222222222</v>
      </c>
      <c r="CF63">
        <v>1.33887222222222</v>
      </c>
      <c r="CG63">
        <v>13.1081222222222</v>
      </c>
      <c r="CH63">
        <v>11.2424444444444</v>
      </c>
      <c r="CI63">
        <v>1999.98111111111</v>
      </c>
      <c r="CJ63">
        <v>0.979993333333333</v>
      </c>
      <c r="CK63">
        <v>0.0200064222222222</v>
      </c>
      <c r="CL63">
        <v>0</v>
      </c>
      <c r="CM63">
        <v>2.50286666666667</v>
      </c>
      <c r="CN63">
        <v>0</v>
      </c>
      <c r="CO63">
        <v>12470.5666666667</v>
      </c>
      <c r="CP63">
        <v>16705.2333333333</v>
      </c>
      <c r="CQ63">
        <v>46.562</v>
      </c>
      <c r="CR63">
        <v>49.7568888888889</v>
      </c>
      <c r="CS63">
        <v>48</v>
      </c>
      <c r="CT63">
        <v>46.812</v>
      </c>
      <c r="CU63">
        <v>45.562</v>
      </c>
      <c r="CV63">
        <v>1959.96888888889</v>
      </c>
      <c r="CW63">
        <v>40.0122222222222</v>
      </c>
      <c r="CX63">
        <v>0</v>
      </c>
      <c r="CY63">
        <v>1651553576.4</v>
      </c>
      <c r="CZ63">
        <v>0</v>
      </c>
      <c r="DA63">
        <v>0</v>
      </c>
      <c r="DB63" t="s">
        <v>356</v>
      </c>
      <c r="DC63">
        <v>1657298120.5</v>
      </c>
      <c r="DD63">
        <v>1657298120.5</v>
      </c>
      <c r="DE63">
        <v>0</v>
      </c>
      <c r="DF63">
        <v>1.391</v>
      </c>
      <c r="DG63">
        <v>0.035</v>
      </c>
      <c r="DH63">
        <v>2.39</v>
      </c>
      <c r="DI63">
        <v>0.104</v>
      </c>
      <c r="DJ63">
        <v>419</v>
      </c>
      <c r="DK63">
        <v>18</v>
      </c>
      <c r="DL63">
        <v>0.11</v>
      </c>
      <c r="DM63">
        <v>0.02</v>
      </c>
      <c r="DN63">
        <v>-48.35093</v>
      </c>
      <c r="DO63">
        <v>-7.50541913696048</v>
      </c>
      <c r="DP63">
        <v>0.743940640508367</v>
      </c>
      <c r="DQ63">
        <v>0</v>
      </c>
      <c r="DR63">
        <v>2.43177325</v>
      </c>
      <c r="DS63">
        <v>-0.0707823264540409</v>
      </c>
      <c r="DT63">
        <v>0.00848874295390667</v>
      </c>
      <c r="DU63">
        <v>1</v>
      </c>
      <c r="DV63">
        <v>1</v>
      </c>
      <c r="DW63">
        <v>2</v>
      </c>
      <c r="DX63" t="s">
        <v>363</v>
      </c>
      <c r="DY63">
        <v>2.83999</v>
      </c>
      <c r="DZ63">
        <v>2.63655</v>
      </c>
      <c r="EA63">
        <v>0.10857</v>
      </c>
      <c r="EB63">
        <v>0.113813</v>
      </c>
      <c r="EC63">
        <v>0.0745455</v>
      </c>
      <c r="ED63">
        <v>0.068443</v>
      </c>
      <c r="EE63">
        <v>24906.5</v>
      </c>
      <c r="EF63">
        <v>21629.5</v>
      </c>
      <c r="EG63">
        <v>25026.9</v>
      </c>
      <c r="EH63">
        <v>23783.1</v>
      </c>
      <c r="EI63">
        <v>39561.2</v>
      </c>
      <c r="EJ63">
        <v>36696.9</v>
      </c>
      <c r="EK63">
        <v>45267.9</v>
      </c>
      <c r="EL63">
        <v>42456.1</v>
      </c>
      <c r="EM63">
        <v>1.76065</v>
      </c>
      <c r="EN63">
        <v>2.05255</v>
      </c>
      <c r="EO63">
        <v>0.0670478</v>
      </c>
      <c r="EP63">
        <v>0</v>
      </c>
      <c r="EQ63">
        <v>23.8474</v>
      </c>
      <c r="ER63">
        <v>999.9</v>
      </c>
      <c r="ES63">
        <v>34.208</v>
      </c>
      <c r="ET63">
        <v>40.355</v>
      </c>
      <c r="EU63">
        <v>35.787</v>
      </c>
      <c r="EV63">
        <v>51.1302</v>
      </c>
      <c r="EW63">
        <v>30.4848</v>
      </c>
      <c r="EX63">
        <v>2</v>
      </c>
      <c r="EY63">
        <v>0.198272</v>
      </c>
      <c r="EZ63">
        <v>4.2378</v>
      </c>
      <c r="FA63">
        <v>20.1952</v>
      </c>
      <c r="FB63">
        <v>5.23361</v>
      </c>
      <c r="FC63">
        <v>11.992</v>
      </c>
      <c r="FD63">
        <v>4.95575</v>
      </c>
      <c r="FE63">
        <v>3.30395</v>
      </c>
      <c r="FF63">
        <v>349.8</v>
      </c>
      <c r="FG63">
        <v>9999</v>
      </c>
      <c r="FH63">
        <v>9999</v>
      </c>
      <c r="FI63">
        <v>6316.5</v>
      </c>
      <c r="FJ63">
        <v>1.86824</v>
      </c>
      <c r="FK63">
        <v>1.86401</v>
      </c>
      <c r="FL63">
        <v>1.87149</v>
      </c>
      <c r="FM63">
        <v>1.8625</v>
      </c>
      <c r="FN63">
        <v>1.86188</v>
      </c>
      <c r="FO63">
        <v>1.86829</v>
      </c>
      <c r="FP63">
        <v>1.85839</v>
      </c>
      <c r="FQ63">
        <v>1.86464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4.976</v>
      </c>
      <c r="GF63">
        <v>0.2626</v>
      </c>
      <c r="GG63">
        <v>2.14445261950712</v>
      </c>
      <c r="GH63">
        <v>0.00524579190152856</v>
      </c>
      <c r="GI63">
        <v>-2.61795653493914e-06</v>
      </c>
      <c r="GJ63">
        <v>1.03317073579164e-09</v>
      </c>
      <c r="GK63">
        <v>-0.0325879594738201</v>
      </c>
      <c r="GL63">
        <v>-0.0124659139965973</v>
      </c>
      <c r="GM63">
        <v>0.00156445697122576</v>
      </c>
      <c r="GN63">
        <v>-1.32223106024955e-05</v>
      </c>
      <c r="GO63">
        <v>14</v>
      </c>
      <c r="GP63">
        <v>2225</v>
      </c>
      <c r="GQ63">
        <v>3</v>
      </c>
      <c r="GR63">
        <v>45</v>
      </c>
      <c r="GS63">
        <v>3144.5</v>
      </c>
      <c r="GT63">
        <v>3144.5</v>
      </c>
      <c r="GU63">
        <v>2.1814</v>
      </c>
      <c r="GV63">
        <v>2.39624</v>
      </c>
      <c r="GW63">
        <v>1.99829</v>
      </c>
      <c r="GX63">
        <v>2.70996</v>
      </c>
      <c r="GY63">
        <v>2.09351</v>
      </c>
      <c r="GZ63">
        <v>2.41943</v>
      </c>
      <c r="HA63">
        <v>42.4571</v>
      </c>
      <c r="HB63">
        <v>15.5592</v>
      </c>
      <c r="HC63">
        <v>18</v>
      </c>
      <c r="HD63">
        <v>428.807</v>
      </c>
      <c r="HE63">
        <v>616.546</v>
      </c>
      <c r="HF63">
        <v>19.5268</v>
      </c>
      <c r="HG63">
        <v>29.9135</v>
      </c>
      <c r="HH63">
        <v>30</v>
      </c>
      <c r="HI63">
        <v>29.9478</v>
      </c>
      <c r="HJ63">
        <v>29.9128</v>
      </c>
      <c r="HK63">
        <v>43.8066</v>
      </c>
      <c r="HL63">
        <v>57.1026</v>
      </c>
      <c r="HM63">
        <v>0</v>
      </c>
      <c r="HN63">
        <v>19.5605</v>
      </c>
      <c r="HO63">
        <v>810.144</v>
      </c>
      <c r="HP63">
        <v>18.608</v>
      </c>
      <c r="HQ63">
        <v>95.7895</v>
      </c>
      <c r="HR63">
        <v>99.7913</v>
      </c>
    </row>
    <row r="64" spans="1:226">
      <c r="A64">
        <v>48</v>
      </c>
      <c r="B64">
        <v>1657486796.6</v>
      </c>
      <c r="C64">
        <v>327.099999904633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1657486794.13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804.954663681282</v>
      </c>
      <c r="AK64">
        <v>764.74611967372</v>
      </c>
      <c r="AL64">
        <v>3.35258793507625</v>
      </c>
      <c r="AM64">
        <v>66.5867753542698</v>
      </c>
      <c r="AN64">
        <f>(AP64 - AO64 + BO64*1E3/(8.314*(BQ64+273.15)) * AR64/BN64 * AQ64) * BN64/(100*BB64) * 1000/(1000 - AP64)</f>
        <v>0</v>
      </c>
      <c r="AO64">
        <v>18.5582353748494</v>
      </c>
      <c r="AP64">
        <v>20.9819871093586</v>
      </c>
      <c r="AQ64">
        <v>0.00325231940625476</v>
      </c>
      <c r="AR64">
        <v>78.6586299673606</v>
      </c>
      <c r="AS64">
        <v>15</v>
      </c>
      <c r="AT64">
        <v>3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1657486794.13</v>
      </c>
      <c r="BH64">
        <v>742.2486</v>
      </c>
      <c r="BI64">
        <v>792.3469</v>
      </c>
      <c r="BJ64">
        <v>20.97683</v>
      </c>
      <c r="BK64">
        <v>18.55565</v>
      </c>
      <c r="BL64">
        <v>737.2456</v>
      </c>
      <c r="BM64">
        <v>20.71389</v>
      </c>
      <c r="BN64">
        <v>500.0438</v>
      </c>
      <c r="BO64">
        <v>72.22897</v>
      </c>
      <c r="BP64">
        <v>0.01970307</v>
      </c>
      <c r="BQ64">
        <v>24.14226</v>
      </c>
      <c r="BR64">
        <v>24.94747</v>
      </c>
      <c r="BS64">
        <v>999.9</v>
      </c>
      <c r="BT64">
        <v>0</v>
      </c>
      <c r="BU64">
        <v>0</v>
      </c>
      <c r="BV64">
        <v>10019.921</v>
      </c>
      <c r="BW64">
        <v>0</v>
      </c>
      <c r="BX64">
        <v>1553.36</v>
      </c>
      <c r="BY64">
        <v>-50.09847</v>
      </c>
      <c r="BZ64">
        <v>758.1522</v>
      </c>
      <c r="CA64">
        <v>807.3275</v>
      </c>
      <c r="CB64">
        <v>2.421181</v>
      </c>
      <c r="CC64">
        <v>792.3469</v>
      </c>
      <c r="CD64">
        <v>18.55565</v>
      </c>
      <c r="CE64">
        <v>1.515135</v>
      </c>
      <c r="CF64">
        <v>1.340255</v>
      </c>
      <c r="CG64">
        <v>13.12173</v>
      </c>
      <c r="CH64">
        <v>11.25803</v>
      </c>
      <c r="CI64">
        <v>2000.015</v>
      </c>
      <c r="CJ64">
        <v>0.9799944</v>
      </c>
      <c r="CK64">
        <v>0.02000532</v>
      </c>
      <c r="CL64">
        <v>0</v>
      </c>
      <c r="CM64">
        <v>2.52616</v>
      </c>
      <c r="CN64">
        <v>0</v>
      </c>
      <c r="CO64">
        <v>12478.67</v>
      </c>
      <c r="CP64">
        <v>16705.51</v>
      </c>
      <c r="CQ64">
        <v>46.562</v>
      </c>
      <c r="CR64">
        <v>49.781</v>
      </c>
      <c r="CS64">
        <v>48</v>
      </c>
      <c r="CT64">
        <v>46.8561</v>
      </c>
      <c r="CU64">
        <v>45.562</v>
      </c>
      <c r="CV64">
        <v>1960.005</v>
      </c>
      <c r="CW64">
        <v>40.01</v>
      </c>
      <c r="CX64">
        <v>0</v>
      </c>
      <c r="CY64">
        <v>1651553581.2</v>
      </c>
      <c r="CZ64">
        <v>0</v>
      </c>
      <c r="DA64">
        <v>0</v>
      </c>
      <c r="DB64" t="s">
        <v>356</v>
      </c>
      <c r="DC64">
        <v>1657298120.5</v>
      </c>
      <c r="DD64">
        <v>1657298120.5</v>
      </c>
      <c r="DE64">
        <v>0</v>
      </c>
      <c r="DF64">
        <v>1.391</v>
      </c>
      <c r="DG64">
        <v>0.035</v>
      </c>
      <c r="DH64">
        <v>2.39</v>
      </c>
      <c r="DI64">
        <v>0.104</v>
      </c>
      <c r="DJ64">
        <v>419</v>
      </c>
      <c r="DK64">
        <v>18</v>
      </c>
      <c r="DL64">
        <v>0.11</v>
      </c>
      <c r="DM64">
        <v>0.02</v>
      </c>
      <c r="DN64">
        <v>-49.0431341463415</v>
      </c>
      <c r="DO64">
        <v>-7.74990660738961</v>
      </c>
      <c r="DP64">
        <v>0.779246331825371</v>
      </c>
      <c r="DQ64">
        <v>0</v>
      </c>
      <c r="DR64">
        <v>2.4262212195122</v>
      </c>
      <c r="DS64">
        <v>-0.0474592118104145</v>
      </c>
      <c r="DT64">
        <v>0.00799161395681382</v>
      </c>
      <c r="DU64">
        <v>1</v>
      </c>
      <c r="DV64">
        <v>1</v>
      </c>
      <c r="DW64">
        <v>2</v>
      </c>
      <c r="DX64" t="s">
        <v>363</v>
      </c>
      <c r="DY64">
        <v>2.83973</v>
      </c>
      <c r="DZ64">
        <v>2.63641</v>
      </c>
      <c r="EA64">
        <v>0.110258</v>
      </c>
      <c r="EB64">
        <v>0.11555</v>
      </c>
      <c r="EC64">
        <v>0.0745892</v>
      </c>
      <c r="ED64">
        <v>0.0684251</v>
      </c>
      <c r="EE64">
        <v>24859.4</v>
      </c>
      <c r="EF64">
        <v>21587.2</v>
      </c>
      <c r="EG64">
        <v>25027</v>
      </c>
      <c r="EH64">
        <v>23783.2</v>
      </c>
      <c r="EI64">
        <v>39559.3</v>
      </c>
      <c r="EJ64">
        <v>36697.8</v>
      </c>
      <c r="EK64">
        <v>45267.8</v>
      </c>
      <c r="EL64">
        <v>42456.2</v>
      </c>
      <c r="EM64">
        <v>1.76047</v>
      </c>
      <c r="EN64">
        <v>2.05255</v>
      </c>
      <c r="EO64">
        <v>0.0666305</v>
      </c>
      <c r="EP64">
        <v>0</v>
      </c>
      <c r="EQ64">
        <v>23.8454</v>
      </c>
      <c r="ER64">
        <v>999.9</v>
      </c>
      <c r="ES64">
        <v>34.184</v>
      </c>
      <c r="ET64">
        <v>40.335</v>
      </c>
      <c r="EU64">
        <v>35.7197</v>
      </c>
      <c r="EV64">
        <v>51.4211</v>
      </c>
      <c r="EW64">
        <v>30.4647</v>
      </c>
      <c r="EX64">
        <v>2</v>
      </c>
      <c r="EY64">
        <v>0.197805</v>
      </c>
      <c r="EZ64">
        <v>4.17136</v>
      </c>
      <c r="FA64">
        <v>20.1969</v>
      </c>
      <c r="FB64">
        <v>5.23331</v>
      </c>
      <c r="FC64">
        <v>11.992</v>
      </c>
      <c r="FD64">
        <v>4.9558</v>
      </c>
      <c r="FE64">
        <v>3.304</v>
      </c>
      <c r="FF64">
        <v>349.8</v>
      </c>
      <c r="FG64">
        <v>9999</v>
      </c>
      <c r="FH64">
        <v>9999</v>
      </c>
      <c r="FI64">
        <v>6316.7</v>
      </c>
      <c r="FJ64">
        <v>1.86821</v>
      </c>
      <c r="FK64">
        <v>1.864</v>
      </c>
      <c r="FL64">
        <v>1.87147</v>
      </c>
      <c r="FM64">
        <v>1.8625</v>
      </c>
      <c r="FN64">
        <v>1.86188</v>
      </c>
      <c r="FO64">
        <v>1.86829</v>
      </c>
      <c r="FP64">
        <v>1.85839</v>
      </c>
      <c r="FQ64">
        <v>1.86466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5.028</v>
      </c>
      <c r="GF64">
        <v>0.2632</v>
      </c>
      <c r="GG64">
        <v>2.14445261950712</v>
      </c>
      <c r="GH64">
        <v>0.00524579190152856</v>
      </c>
      <c r="GI64">
        <v>-2.61795653493914e-06</v>
      </c>
      <c r="GJ64">
        <v>1.03317073579164e-09</v>
      </c>
      <c r="GK64">
        <v>-0.0325879594738201</v>
      </c>
      <c r="GL64">
        <v>-0.0124659139965973</v>
      </c>
      <c r="GM64">
        <v>0.00156445697122576</v>
      </c>
      <c r="GN64">
        <v>-1.32223106024955e-05</v>
      </c>
      <c r="GO64">
        <v>14</v>
      </c>
      <c r="GP64">
        <v>2225</v>
      </c>
      <c r="GQ64">
        <v>3</v>
      </c>
      <c r="GR64">
        <v>45</v>
      </c>
      <c r="GS64">
        <v>3144.6</v>
      </c>
      <c r="GT64">
        <v>3144.6</v>
      </c>
      <c r="GU64">
        <v>2.21924</v>
      </c>
      <c r="GV64">
        <v>2.39258</v>
      </c>
      <c r="GW64">
        <v>1.99829</v>
      </c>
      <c r="GX64">
        <v>2.70996</v>
      </c>
      <c r="GY64">
        <v>2.09351</v>
      </c>
      <c r="GZ64">
        <v>2.41211</v>
      </c>
      <c r="HA64">
        <v>42.4571</v>
      </c>
      <c r="HB64">
        <v>15.568</v>
      </c>
      <c r="HC64">
        <v>18</v>
      </c>
      <c r="HD64">
        <v>428.706</v>
      </c>
      <c r="HE64">
        <v>616.574</v>
      </c>
      <c r="HF64">
        <v>19.5697</v>
      </c>
      <c r="HG64">
        <v>29.9161</v>
      </c>
      <c r="HH64">
        <v>29.9999</v>
      </c>
      <c r="HI64">
        <v>29.9478</v>
      </c>
      <c r="HJ64">
        <v>29.9154</v>
      </c>
      <c r="HK64">
        <v>44.4868</v>
      </c>
      <c r="HL64">
        <v>57.1026</v>
      </c>
      <c r="HM64">
        <v>0</v>
      </c>
      <c r="HN64">
        <v>19.5977</v>
      </c>
      <c r="HO64">
        <v>823.593</v>
      </c>
      <c r="HP64">
        <v>18.6028</v>
      </c>
      <c r="HQ64">
        <v>95.7895</v>
      </c>
      <c r="HR64">
        <v>99.7915</v>
      </c>
    </row>
    <row r="65" spans="1:226">
      <c r="A65">
        <v>49</v>
      </c>
      <c r="B65">
        <v>1657486801.6</v>
      </c>
      <c r="C65">
        <v>332.099999904633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1657486799.1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822.605969344976</v>
      </c>
      <c r="AK65">
        <v>781.573709090909</v>
      </c>
      <c r="AL65">
        <v>3.36357185206642</v>
      </c>
      <c r="AM65">
        <v>66.5867753542698</v>
      </c>
      <c r="AN65">
        <f>(AP65 - AO65 + BO65*1E3/(8.314*(BQ65+273.15)) * AR65/BN65 * AQ65) * BN65/(100*BB65) * 1000/(1000 - AP65)</f>
        <v>0</v>
      </c>
      <c r="AO65">
        <v>18.5486588834397</v>
      </c>
      <c r="AP65">
        <v>20.9922533333333</v>
      </c>
      <c r="AQ65">
        <v>0.000757778658428953</v>
      </c>
      <c r="AR65">
        <v>78.6586299673606</v>
      </c>
      <c r="AS65">
        <v>15</v>
      </c>
      <c r="AT65">
        <v>3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1657486799.1</v>
      </c>
      <c r="BH65">
        <v>758.660444444444</v>
      </c>
      <c r="BI65">
        <v>809.299222222222</v>
      </c>
      <c r="BJ65">
        <v>20.9885333333333</v>
      </c>
      <c r="BK65">
        <v>18.5462111111111</v>
      </c>
      <c r="BL65">
        <v>753.607222222222</v>
      </c>
      <c r="BM65">
        <v>20.7252111111111</v>
      </c>
      <c r="BN65">
        <v>500.020777777778</v>
      </c>
      <c r="BO65">
        <v>72.2289888888889</v>
      </c>
      <c r="BP65">
        <v>0.0197332333333333</v>
      </c>
      <c r="BQ65">
        <v>24.1538777777778</v>
      </c>
      <c r="BR65">
        <v>24.9390555555556</v>
      </c>
      <c r="BS65">
        <v>999.9</v>
      </c>
      <c r="BT65">
        <v>0</v>
      </c>
      <c r="BU65">
        <v>0</v>
      </c>
      <c r="BV65">
        <v>10019.3</v>
      </c>
      <c r="BW65">
        <v>0</v>
      </c>
      <c r="BX65">
        <v>1552.71444444444</v>
      </c>
      <c r="BY65">
        <v>-50.6386888888889</v>
      </c>
      <c r="BZ65">
        <v>774.924888888889</v>
      </c>
      <c r="CA65">
        <v>824.592222222222</v>
      </c>
      <c r="CB65">
        <v>2.44233333333333</v>
      </c>
      <c r="CC65">
        <v>809.299222222222</v>
      </c>
      <c r="CD65">
        <v>18.5462111111111</v>
      </c>
      <c r="CE65">
        <v>1.51598333333333</v>
      </c>
      <c r="CF65">
        <v>1.33957555555556</v>
      </c>
      <c r="CG65">
        <v>13.1303222222222</v>
      </c>
      <c r="CH65">
        <v>11.2503555555556</v>
      </c>
      <c r="CI65">
        <v>2000.02555555556</v>
      </c>
      <c r="CJ65">
        <v>0.979994</v>
      </c>
      <c r="CK65">
        <v>0.0200057333333333</v>
      </c>
      <c r="CL65">
        <v>0</v>
      </c>
      <c r="CM65">
        <v>2.6688</v>
      </c>
      <c r="CN65">
        <v>0</v>
      </c>
      <c r="CO65">
        <v>12490.7111111111</v>
      </c>
      <c r="CP65">
        <v>16705.5888888889</v>
      </c>
      <c r="CQ65">
        <v>46.562</v>
      </c>
      <c r="CR65">
        <v>49.812</v>
      </c>
      <c r="CS65">
        <v>48.0068888888889</v>
      </c>
      <c r="CT65">
        <v>46.875</v>
      </c>
      <c r="CU65">
        <v>45.562</v>
      </c>
      <c r="CV65">
        <v>1960.01333333333</v>
      </c>
      <c r="CW65">
        <v>40.0122222222222</v>
      </c>
      <c r="CX65">
        <v>0</v>
      </c>
      <c r="CY65">
        <v>1651553586</v>
      </c>
      <c r="CZ65">
        <v>0</v>
      </c>
      <c r="DA65">
        <v>0</v>
      </c>
      <c r="DB65" t="s">
        <v>356</v>
      </c>
      <c r="DC65">
        <v>1657298120.5</v>
      </c>
      <c r="DD65">
        <v>1657298120.5</v>
      </c>
      <c r="DE65">
        <v>0</v>
      </c>
      <c r="DF65">
        <v>1.391</v>
      </c>
      <c r="DG65">
        <v>0.035</v>
      </c>
      <c r="DH65">
        <v>2.39</v>
      </c>
      <c r="DI65">
        <v>0.104</v>
      </c>
      <c r="DJ65">
        <v>419</v>
      </c>
      <c r="DK65">
        <v>18</v>
      </c>
      <c r="DL65">
        <v>0.11</v>
      </c>
      <c r="DM65">
        <v>0.02</v>
      </c>
      <c r="DN65">
        <v>-49.5484341463415</v>
      </c>
      <c r="DO65">
        <v>-8.4694386342875</v>
      </c>
      <c r="DP65">
        <v>0.837164420022197</v>
      </c>
      <c r="DQ65">
        <v>0</v>
      </c>
      <c r="DR65">
        <v>2.42777634146341</v>
      </c>
      <c r="DS65">
        <v>0.0133741639800858</v>
      </c>
      <c r="DT65">
        <v>0.00967361933328751</v>
      </c>
      <c r="DU65">
        <v>1</v>
      </c>
      <c r="DV65">
        <v>1</v>
      </c>
      <c r="DW65">
        <v>2</v>
      </c>
      <c r="DX65" t="s">
        <v>363</v>
      </c>
      <c r="DY65">
        <v>2.83999</v>
      </c>
      <c r="DZ65">
        <v>2.63602</v>
      </c>
      <c r="EA65">
        <v>0.11189</v>
      </c>
      <c r="EB65">
        <v>0.117102</v>
      </c>
      <c r="EC65">
        <v>0.0746153</v>
      </c>
      <c r="ED65">
        <v>0.0684002</v>
      </c>
      <c r="EE65">
        <v>24813.5</v>
      </c>
      <c r="EF65">
        <v>21549.1</v>
      </c>
      <c r="EG65">
        <v>25026.7</v>
      </c>
      <c r="EH65">
        <v>23783</v>
      </c>
      <c r="EI65">
        <v>39557.9</v>
      </c>
      <c r="EJ65">
        <v>36698.4</v>
      </c>
      <c r="EK65">
        <v>45267.5</v>
      </c>
      <c r="EL65">
        <v>42455.9</v>
      </c>
      <c r="EM65">
        <v>1.7606</v>
      </c>
      <c r="EN65">
        <v>2.0526</v>
      </c>
      <c r="EO65">
        <v>0.0669733</v>
      </c>
      <c r="EP65">
        <v>0</v>
      </c>
      <c r="EQ65">
        <v>23.8454</v>
      </c>
      <c r="ER65">
        <v>999.9</v>
      </c>
      <c r="ES65">
        <v>34.159</v>
      </c>
      <c r="ET65">
        <v>40.355</v>
      </c>
      <c r="EU65">
        <v>35.7337</v>
      </c>
      <c r="EV65">
        <v>51.0111</v>
      </c>
      <c r="EW65">
        <v>30.3045</v>
      </c>
      <c r="EX65">
        <v>2</v>
      </c>
      <c r="EY65">
        <v>0.197985</v>
      </c>
      <c r="EZ65">
        <v>4.13008</v>
      </c>
      <c r="FA65">
        <v>20.1978</v>
      </c>
      <c r="FB65">
        <v>5.23241</v>
      </c>
      <c r="FC65">
        <v>11.992</v>
      </c>
      <c r="FD65">
        <v>4.95575</v>
      </c>
      <c r="FE65">
        <v>3.30395</v>
      </c>
      <c r="FF65">
        <v>349.8</v>
      </c>
      <c r="FG65">
        <v>9999</v>
      </c>
      <c r="FH65">
        <v>9999</v>
      </c>
      <c r="FI65">
        <v>6316.7</v>
      </c>
      <c r="FJ65">
        <v>1.86823</v>
      </c>
      <c r="FK65">
        <v>1.86401</v>
      </c>
      <c r="FL65">
        <v>1.87147</v>
      </c>
      <c r="FM65">
        <v>1.86249</v>
      </c>
      <c r="FN65">
        <v>1.86188</v>
      </c>
      <c r="FO65">
        <v>1.86829</v>
      </c>
      <c r="FP65">
        <v>1.85837</v>
      </c>
      <c r="FQ65">
        <v>1.86467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5.077</v>
      </c>
      <c r="GF65">
        <v>0.2635</v>
      </c>
      <c r="GG65">
        <v>2.14445261950712</v>
      </c>
      <c r="GH65">
        <v>0.00524579190152856</v>
      </c>
      <c r="GI65">
        <v>-2.61795653493914e-06</v>
      </c>
      <c r="GJ65">
        <v>1.03317073579164e-09</v>
      </c>
      <c r="GK65">
        <v>-0.0325879594738201</v>
      </c>
      <c r="GL65">
        <v>-0.0124659139965973</v>
      </c>
      <c r="GM65">
        <v>0.00156445697122576</v>
      </c>
      <c r="GN65">
        <v>-1.32223106024955e-05</v>
      </c>
      <c r="GO65">
        <v>14</v>
      </c>
      <c r="GP65">
        <v>2225</v>
      </c>
      <c r="GQ65">
        <v>3</v>
      </c>
      <c r="GR65">
        <v>45</v>
      </c>
      <c r="GS65">
        <v>3144.7</v>
      </c>
      <c r="GT65">
        <v>3144.7</v>
      </c>
      <c r="GU65">
        <v>2.25342</v>
      </c>
      <c r="GV65">
        <v>2.39502</v>
      </c>
      <c r="GW65">
        <v>1.99829</v>
      </c>
      <c r="GX65">
        <v>2.70996</v>
      </c>
      <c r="GY65">
        <v>2.09351</v>
      </c>
      <c r="GZ65">
        <v>2.40845</v>
      </c>
      <c r="HA65">
        <v>42.4837</v>
      </c>
      <c r="HB65">
        <v>15.5592</v>
      </c>
      <c r="HC65">
        <v>18</v>
      </c>
      <c r="HD65">
        <v>428.778</v>
      </c>
      <c r="HE65">
        <v>616.614</v>
      </c>
      <c r="HF65">
        <v>19.6079</v>
      </c>
      <c r="HG65">
        <v>29.9186</v>
      </c>
      <c r="HH65">
        <v>30.0002</v>
      </c>
      <c r="HI65">
        <v>29.9478</v>
      </c>
      <c r="HJ65">
        <v>29.9154</v>
      </c>
      <c r="HK65">
        <v>45.1517</v>
      </c>
      <c r="HL65">
        <v>57.1026</v>
      </c>
      <c r="HM65">
        <v>0</v>
      </c>
      <c r="HN65">
        <v>19.6384</v>
      </c>
      <c r="HO65">
        <v>843.817</v>
      </c>
      <c r="HP65">
        <v>18.5902</v>
      </c>
      <c r="HQ65">
        <v>95.7886</v>
      </c>
      <c r="HR65">
        <v>99.7907</v>
      </c>
    </row>
    <row r="66" spans="1:226">
      <c r="A66">
        <v>50</v>
      </c>
      <c r="B66">
        <v>1657486806.6</v>
      </c>
      <c r="C66">
        <v>337.099999904633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1657486803.8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838.896017918086</v>
      </c>
      <c r="AK66">
        <v>797.806636363636</v>
      </c>
      <c r="AL66">
        <v>3.24460085468638</v>
      </c>
      <c r="AM66">
        <v>66.5867753542698</v>
      </c>
      <c r="AN66">
        <f>(AP66 - AO66 + BO66*1E3/(8.314*(BQ66+273.15)) * AR66/BN66 * AQ66) * BN66/(100*BB66) * 1000/(1000 - AP66)</f>
        <v>0</v>
      </c>
      <c r="AO66">
        <v>18.5393702034544</v>
      </c>
      <c r="AP66">
        <v>20.9992739393939</v>
      </c>
      <c r="AQ66">
        <v>0.000212628847800246</v>
      </c>
      <c r="AR66">
        <v>78.6586299673606</v>
      </c>
      <c r="AS66">
        <v>15</v>
      </c>
      <c r="AT66">
        <v>3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1657486803.8</v>
      </c>
      <c r="BH66">
        <v>773.7562</v>
      </c>
      <c r="BI66">
        <v>824.4743</v>
      </c>
      <c r="BJ66">
        <v>20.99608</v>
      </c>
      <c r="BK66">
        <v>18.53685</v>
      </c>
      <c r="BL66">
        <v>768.6569</v>
      </c>
      <c r="BM66">
        <v>20.73248</v>
      </c>
      <c r="BN66">
        <v>500.0269</v>
      </c>
      <c r="BO66">
        <v>72.23012</v>
      </c>
      <c r="BP66">
        <v>0.01955708</v>
      </c>
      <c r="BQ66">
        <v>24.15894</v>
      </c>
      <c r="BR66">
        <v>24.9494</v>
      </c>
      <c r="BS66">
        <v>999.9</v>
      </c>
      <c r="BT66">
        <v>0</v>
      </c>
      <c r="BU66">
        <v>0</v>
      </c>
      <c r="BV66">
        <v>9979.12</v>
      </c>
      <c r="BW66">
        <v>0</v>
      </c>
      <c r="BX66">
        <v>1551.939</v>
      </c>
      <c r="BY66">
        <v>-50.71816</v>
      </c>
      <c r="BZ66">
        <v>790.3503</v>
      </c>
      <c r="CA66">
        <v>840.0459</v>
      </c>
      <c r="CB66">
        <v>2.459233</v>
      </c>
      <c r="CC66">
        <v>824.4743</v>
      </c>
      <c r="CD66">
        <v>18.53685</v>
      </c>
      <c r="CE66">
        <v>1.516549</v>
      </c>
      <c r="CF66">
        <v>1.338918</v>
      </c>
      <c r="CG66">
        <v>13.13603</v>
      </c>
      <c r="CH66">
        <v>11.24297</v>
      </c>
      <c r="CI66">
        <v>1999.999</v>
      </c>
      <c r="CJ66">
        <v>0.9799944</v>
      </c>
      <c r="CK66">
        <v>0.02000532</v>
      </c>
      <c r="CL66">
        <v>0</v>
      </c>
      <c r="CM66">
        <v>2.55078</v>
      </c>
      <c r="CN66">
        <v>0</v>
      </c>
      <c r="CO66">
        <v>12497.35</v>
      </c>
      <c r="CP66">
        <v>16705.37</v>
      </c>
      <c r="CQ66">
        <v>46.5683</v>
      </c>
      <c r="CR66">
        <v>49.812</v>
      </c>
      <c r="CS66">
        <v>48.0496</v>
      </c>
      <c r="CT66">
        <v>46.875</v>
      </c>
      <c r="CU66">
        <v>45.5809</v>
      </c>
      <c r="CV66">
        <v>1959.989</v>
      </c>
      <c r="CW66">
        <v>40.01</v>
      </c>
      <c r="CX66">
        <v>0</v>
      </c>
      <c r="CY66">
        <v>1651553591.4</v>
      </c>
      <c r="CZ66">
        <v>0</v>
      </c>
      <c r="DA66">
        <v>0</v>
      </c>
      <c r="DB66" t="s">
        <v>356</v>
      </c>
      <c r="DC66">
        <v>1657298120.5</v>
      </c>
      <c r="DD66">
        <v>1657298120.5</v>
      </c>
      <c r="DE66">
        <v>0</v>
      </c>
      <c r="DF66">
        <v>1.391</v>
      </c>
      <c r="DG66">
        <v>0.035</v>
      </c>
      <c r="DH66">
        <v>2.39</v>
      </c>
      <c r="DI66">
        <v>0.104</v>
      </c>
      <c r="DJ66">
        <v>419</v>
      </c>
      <c r="DK66">
        <v>18</v>
      </c>
      <c r="DL66">
        <v>0.11</v>
      </c>
      <c r="DM66">
        <v>0.02</v>
      </c>
      <c r="DN66">
        <v>-50.0684682926829</v>
      </c>
      <c r="DO66">
        <v>-5.96427659044249</v>
      </c>
      <c r="DP66">
        <v>0.624374014489917</v>
      </c>
      <c r="DQ66">
        <v>0</v>
      </c>
      <c r="DR66">
        <v>2.4339887804878</v>
      </c>
      <c r="DS66">
        <v>0.124333250276388</v>
      </c>
      <c r="DT66">
        <v>0.0158468541457814</v>
      </c>
      <c r="DU66">
        <v>0</v>
      </c>
      <c r="DV66">
        <v>0</v>
      </c>
      <c r="DW66">
        <v>2</v>
      </c>
      <c r="DX66" t="s">
        <v>357</v>
      </c>
      <c r="DY66">
        <v>2.83959</v>
      </c>
      <c r="DZ66">
        <v>2.6364</v>
      </c>
      <c r="EA66">
        <v>0.113454</v>
      </c>
      <c r="EB66">
        <v>0.118682</v>
      </c>
      <c r="EC66">
        <v>0.0746296</v>
      </c>
      <c r="ED66">
        <v>0.0683712</v>
      </c>
      <c r="EE66">
        <v>24769.7</v>
      </c>
      <c r="EF66">
        <v>21511</v>
      </c>
      <c r="EG66">
        <v>25026.5</v>
      </c>
      <c r="EH66">
        <v>23783.6</v>
      </c>
      <c r="EI66">
        <v>39557.1</v>
      </c>
      <c r="EJ66">
        <v>36700.4</v>
      </c>
      <c r="EK66">
        <v>45267.3</v>
      </c>
      <c r="EL66">
        <v>42456.8</v>
      </c>
      <c r="EM66">
        <v>1.76015</v>
      </c>
      <c r="EN66">
        <v>2.05273</v>
      </c>
      <c r="EO66">
        <v>0.0669658</v>
      </c>
      <c r="EP66">
        <v>0</v>
      </c>
      <c r="EQ66">
        <v>23.8452</v>
      </c>
      <c r="ER66">
        <v>999.9</v>
      </c>
      <c r="ES66">
        <v>34.159</v>
      </c>
      <c r="ET66">
        <v>40.355</v>
      </c>
      <c r="EU66">
        <v>35.7285</v>
      </c>
      <c r="EV66">
        <v>51.1711</v>
      </c>
      <c r="EW66">
        <v>30.4167</v>
      </c>
      <c r="EX66">
        <v>2</v>
      </c>
      <c r="EY66">
        <v>0.198069</v>
      </c>
      <c r="EZ66">
        <v>4.08702</v>
      </c>
      <c r="FA66">
        <v>20.1989</v>
      </c>
      <c r="FB66">
        <v>5.23301</v>
      </c>
      <c r="FC66">
        <v>11.992</v>
      </c>
      <c r="FD66">
        <v>4.95575</v>
      </c>
      <c r="FE66">
        <v>3.304</v>
      </c>
      <c r="FF66">
        <v>349.8</v>
      </c>
      <c r="FG66">
        <v>9999</v>
      </c>
      <c r="FH66">
        <v>9999</v>
      </c>
      <c r="FI66">
        <v>6317</v>
      </c>
      <c r="FJ66">
        <v>1.86822</v>
      </c>
      <c r="FK66">
        <v>1.86401</v>
      </c>
      <c r="FL66">
        <v>1.87146</v>
      </c>
      <c r="FM66">
        <v>1.8625</v>
      </c>
      <c r="FN66">
        <v>1.86188</v>
      </c>
      <c r="FO66">
        <v>1.86829</v>
      </c>
      <c r="FP66">
        <v>1.85837</v>
      </c>
      <c r="FQ66">
        <v>1.86464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5.126</v>
      </c>
      <c r="GF66">
        <v>0.2637</v>
      </c>
      <c r="GG66">
        <v>2.14445261950712</v>
      </c>
      <c r="GH66">
        <v>0.00524579190152856</v>
      </c>
      <c r="GI66">
        <v>-2.61795653493914e-06</v>
      </c>
      <c r="GJ66">
        <v>1.03317073579164e-09</v>
      </c>
      <c r="GK66">
        <v>-0.0325879594738201</v>
      </c>
      <c r="GL66">
        <v>-0.0124659139965973</v>
      </c>
      <c r="GM66">
        <v>0.00156445697122576</v>
      </c>
      <c r="GN66">
        <v>-1.32223106024955e-05</v>
      </c>
      <c r="GO66">
        <v>14</v>
      </c>
      <c r="GP66">
        <v>2225</v>
      </c>
      <c r="GQ66">
        <v>3</v>
      </c>
      <c r="GR66">
        <v>45</v>
      </c>
      <c r="GS66">
        <v>3144.8</v>
      </c>
      <c r="GT66">
        <v>3144.8</v>
      </c>
      <c r="GU66">
        <v>2.29004</v>
      </c>
      <c r="GV66">
        <v>2.39258</v>
      </c>
      <c r="GW66">
        <v>1.99829</v>
      </c>
      <c r="GX66">
        <v>2.71118</v>
      </c>
      <c r="GY66">
        <v>2.09351</v>
      </c>
      <c r="GZ66">
        <v>2.38525</v>
      </c>
      <c r="HA66">
        <v>42.4837</v>
      </c>
      <c r="HB66">
        <v>15.5505</v>
      </c>
      <c r="HC66">
        <v>18</v>
      </c>
      <c r="HD66">
        <v>428.528</v>
      </c>
      <c r="HE66">
        <v>616.713</v>
      </c>
      <c r="HF66">
        <v>19.6515</v>
      </c>
      <c r="HG66">
        <v>29.9209</v>
      </c>
      <c r="HH66">
        <v>30.0001</v>
      </c>
      <c r="HI66">
        <v>29.9493</v>
      </c>
      <c r="HJ66">
        <v>29.9154</v>
      </c>
      <c r="HK66">
        <v>45.8992</v>
      </c>
      <c r="HL66">
        <v>57.1026</v>
      </c>
      <c r="HM66">
        <v>0</v>
      </c>
      <c r="HN66">
        <v>19.676</v>
      </c>
      <c r="HO66">
        <v>857.337</v>
      </c>
      <c r="HP66">
        <v>18.5824</v>
      </c>
      <c r="HQ66">
        <v>95.7882</v>
      </c>
      <c r="HR66">
        <v>99.7929</v>
      </c>
    </row>
    <row r="67" spans="1:226">
      <c r="A67">
        <v>51</v>
      </c>
      <c r="B67">
        <v>1657486811.6</v>
      </c>
      <c r="C67">
        <v>342.099999904633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1657486809.1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855.982726038875</v>
      </c>
      <c r="AK67">
        <v>814.132545454545</v>
      </c>
      <c r="AL67">
        <v>3.27570382947002</v>
      </c>
      <c r="AM67">
        <v>66.5867753542698</v>
      </c>
      <c r="AN67">
        <f>(AP67 - AO67 + BO67*1E3/(8.314*(BQ67+273.15)) * AR67/BN67 * AQ67) * BN67/(100*BB67) * 1000/(1000 - AP67)</f>
        <v>0</v>
      </c>
      <c r="AO67">
        <v>18.5276671813539</v>
      </c>
      <c r="AP67">
        <v>20.9997866666667</v>
      </c>
      <c r="AQ67">
        <v>-2.03293178750791e-05</v>
      </c>
      <c r="AR67">
        <v>78.6586299673606</v>
      </c>
      <c r="AS67">
        <v>15</v>
      </c>
      <c r="AT67">
        <v>3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1657486809.1</v>
      </c>
      <c r="BH67">
        <v>790.631111111111</v>
      </c>
      <c r="BI67">
        <v>842.190666666667</v>
      </c>
      <c r="BJ67">
        <v>20.9995555555556</v>
      </c>
      <c r="BK67">
        <v>18.5251888888889</v>
      </c>
      <c r="BL67">
        <v>785.480777777778</v>
      </c>
      <c r="BM67">
        <v>20.7358222222222</v>
      </c>
      <c r="BN67">
        <v>500.050666666667</v>
      </c>
      <c r="BO67">
        <v>72.2305888888889</v>
      </c>
      <c r="BP67">
        <v>0.0199290222222222</v>
      </c>
      <c r="BQ67">
        <v>24.1641222222222</v>
      </c>
      <c r="BR67">
        <v>24.9521888888889</v>
      </c>
      <c r="BS67">
        <v>999.9</v>
      </c>
      <c r="BT67">
        <v>0</v>
      </c>
      <c r="BU67">
        <v>0</v>
      </c>
      <c r="BV67">
        <v>9999.02</v>
      </c>
      <c r="BW67">
        <v>0</v>
      </c>
      <c r="BX67">
        <v>1551.16444444444</v>
      </c>
      <c r="BY67">
        <v>-51.5593555555556</v>
      </c>
      <c r="BZ67">
        <v>807.590222222222</v>
      </c>
      <c r="CA67">
        <v>858.087</v>
      </c>
      <c r="CB67">
        <v>2.47435666666667</v>
      </c>
      <c r="CC67">
        <v>842.190666666667</v>
      </c>
      <c r="CD67">
        <v>18.5251888888889</v>
      </c>
      <c r="CE67">
        <v>1.51681</v>
      </c>
      <c r="CF67">
        <v>1.33808555555556</v>
      </c>
      <c r="CG67">
        <v>13.1386555555556</v>
      </c>
      <c r="CH67">
        <v>11.2336</v>
      </c>
      <c r="CI67">
        <v>1999.95</v>
      </c>
      <c r="CJ67">
        <v>0.979994</v>
      </c>
      <c r="CK67">
        <v>0.0200057333333333</v>
      </c>
      <c r="CL67">
        <v>0</v>
      </c>
      <c r="CM67">
        <v>2.59204444444444</v>
      </c>
      <c r="CN67">
        <v>0</v>
      </c>
      <c r="CO67">
        <v>12504.3555555556</v>
      </c>
      <c r="CP67">
        <v>16704.9555555556</v>
      </c>
      <c r="CQ67">
        <v>46.604</v>
      </c>
      <c r="CR67">
        <v>49.812</v>
      </c>
      <c r="CS67">
        <v>48.062</v>
      </c>
      <c r="CT67">
        <v>46.875</v>
      </c>
      <c r="CU67">
        <v>45.576</v>
      </c>
      <c r="CV67">
        <v>1959.94</v>
      </c>
      <c r="CW67">
        <v>40.01</v>
      </c>
      <c r="CX67">
        <v>0</v>
      </c>
      <c r="CY67">
        <v>1651553596.2</v>
      </c>
      <c r="CZ67">
        <v>0</v>
      </c>
      <c r="DA67">
        <v>0</v>
      </c>
      <c r="DB67" t="s">
        <v>356</v>
      </c>
      <c r="DC67">
        <v>1657298120.5</v>
      </c>
      <c r="DD67">
        <v>1657298120.5</v>
      </c>
      <c r="DE67">
        <v>0</v>
      </c>
      <c r="DF67">
        <v>1.391</v>
      </c>
      <c r="DG67">
        <v>0.035</v>
      </c>
      <c r="DH67">
        <v>2.39</v>
      </c>
      <c r="DI67">
        <v>0.104</v>
      </c>
      <c r="DJ67">
        <v>419</v>
      </c>
      <c r="DK67">
        <v>18</v>
      </c>
      <c r="DL67">
        <v>0.11</v>
      </c>
      <c r="DM67">
        <v>0.02</v>
      </c>
      <c r="DN67">
        <v>-50.7186926829268</v>
      </c>
      <c r="DO67">
        <v>-5.49262414319071</v>
      </c>
      <c r="DP67">
        <v>0.57888577178553</v>
      </c>
      <c r="DQ67">
        <v>0</v>
      </c>
      <c r="DR67">
        <v>2.44796853658537</v>
      </c>
      <c r="DS67">
        <v>0.216574343638428</v>
      </c>
      <c r="DT67">
        <v>0.0211033483137994</v>
      </c>
      <c r="DU67">
        <v>0</v>
      </c>
      <c r="DV67">
        <v>0</v>
      </c>
      <c r="DW67">
        <v>2</v>
      </c>
      <c r="DX67" t="s">
        <v>357</v>
      </c>
      <c r="DY67">
        <v>2.83974</v>
      </c>
      <c r="DZ67">
        <v>2.63599</v>
      </c>
      <c r="EA67">
        <v>0.115017</v>
      </c>
      <c r="EB67">
        <v>0.120251</v>
      </c>
      <c r="EC67">
        <v>0.0746347</v>
      </c>
      <c r="ED67">
        <v>0.068346</v>
      </c>
      <c r="EE67">
        <v>24726.2</v>
      </c>
      <c r="EF67">
        <v>21472.3</v>
      </c>
      <c r="EG67">
        <v>25026.7</v>
      </c>
      <c r="EH67">
        <v>23783.2</v>
      </c>
      <c r="EI67">
        <v>39557.1</v>
      </c>
      <c r="EJ67">
        <v>36700.9</v>
      </c>
      <c r="EK67">
        <v>45267.4</v>
      </c>
      <c r="EL67">
        <v>42456.1</v>
      </c>
      <c r="EM67">
        <v>1.7602</v>
      </c>
      <c r="EN67">
        <v>2.0527</v>
      </c>
      <c r="EO67">
        <v>0.0678189</v>
      </c>
      <c r="EP67">
        <v>0</v>
      </c>
      <c r="EQ67">
        <v>23.8434</v>
      </c>
      <c r="ER67">
        <v>999.9</v>
      </c>
      <c r="ES67">
        <v>34.135</v>
      </c>
      <c r="ET67">
        <v>40.355</v>
      </c>
      <c r="EU67">
        <v>35.7058</v>
      </c>
      <c r="EV67">
        <v>51.0611</v>
      </c>
      <c r="EW67">
        <v>30.3726</v>
      </c>
      <c r="EX67">
        <v>2</v>
      </c>
      <c r="EY67">
        <v>0.198013</v>
      </c>
      <c r="EZ67">
        <v>4.06095</v>
      </c>
      <c r="FA67">
        <v>20.1995</v>
      </c>
      <c r="FB67">
        <v>5.23286</v>
      </c>
      <c r="FC67">
        <v>11.992</v>
      </c>
      <c r="FD67">
        <v>4.95595</v>
      </c>
      <c r="FE67">
        <v>3.304</v>
      </c>
      <c r="FF67">
        <v>349.8</v>
      </c>
      <c r="FG67">
        <v>9999</v>
      </c>
      <c r="FH67">
        <v>9999</v>
      </c>
      <c r="FI67">
        <v>6317</v>
      </c>
      <c r="FJ67">
        <v>1.86821</v>
      </c>
      <c r="FK67">
        <v>1.86401</v>
      </c>
      <c r="FL67">
        <v>1.87147</v>
      </c>
      <c r="FM67">
        <v>1.86249</v>
      </c>
      <c r="FN67">
        <v>1.86188</v>
      </c>
      <c r="FO67">
        <v>1.86829</v>
      </c>
      <c r="FP67">
        <v>1.85838</v>
      </c>
      <c r="FQ67">
        <v>1.86464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5.175</v>
      </c>
      <c r="GF67">
        <v>0.2638</v>
      </c>
      <c r="GG67">
        <v>2.14445261950712</v>
      </c>
      <c r="GH67">
        <v>0.00524579190152856</v>
      </c>
      <c r="GI67">
        <v>-2.61795653493914e-06</v>
      </c>
      <c r="GJ67">
        <v>1.03317073579164e-09</v>
      </c>
      <c r="GK67">
        <v>-0.0325879594738201</v>
      </c>
      <c r="GL67">
        <v>-0.0124659139965973</v>
      </c>
      <c r="GM67">
        <v>0.00156445697122576</v>
      </c>
      <c r="GN67">
        <v>-1.32223106024955e-05</v>
      </c>
      <c r="GO67">
        <v>14</v>
      </c>
      <c r="GP67">
        <v>2225</v>
      </c>
      <c r="GQ67">
        <v>3</v>
      </c>
      <c r="GR67">
        <v>45</v>
      </c>
      <c r="GS67">
        <v>3144.9</v>
      </c>
      <c r="GT67">
        <v>3144.9</v>
      </c>
      <c r="GU67">
        <v>2.32422</v>
      </c>
      <c r="GV67">
        <v>2.39502</v>
      </c>
      <c r="GW67">
        <v>1.99829</v>
      </c>
      <c r="GX67">
        <v>2.70996</v>
      </c>
      <c r="GY67">
        <v>2.09351</v>
      </c>
      <c r="GZ67">
        <v>2.37183</v>
      </c>
      <c r="HA67">
        <v>42.4837</v>
      </c>
      <c r="HB67">
        <v>15.5505</v>
      </c>
      <c r="HC67">
        <v>18</v>
      </c>
      <c r="HD67">
        <v>428.565</v>
      </c>
      <c r="HE67">
        <v>616.707</v>
      </c>
      <c r="HF67">
        <v>19.6891</v>
      </c>
      <c r="HG67">
        <v>29.9235</v>
      </c>
      <c r="HH67">
        <v>30.0001</v>
      </c>
      <c r="HI67">
        <v>29.9504</v>
      </c>
      <c r="HJ67">
        <v>29.9168</v>
      </c>
      <c r="HK67">
        <v>46.5799</v>
      </c>
      <c r="HL67">
        <v>57.1026</v>
      </c>
      <c r="HM67">
        <v>0</v>
      </c>
      <c r="HN67">
        <v>19.7124</v>
      </c>
      <c r="HO67">
        <v>877.532</v>
      </c>
      <c r="HP67">
        <v>18.5748</v>
      </c>
      <c r="HQ67">
        <v>95.7886</v>
      </c>
      <c r="HR67">
        <v>99.7913</v>
      </c>
    </row>
    <row r="68" spans="1:226">
      <c r="A68">
        <v>52</v>
      </c>
      <c r="B68">
        <v>1657486816.6</v>
      </c>
      <c r="C68">
        <v>347.099999904633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1657486813.8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873.189585561746</v>
      </c>
      <c r="AK68">
        <v>830.604793939394</v>
      </c>
      <c r="AL68">
        <v>3.28555857705952</v>
      </c>
      <c r="AM68">
        <v>66.5867753542698</v>
      </c>
      <c r="AN68">
        <f>(AP68 - AO68 + BO68*1E3/(8.314*(BQ68+273.15)) * AR68/BN68 * AQ68) * BN68/(100*BB68) * 1000/(1000 - AP68)</f>
        <v>0</v>
      </c>
      <c r="AO68">
        <v>18.5181254472951</v>
      </c>
      <c r="AP68">
        <v>21.0044515151515</v>
      </c>
      <c r="AQ68">
        <v>0.000136267242416822</v>
      </c>
      <c r="AR68">
        <v>78.6586299673606</v>
      </c>
      <c r="AS68">
        <v>15</v>
      </c>
      <c r="AT68">
        <v>3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1657486813.8</v>
      </c>
      <c r="BH68">
        <v>805.7319</v>
      </c>
      <c r="BI68">
        <v>858.0766</v>
      </c>
      <c r="BJ68">
        <v>21.00274</v>
      </c>
      <c r="BK68">
        <v>18.5157</v>
      </c>
      <c r="BL68">
        <v>800.5356</v>
      </c>
      <c r="BM68">
        <v>20.7389</v>
      </c>
      <c r="BN68">
        <v>499.9011</v>
      </c>
      <c r="BO68">
        <v>72.23099</v>
      </c>
      <c r="BP68">
        <v>0.02003935</v>
      </c>
      <c r="BQ68">
        <v>24.1743</v>
      </c>
      <c r="BR68">
        <v>24.951</v>
      </c>
      <c r="BS68">
        <v>999.9</v>
      </c>
      <c r="BT68">
        <v>0</v>
      </c>
      <c r="BU68">
        <v>0</v>
      </c>
      <c r="BV68">
        <v>9959.688</v>
      </c>
      <c r="BW68">
        <v>0</v>
      </c>
      <c r="BX68">
        <v>1551.953</v>
      </c>
      <c r="BY68">
        <v>-52.3448</v>
      </c>
      <c r="BZ68">
        <v>823.0176</v>
      </c>
      <c r="CA68">
        <v>874.2643</v>
      </c>
      <c r="CB68">
        <v>2.487022</v>
      </c>
      <c r="CC68">
        <v>858.0766</v>
      </c>
      <c r="CD68">
        <v>18.5157</v>
      </c>
      <c r="CE68">
        <v>1.517046</v>
      </c>
      <c r="CF68">
        <v>1.337408</v>
      </c>
      <c r="CG68">
        <v>13.14106</v>
      </c>
      <c r="CH68">
        <v>11.22595</v>
      </c>
      <c r="CI68">
        <v>2000.035</v>
      </c>
      <c r="CJ68">
        <v>0.979995</v>
      </c>
      <c r="CK68">
        <v>0.0200047</v>
      </c>
      <c r="CL68">
        <v>0</v>
      </c>
      <c r="CM68">
        <v>2.45578</v>
      </c>
      <c r="CN68">
        <v>0</v>
      </c>
      <c r="CO68">
        <v>12520.05</v>
      </c>
      <c r="CP68">
        <v>16705.67</v>
      </c>
      <c r="CQ68">
        <v>46.625</v>
      </c>
      <c r="CR68">
        <v>49.8246</v>
      </c>
      <c r="CS68">
        <v>48.062</v>
      </c>
      <c r="CT68">
        <v>46.875</v>
      </c>
      <c r="CU68">
        <v>45.6187</v>
      </c>
      <c r="CV68">
        <v>1960.025</v>
      </c>
      <c r="CW68">
        <v>40.01</v>
      </c>
      <c r="CX68">
        <v>0</v>
      </c>
      <c r="CY68">
        <v>1651553601</v>
      </c>
      <c r="CZ68">
        <v>0</v>
      </c>
      <c r="DA68">
        <v>0</v>
      </c>
      <c r="DB68" t="s">
        <v>356</v>
      </c>
      <c r="DC68">
        <v>1657298120.5</v>
      </c>
      <c r="DD68">
        <v>1657298120.5</v>
      </c>
      <c r="DE68">
        <v>0</v>
      </c>
      <c r="DF68">
        <v>1.391</v>
      </c>
      <c r="DG68">
        <v>0.035</v>
      </c>
      <c r="DH68">
        <v>2.39</v>
      </c>
      <c r="DI68">
        <v>0.104</v>
      </c>
      <c r="DJ68">
        <v>419</v>
      </c>
      <c r="DK68">
        <v>18</v>
      </c>
      <c r="DL68">
        <v>0.11</v>
      </c>
      <c r="DM68">
        <v>0.02</v>
      </c>
      <c r="DN68">
        <v>-51.20361</v>
      </c>
      <c r="DO68">
        <v>-6.37116697936201</v>
      </c>
      <c r="DP68">
        <v>0.667791432933966</v>
      </c>
      <c r="DQ68">
        <v>0</v>
      </c>
      <c r="DR68">
        <v>2.462243</v>
      </c>
      <c r="DS68">
        <v>0.187019437148216</v>
      </c>
      <c r="DT68">
        <v>0.0180899310667565</v>
      </c>
      <c r="DU68">
        <v>0</v>
      </c>
      <c r="DV68">
        <v>0</v>
      </c>
      <c r="DW68">
        <v>2</v>
      </c>
      <c r="DX68" t="s">
        <v>357</v>
      </c>
      <c r="DY68">
        <v>2.83936</v>
      </c>
      <c r="DZ68">
        <v>2.63661</v>
      </c>
      <c r="EA68">
        <v>0.116567</v>
      </c>
      <c r="EB68">
        <v>0.12183</v>
      </c>
      <c r="EC68">
        <v>0.0746421</v>
      </c>
      <c r="ED68">
        <v>0.068315</v>
      </c>
      <c r="EE68">
        <v>24682.5</v>
      </c>
      <c r="EF68">
        <v>21433.7</v>
      </c>
      <c r="EG68">
        <v>25026.3</v>
      </c>
      <c r="EH68">
        <v>23783.1</v>
      </c>
      <c r="EI68">
        <v>39556.2</v>
      </c>
      <c r="EJ68">
        <v>36702</v>
      </c>
      <c r="EK68">
        <v>45266.8</v>
      </c>
      <c r="EL68">
        <v>42456</v>
      </c>
      <c r="EM68">
        <v>1.7603</v>
      </c>
      <c r="EN68">
        <v>2.0529</v>
      </c>
      <c r="EO68">
        <v>0.0676662</v>
      </c>
      <c r="EP68">
        <v>0</v>
      </c>
      <c r="EQ68">
        <v>23.8434</v>
      </c>
      <c r="ER68">
        <v>999.9</v>
      </c>
      <c r="ES68">
        <v>34.111</v>
      </c>
      <c r="ET68">
        <v>40.365</v>
      </c>
      <c r="EU68">
        <v>35.6995</v>
      </c>
      <c r="EV68">
        <v>51.3411</v>
      </c>
      <c r="EW68">
        <v>30.5008</v>
      </c>
      <c r="EX68">
        <v>2</v>
      </c>
      <c r="EY68">
        <v>0.198115</v>
      </c>
      <c r="EZ68">
        <v>4.04796</v>
      </c>
      <c r="FA68">
        <v>20.1995</v>
      </c>
      <c r="FB68">
        <v>5.23286</v>
      </c>
      <c r="FC68">
        <v>11.992</v>
      </c>
      <c r="FD68">
        <v>4.95575</v>
      </c>
      <c r="FE68">
        <v>3.30393</v>
      </c>
      <c r="FF68">
        <v>349.8</v>
      </c>
      <c r="FG68">
        <v>9999</v>
      </c>
      <c r="FH68">
        <v>9999</v>
      </c>
      <c r="FI68">
        <v>6317</v>
      </c>
      <c r="FJ68">
        <v>1.86819</v>
      </c>
      <c r="FK68">
        <v>1.86401</v>
      </c>
      <c r="FL68">
        <v>1.87143</v>
      </c>
      <c r="FM68">
        <v>1.86249</v>
      </c>
      <c r="FN68">
        <v>1.86188</v>
      </c>
      <c r="FO68">
        <v>1.86829</v>
      </c>
      <c r="FP68">
        <v>1.85838</v>
      </c>
      <c r="FQ68">
        <v>1.86465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5.223</v>
      </c>
      <c r="GF68">
        <v>0.2639</v>
      </c>
      <c r="GG68">
        <v>2.14445261950712</v>
      </c>
      <c r="GH68">
        <v>0.00524579190152856</v>
      </c>
      <c r="GI68">
        <v>-2.61795653493914e-06</v>
      </c>
      <c r="GJ68">
        <v>1.03317073579164e-09</v>
      </c>
      <c r="GK68">
        <v>-0.0325879594738201</v>
      </c>
      <c r="GL68">
        <v>-0.0124659139965973</v>
      </c>
      <c r="GM68">
        <v>0.00156445697122576</v>
      </c>
      <c r="GN68">
        <v>-1.32223106024955e-05</v>
      </c>
      <c r="GO68">
        <v>14</v>
      </c>
      <c r="GP68">
        <v>2225</v>
      </c>
      <c r="GQ68">
        <v>3</v>
      </c>
      <c r="GR68">
        <v>45</v>
      </c>
      <c r="GS68">
        <v>3144.9</v>
      </c>
      <c r="GT68">
        <v>3144.9</v>
      </c>
      <c r="GU68">
        <v>2.36084</v>
      </c>
      <c r="GV68">
        <v>2.39136</v>
      </c>
      <c r="GW68">
        <v>1.99829</v>
      </c>
      <c r="GX68">
        <v>2.70996</v>
      </c>
      <c r="GY68">
        <v>2.09351</v>
      </c>
      <c r="GZ68">
        <v>2.41333</v>
      </c>
      <c r="HA68">
        <v>42.4837</v>
      </c>
      <c r="HB68">
        <v>15.5505</v>
      </c>
      <c r="HC68">
        <v>18</v>
      </c>
      <c r="HD68">
        <v>428.622</v>
      </c>
      <c r="HE68">
        <v>616.88</v>
      </c>
      <c r="HF68">
        <v>19.7274</v>
      </c>
      <c r="HG68">
        <v>29.9261</v>
      </c>
      <c r="HH68">
        <v>30.0002</v>
      </c>
      <c r="HI68">
        <v>29.9504</v>
      </c>
      <c r="HJ68">
        <v>29.918</v>
      </c>
      <c r="HK68">
        <v>47.3231</v>
      </c>
      <c r="HL68">
        <v>57.1026</v>
      </c>
      <c r="HM68">
        <v>0</v>
      </c>
      <c r="HN68">
        <v>19.7451</v>
      </c>
      <c r="HO68">
        <v>890.943</v>
      </c>
      <c r="HP68">
        <v>18.565</v>
      </c>
      <c r="HQ68">
        <v>95.7873</v>
      </c>
      <c r="HR68">
        <v>99.791</v>
      </c>
    </row>
    <row r="69" spans="1:226">
      <c r="A69">
        <v>53</v>
      </c>
      <c r="B69">
        <v>1657486821.6</v>
      </c>
      <c r="C69">
        <v>352.099999904633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1657486819.1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890.298759152392</v>
      </c>
      <c r="AK69">
        <v>847.111115151515</v>
      </c>
      <c r="AL69">
        <v>3.31550033604725</v>
      </c>
      <c r="AM69">
        <v>66.5867753542698</v>
      </c>
      <c r="AN69">
        <f>(AP69 - AO69 + BO69*1E3/(8.314*(BQ69+273.15)) * AR69/BN69 * AQ69) * BN69/(100*BB69) * 1000/(1000 - AP69)</f>
        <v>0</v>
      </c>
      <c r="AO69">
        <v>18.505350065473</v>
      </c>
      <c r="AP69">
        <v>21.0021048484848</v>
      </c>
      <c r="AQ69">
        <v>-6.86485693970346e-05</v>
      </c>
      <c r="AR69">
        <v>78.6586299673606</v>
      </c>
      <c r="AS69">
        <v>15</v>
      </c>
      <c r="AT69">
        <v>3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1657486819.1</v>
      </c>
      <c r="BH69">
        <v>822.809777777778</v>
      </c>
      <c r="BI69">
        <v>875.936444444444</v>
      </c>
      <c r="BJ69">
        <v>21.0023444444444</v>
      </c>
      <c r="BK69">
        <v>18.5015222222222</v>
      </c>
      <c r="BL69">
        <v>817.561666666667</v>
      </c>
      <c r="BM69">
        <v>20.7385555555556</v>
      </c>
      <c r="BN69">
        <v>499.999333333333</v>
      </c>
      <c r="BO69">
        <v>72.2311777777778</v>
      </c>
      <c r="BP69">
        <v>0.0204777666666667</v>
      </c>
      <c r="BQ69">
        <v>24.1859555555556</v>
      </c>
      <c r="BR69">
        <v>24.9508555555556</v>
      </c>
      <c r="BS69">
        <v>999.9</v>
      </c>
      <c r="BT69">
        <v>0</v>
      </c>
      <c r="BU69">
        <v>0</v>
      </c>
      <c r="BV69">
        <v>9981.37777777778</v>
      </c>
      <c r="BW69">
        <v>0</v>
      </c>
      <c r="BX69">
        <v>1552.51444444444</v>
      </c>
      <c r="BY69">
        <v>-53.1267555555555</v>
      </c>
      <c r="BZ69">
        <v>840.461333333333</v>
      </c>
      <c r="CA69">
        <v>892.448111111111</v>
      </c>
      <c r="CB69">
        <v>2.50081777777778</v>
      </c>
      <c r="CC69">
        <v>875.936444444444</v>
      </c>
      <c r="CD69">
        <v>18.5015222222222</v>
      </c>
      <c r="CE69">
        <v>1.51702444444444</v>
      </c>
      <c r="CF69">
        <v>1.33638666666667</v>
      </c>
      <c r="CG69">
        <v>13.1408444444444</v>
      </c>
      <c r="CH69">
        <v>11.2144333333333</v>
      </c>
      <c r="CI69">
        <v>2000.03666666667</v>
      </c>
      <c r="CJ69">
        <v>0.979994666666667</v>
      </c>
      <c r="CK69">
        <v>0.0200050444444444</v>
      </c>
      <c r="CL69">
        <v>0</v>
      </c>
      <c r="CM69">
        <v>2.5508</v>
      </c>
      <c r="CN69">
        <v>0</v>
      </c>
      <c r="CO69">
        <v>12533.9888888889</v>
      </c>
      <c r="CP69">
        <v>16705.6777777778</v>
      </c>
      <c r="CQ69">
        <v>46.625</v>
      </c>
      <c r="CR69">
        <v>49.847</v>
      </c>
      <c r="CS69">
        <v>48.062</v>
      </c>
      <c r="CT69">
        <v>46.8956666666667</v>
      </c>
      <c r="CU69">
        <v>45.625</v>
      </c>
      <c r="CV69">
        <v>1960.02555555556</v>
      </c>
      <c r="CW69">
        <v>40.0111111111111</v>
      </c>
      <c r="CX69">
        <v>0</v>
      </c>
      <c r="CY69">
        <v>1651553606.4</v>
      </c>
      <c r="CZ69">
        <v>0</v>
      </c>
      <c r="DA69">
        <v>0</v>
      </c>
      <c r="DB69" t="s">
        <v>356</v>
      </c>
      <c r="DC69">
        <v>1657298120.5</v>
      </c>
      <c r="DD69">
        <v>1657298120.5</v>
      </c>
      <c r="DE69">
        <v>0</v>
      </c>
      <c r="DF69">
        <v>1.391</v>
      </c>
      <c r="DG69">
        <v>0.035</v>
      </c>
      <c r="DH69">
        <v>2.39</v>
      </c>
      <c r="DI69">
        <v>0.104</v>
      </c>
      <c r="DJ69">
        <v>419</v>
      </c>
      <c r="DK69">
        <v>18</v>
      </c>
      <c r="DL69">
        <v>0.11</v>
      </c>
      <c r="DM69">
        <v>0.02</v>
      </c>
      <c r="DN69">
        <v>-51.9226725</v>
      </c>
      <c r="DO69">
        <v>-9.47659699812377</v>
      </c>
      <c r="DP69">
        <v>0.914820345201041</v>
      </c>
      <c r="DQ69">
        <v>0</v>
      </c>
      <c r="DR69">
        <v>2.48015825</v>
      </c>
      <c r="DS69">
        <v>0.163128517823633</v>
      </c>
      <c r="DT69">
        <v>0.0157302312264474</v>
      </c>
      <c r="DU69">
        <v>0</v>
      </c>
      <c r="DV69">
        <v>0</v>
      </c>
      <c r="DW69">
        <v>2</v>
      </c>
      <c r="DX69" t="s">
        <v>357</v>
      </c>
      <c r="DY69">
        <v>2.8395</v>
      </c>
      <c r="DZ69">
        <v>2.63693</v>
      </c>
      <c r="EA69">
        <v>0.118115</v>
      </c>
      <c r="EB69">
        <v>0.123385</v>
      </c>
      <c r="EC69">
        <v>0.0746389</v>
      </c>
      <c r="ED69">
        <v>0.0682752</v>
      </c>
      <c r="EE69">
        <v>24638.9</v>
      </c>
      <c r="EF69">
        <v>21395.4</v>
      </c>
      <c r="EG69">
        <v>25026.1</v>
      </c>
      <c r="EH69">
        <v>23782.7</v>
      </c>
      <c r="EI69">
        <v>39555.7</v>
      </c>
      <c r="EJ69">
        <v>36703.2</v>
      </c>
      <c r="EK69">
        <v>45266</v>
      </c>
      <c r="EL69">
        <v>42455.5</v>
      </c>
      <c r="EM69">
        <v>1.76022</v>
      </c>
      <c r="EN69">
        <v>2.05275</v>
      </c>
      <c r="EO69">
        <v>0.0675395</v>
      </c>
      <c r="EP69">
        <v>0</v>
      </c>
      <c r="EQ69">
        <v>23.8455</v>
      </c>
      <c r="ER69">
        <v>999.9</v>
      </c>
      <c r="ES69">
        <v>34.086</v>
      </c>
      <c r="ET69">
        <v>40.365</v>
      </c>
      <c r="EU69">
        <v>35.6738</v>
      </c>
      <c r="EV69">
        <v>51.9811</v>
      </c>
      <c r="EW69">
        <v>30.4968</v>
      </c>
      <c r="EX69">
        <v>2</v>
      </c>
      <c r="EY69">
        <v>0.198056</v>
      </c>
      <c r="EZ69">
        <v>4.02586</v>
      </c>
      <c r="FA69">
        <v>20.2002</v>
      </c>
      <c r="FB69">
        <v>5.23226</v>
      </c>
      <c r="FC69">
        <v>11.992</v>
      </c>
      <c r="FD69">
        <v>4.9556</v>
      </c>
      <c r="FE69">
        <v>3.30395</v>
      </c>
      <c r="FF69">
        <v>349.8</v>
      </c>
      <c r="FG69">
        <v>9999</v>
      </c>
      <c r="FH69">
        <v>9999</v>
      </c>
      <c r="FI69">
        <v>6317.2</v>
      </c>
      <c r="FJ69">
        <v>1.86819</v>
      </c>
      <c r="FK69">
        <v>1.864</v>
      </c>
      <c r="FL69">
        <v>1.87141</v>
      </c>
      <c r="FM69">
        <v>1.86249</v>
      </c>
      <c r="FN69">
        <v>1.86188</v>
      </c>
      <c r="FO69">
        <v>1.86829</v>
      </c>
      <c r="FP69">
        <v>1.85838</v>
      </c>
      <c r="FQ69">
        <v>1.86462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5.273</v>
      </c>
      <c r="GF69">
        <v>0.2639</v>
      </c>
      <c r="GG69">
        <v>2.14445261950712</v>
      </c>
      <c r="GH69">
        <v>0.00524579190152856</v>
      </c>
      <c r="GI69">
        <v>-2.61795653493914e-06</v>
      </c>
      <c r="GJ69">
        <v>1.03317073579164e-09</v>
      </c>
      <c r="GK69">
        <v>-0.0325879594738201</v>
      </c>
      <c r="GL69">
        <v>-0.0124659139965973</v>
      </c>
      <c r="GM69">
        <v>0.00156445697122576</v>
      </c>
      <c r="GN69">
        <v>-1.32223106024955e-05</v>
      </c>
      <c r="GO69">
        <v>14</v>
      </c>
      <c r="GP69">
        <v>2225</v>
      </c>
      <c r="GQ69">
        <v>3</v>
      </c>
      <c r="GR69">
        <v>45</v>
      </c>
      <c r="GS69">
        <v>3145</v>
      </c>
      <c r="GT69">
        <v>3145</v>
      </c>
      <c r="GU69">
        <v>2.39502</v>
      </c>
      <c r="GV69">
        <v>2.38647</v>
      </c>
      <c r="GW69">
        <v>1.99829</v>
      </c>
      <c r="GX69">
        <v>2.70996</v>
      </c>
      <c r="GY69">
        <v>2.09351</v>
      </c>
      <c r="GZ69">
        <v>2.40845</v>
      </c>
      <c r="HA69">
        <v>42.5103</v>
      </c>
      <c r="HB69">
        <v>15.5592</v>
      </c>
      <c r="HC69">
        <v>18</v>
      </c>
      <c r="HD69">
        <v>428.589</v>
      </c>
      <c r="HE69">
        <v>616.761</v>
      </c>
      <c r="HF69">
        <v>19.7586</v>
      </c>
      <c r="HG69">
        <v>29.9287</v>
      </c>
      <c r="HH69">
        <v>30</v>
      </c>
      <c r="HI69">
        <v>29.9518</v>
      </c>
      <c r="HJ69">
        <v>29.918</v>
      </c>
      <c r="HK69">
        <v>47.9884</v>
      </c>
      <c r="HL69">
        <v>57.1026</v>
      </c>
      <c r="HM69">
        <v>0</v>
      </c>
      <c r="HN69">
        <v>19.7786</v>
      </c>
      <c r="HO69">
        <v>911.042</v>
      </c>
      <c r="HP69">
        <v>18.557</v>
      </c>
      <c r="HQ69">
        <v>95.7859</v>
      </c>
      <c r="HR69">
        <v>99.7898</v>
      </c>
    </row>
    <row r="70" spans="1:226">
      <c r="A70">
        <v>54</v>
      </c>
      <c r="B70">
        <v>1657486826.6</v>
      </c>
      <c r="C70">
        <v>357.099999904633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1657486823.8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907.494934776377</v>
      </c>
      <c r="AK70">
        <v>863.571284848484</v>
      </c>
      <c r="AL70">
        <v>3.28802185821764</v>
      </c>
      <c r="AM70">
        <v>66.5867753542698</v>
      </c>
      <c r="AN70">
        <f>(AP70 - AO70 + BO70*1E3/(8.314*(BQ70+273.15)) * AR70/BN70 * AQ70) * BN70/(100*BB70) * 1000/(1000 - AP70)</f>
        <v>0</v>
      </c>
      <c r="AO70">
        <v>18.4909148494751</v>
      </c>
      <c r="AP70">
        <v>21.0050981818182</v>
      </c>
      <c r="AQ70">
        <v>8.34365571943402e-05</v>
      </c>
      <c r="AR70">
        <v>78.6586299673606</v>
      </c>
      <c r="AS70">
        <v>15</v>
      </c>
      <c r="AT70">
        <v>3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1657486823.8</v>
      </c>
      <c r="BH70">
        <v>838.0221</v>
      </c>
      <c r="BI70">
        <v>891.8261</v>
      </c>
      <c r="BJ70">
        <v>21.00406</v>
      </c>
      <c r="BK70">
        <v>18.48882</v>
      </c>
      <c r="BL70">
        <v>832.7281</v>
      </c>
      <c r="BM70">
        <v>20.7402</v>
      </c>
      <c r="BN70">
        <v>499.9872</v>
      </c>
      <c r="BO70">
        <v>72.23084</v>
      </c>
      <c r="BP70">
        <v>0.02029271</v>
      </c>
      <c r="BQ70">
        <v>24.18836</v>
      </c>
      <c r="BR70">
        <v>24.96234</v>
      </c>
      <c r="BS70">
        <v>999.9</v>
      </c>
      <c r="BT70">
        <v>0</v>
      </c>
      <c r="BU70">
        <v>0</v>
      </c>
      <c r="BV70">
        <v>10021.442</v>
      </c>
      <c r="BW70">
        <v>0</v>
      </c>
      <c r="BX70">
        <v>1552.053</v>
      </c>
      <c r="BY70">
        <v>-53.80406</v>
      </c>
      <c r="BZ70">
        <v>856.0016</v>
      </c>
      <c r="CA70">
        <v>908.6256</v>
      </c>
      <c r="CB70">
        <v>2.515256</v>
      </c>
      <c r="CC70">
        <v>891.8261</v>
      </c>
      <c r="CD70">
        <v>18.48882</v>
      </c>
      <c r="CE70">
        <v>1.517142</v>
      </c>
      <c r="CF70">
        <v>1.335462</v>
      </c>
      <c r="CG70">
        <v>13.14202</v>
      </c>
      <c r="CH70">
        <v>11.20399</v>
      </c>
      <c r="CI70">
        <v>1999.986</v>
      </c>
      <c r="CJ70">
        <v>0.9799941</v>
      </c>
      <c r="CK70">
        <v>0.02000563</v>
      </c>
      <c r="CL70">
        <v>0</v>
      </c>
      <c r="CM70">
        <v>2.55894</v>
      </c>
      <c r="CN70">
        <v>0</v>
      </c>
      <c r="CO70">
        <v>12548.84</v>
      </c>
      <c r="CP70">
        <v>16705.25</v>
      </c>
      <c r="CQ70">
        <v>46.625</v>
      </c>
      <c r="CR70">
        <v>49.875</v>
      </c>
      <c r="CS70">
        <v>48.062</v>
      </c>
      <c r="CT70">
        <v>46.937</v>
      </c>
      <c r="CU70">
        <v>45.625</v>
      </c>
      <c r="CV70">
        <v>1959.976</v>
      </c>
      <c r="CW70">
        <v>40.01</v>
      </c>
      <c r="CX70">
        <v>0</v>
      </c>
      <c r="CY70">
        <v>1651553611.2</v>
      </c>
      <c r="CZ70">
        <v>0</v>
      </c>
      <c r="DA70">
        <v>0</v>
      </c>
      <c r="DB70" t="s">
        <v>356</v>
      </c>
      <c r="DC70">
        <v>1657298120.5</v>
      </c>
      <c r="DD70">
        <v>1657298120.5</v>
      </c>
      <c r="DE70">
        <v>0</v>
      </c>
      <c r="DF70">
        <v>1.391</v>
      </c>
      <c r="DG70">
        <v>0.035</v>
      </c>
      <c r="DH70">
        <v>2.39</v>
      </c>
      <c r="DI70">
        <v>0.104</v>
      </c>
      <c r="DJ70">
        <v>419</v>
      </c>
      <c r="DK70">
        <v>18</v>
      </c>
      <c r="DL70">
        <v>0.11</v>
      </c>
      <c r="DM70">
        <v>0.02</v>
      </c>
      <c r="DN70">
        <v>-52.5412425</v>
      </c>
      <c r="DO70">
        <v>-9.09957636022501</v>
      </c>
      <c r="DP70">
        <v>0.878300095322635</v>
      </c>
      <c r="DQ70">
        <v>0</v>
      </c>
      <c r="DR70">
        <v>2.49148225</v>
      </c>
      <c r="DS70">
        <v>0.16352431519699</v>
      </c>
      <c r="DT70">
        <v>0.0157677237557454</v>
      </c>
      <c r="DU70">
        <v>0</v>
      </c>
      <c r="DV70">
        <v>0</v>
      </c>
      <c r="DW70">
        <v>2</v>
      </c>
      <c r="DX70" t="s">
        <v>357</v>
      </c>
      <c r="DY70">
        <v>2.83976</v>
      </c>
      <c r="DZ70">
        <v>2.63731</v>
      </c>
      <c r="EA70">
        <v>0.119641</v>
      </c>
      <c r="EB70">
        <v>0.124934</v>
      </c>
      <c r="EC70">
        <v>0.0746401</v>
      </c>
      <c r="ED70">
        <v>0.0682427</v>
      </c>
      <c r="EE70">
        <v>24595.9</v>
      </c>
      <c r="EF70">
        <v>21357.2</v>
      </c>
      <c r="EG70">
        <v>25025.6</v>
      </c>
      <c r="EH70">
        <v>23782.2</v>
      </c>
      <c r="EI70">
        <v>39555.8</v>
      </c>
      <c r="EJ70">
        <v>36704</v>
      </c>
      <c r="EK70">
        <v>45266.1</v>
      </c>
      <c r="EL70">
        <v>42455</v>
      </c>
      <c r="EM70">
        <v>1.76055</v>
      </c>
      <c r="EN70">
        <v>2.05255</v>
      </c>
      <c r="EO70">
        <v>0.0679344</v>
      </c>
      <c r="EP70">
        <v>0</v>
      </c>
      <c r="EQ70">
        <v>23.8472</v>
      </c>
      <c r="ER70">
        <v>999.9</v>
      </c>
      <c r="ES70">
        <v>34.062</v>
      </c>
      <c r="ET70">
        <v>40.375</v>
      </c>
      <c r="EU70">
        <v>35.6683</v>
      </c>
      <c r="EV70">
        <v>51.5411</v>
      </c>
      <c r="EW70">
        <v>30.4567</v>
      </c>
      <c r="EX70">
        <v>2</v>
      </c>
      <c r="EY70">
        <v>0.198384</v>
      </c>
      <c r="EZ70">
        <v>4.00568</v>
      </c>
      <c r="FA70">
        <v>20.2006</v>
      </c>
      <c r="FB70">
        <v>5.23286</v>
      </c>
      <c r="FC70">
        <v>11.992</v>
      </c>
      <c r="FD70">
        <v>4.9558</v>
      </c>
      <c r="FE70">
        <v>3.30398</v>
      </c>
      <c r="FF70">
        <v>349.8</v>
      </c>
      <c r="FG70">
        <v>9999</v>
      </c>
      <c r="FH70">
        <v>9999</v>
      </c>
      <c r="FI70">
        <v>6317.2</v>
      </c>
      <c r="FJ70">
        <v>1.86817</v>
      </c>
      <c r="FK70">
        <v>1.864</v>
      </c>
      <c r="FL70">
        <v>1.87144</v>
      </c>
      <c r="FM70">
        <v>1.86249</v>
      </c>
      <c r="FN70">
        <v>1.86188</v>
      </c>
      <c r="FO70">
        <v>1.86829</v>
      </c>
      <c r="FP70">
        <v>1.85838</v>
      </c>
      <c r="FQ70">
        <v>1.86462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5.322</v>
      </c>
      <c r="GF70">
        <v>0.2638</v>
      </c>
      <c r="GG70">
        <v>2.14445261950712</v>
      </c>
      <c r="GH70">
        <v>0.00524579190152856</v>
      </c>
      <c r="GI70">
        <v>-2.61795653493914e-06</v>
      </c>
      <c r="GJ70">
        <v>1.03317073579164e-09</v>
      </c>
      <c r="GK70">
        <v>-0.0325879594738201</v>
      </c>
      <c r="GL70">
        <v>-0.0124659139965973</v>
      </c>
      <c r="GM70">
        <v>0.00156445697122576</v>
      </c>
      <c r="GN70">
        <v>-1.32223106024955e-05</v>
      </c>
      <c r="GO70">
        <v>14</v>
      </c>
      <c r="GP70">
        <v>2225</v>
      </c>
      <c r="GQ70">
        <v>3</v>
      </c>
      <c r="GR70">
        <v>45</v>
      </c>
      <c r="GS70">
        <v>3145.1</v>
      </c>
      <c r="GT70">
        <v>3145.1</v>
      </c>
      <c r="GU70">
        <v>2.43042</v>
      </c>
      <c r="GV70">
        <v>2.38892</v>
      </c>
      <c r="GW70">
        <v>1.99829</v>
      </c>
      <c r="GX70">
        <v>2.70996</v>
      </c>
      <c r="GY70">
        <v>2.09351</v>
      </c>
      <c r="GZ70">
        <v>2.41211</v>
      </c>
      <c r="HA70">
        <v>42.5103</v>
      </c>
      <c r="HB70">
        <v>15.5592</v>
      </c>
      <c r="HC70">
        <v>18</v>
      </c>
      <c r="HD70">
        <v>428.784</v>
      </c>
      <c r="HE70">
        <v>616.628</v>
      </c>
      <c r="HF70">
        <v>19.7924</v>
      </c>
      <c r="HG70">
        <v>29.9313</v>
      </c>
      <c r="HH70">
        <v>30.0002</v>
      </c>
      <c r="HI70">
        <v>29.9529</v>
      </c>
      <c r="HJ70">
        <v>29.9205</v>
      </c>
      <c r="HK70">
        <v>48.7183</v>
      </c>
      <c r="HL70">
        <v>57.1026</v>
      </c>
      <c r="HM70">
        <v>0</v>
      </c>
      <c r="HN70">
        <v>19.8098</v>
      </c>
      <c r="HO70">
        <v>924.433</v>
      </c>
      <c r="HP70">
        <v>18.5511</v>
      </c>
      <c r="HQ70">
        <v>95.7854</v>
      </c>
      <c r="HR70">
        <v>99.7882</v>
      </c>
    </row>
    <row r="71" spans="1:226">
      <c r="A71">
        <v>55</v>
      </c>
      <c r="B71">
        <v>1657486831.6</v>
      </c>
      <c r="C71">
        <v>362.099999904633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1657486829.1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924.698539916024</v>
      </c>
      <c r="AK71">
        <v>880.23989090909</v>
      </c>
      <c r="AL71">
        <v>3.34451434453092</v>
      </c>
      <c r="AM71">
        <v>66.5867753542698</v>
      </c>
      <c r="AN71">
        <f>(AP71 - AO71 + BO71*1E3/(8.314*(BQ71+273.15)) * AR71/BN71 * AQ71) * BN71/(100*BB71) * 1000/(1000 - AP71)</f>
        <v>0</v>
      </c>
      <c r="AO71">
        <v>18.4799072136189</v>
      </c>
      <c r="AP71">
        <v>20.9959442424242</v>
      </c>
      <c r="AQ71">
        <v>-0.000122934737146253</v>
      </c>
      <c r="AR71">
        <v>78.6586299673606</v>
      </c>
      <c r="AS71">
        <v>15</v>
      </c>
      <c r="AT71">
        <v>3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1657486829.1</v>
      </c>
      <c r="BH71">
        <v>855.230333333333</v>
      </c>
      <c r="BI71">
        <v>909.657111111111</v>
      </c>
      <c r="BJ71">
        <v>20.999</v>
      </c>
      <c r="BK71">
        <v>18.4762888888889</v>
      </c>
      <c r="BL71">
        <v>849.884333333333</v>
      </c>
      <c r="BM71">
        <v>20.7353111111111</v>
      </c>
      <c r="BN71">
        <v>500.014777777778</v>
      </c>
      <c r="BO71">
        <v>72.2292777777778</v>
      </c>
      <c r="BP71">
        <v>0.0209652666666667</v>
      </c>
      <c r="BQ71">
        <v>24.1963333333333</v>
      </c>
      <c r="BR71">
        <v>24.9504555555556</v>
      </c>
      <c r="BS71">
        <v>999.9</v>
      </c>
      <c r="BT71">
        <v>0</v>
      </c>
      <c r="BU71">
        <v>0</v>
      </c>
      <c r="BV71">
        <v>10007.8444444444</v>
      </c>
      <c r="BW71">
        <v>0</v>
      </c>
      <c r="BX71">
        <v>1552.32555555556</v>
      </c>
      <c r="BY71">
        <v>-54.4267555555556</v>
      </c>
      <c r="BZ71">
        <v>873.574666666667</v>
      </c>
      <c r="CA71">
        <v>926.780555555556</v>
      </c>
      <c r="CB71">
        <v>2.52271666666667</v>
      </c>
      <c r="CC71">
        <v>909.657111111111</v>
      </c>
      <c r="CD71">
        <v>18.4762888888889</v>
      </c>
      <c r="CE71">
        <v>1.51674111111111</v>
      </c>
      <c r="CF71">
        <v>1.33452777777778</v>
      </c>
      <c r="CG71">
        <v>13.138</v>
      </c>
      <c r="CH71">
        <v>11.1934666666667</v>
      </c>
      <c r="CI71">
        <v>2000.04888888889</v>
      </c>
      <c r="CJ71">
        <v>0.979994</v>
      </c>
      <c r="CK71">
        <v>0.0200057333333333</v>
      </c>
      <c r="CL71">
        <v>0</v>
      </c>
      <c r="CM71">
        <v>2.58915555555556</v>
      </c>
      <c r="CN71">
        <v>0</v>
      </c>
      <c r="CO71">
        <v>12562.0666666667</v>
      </c>
      <c r="CP71">
        <v>16705.7888888889</v>
      </c>
      <c r="CQ71">
        <v>46.625</v>
      </c>
      <c r="CR71">
        <v>49.875</v>
      </c>
      <c r="CS71">
        <v>48.083</v>
      </c>
      <c r="CT71">
        <v>46.8956666666667</v>
      </c>
      <c r="CU71">
        <v>45.625</v>
      </c>
      <c r="CV71">
        <v>1960.03777777778</v>
      </c>
      <c r="CW71">
        <v>40.0111111111111</v>
      </c>
      <c r="CX71">
        <v>0</v>
      </c>
      <c r="CY71">
        <v>1651553616.6</v>
      </c>
      <c r="CZ71">
        <v>0</v>
      </c>
      <c r="DA71">
        <v>0</v>
      </c>
      <c r="DB71" t="s">
        <v>356</v>
      </c>
      <c r="DC71">
        <v>1657298120.5</v>
      </c>
      <c r="DD71">
        <v>1657298120.5</v>
      </c>
      <c r="DE71">
        <v>0</v>
      </c>
      <c r="DF71">
        <v>1.391</v>
      </c>
      <c r="DG71">
        <v>0.035</v>
      </c>
      <c r="DH71">
        <v>2.39</v>
      </c>
      <c r="DI71">
        <v>0.104</v>
      </c>
      <c r="DJ71">
        <v>419</v>
      </c>
      <c r="DK71">
        <v>18</v>
      </c>
      <c r="DL71">
        <v>0.11</v>
      </c>
      <c r="DM71">
        <v>0.02</v>
      </c>
      <c r="DN71">
        <v>-53.41649</v>
      </c>
      <c r="DO71">
        <v>-8.25692757973728</v>
      </c>
      <c r="DP71">
        <v>0.801032319198171</v>
      </c>
      <c r="DQ71">
        <v>0</v>
      </c>
      <c r="DR71">
        <v>2.50636175</v>
      </c>
      <c r="DS71">
        <v>0.145627429643523</v>
      </c>
      <c r="DT71">
        <v>0.0142074981765791</v>
      </c>
      <c r="DU71">
        <v>0</v>
      </c>
      <c r="DV71">
        <v>0</v>
      </c>
      <c r="DW71">
        <v>2</v>
      </c>
      <c r="DX71" t="s">
        <v>357</v>
      </c>
      <c r="DY71">
        <v>2.83986</v>
      </c>
      <c r="DZ71">
        <v>2.63718</v>
      </c>
      <c r="EA71">
        <v>0.121169</v>
      </c>
      <c r="EB71">
        <v>0.126439</v>
      </c>
      <c r="EC71">
        <v>0.0746173</v>
      </c>
      <c r="ED71">
        <v>0.0682081</v>
      </c>
      <c r="EE71">
        <v>24552.9</v>
      </c>
      <c r="EF71">
        <v>21320.4</v>
      </c>
      <c r="EG71">
        <v>25025.4</v>
      </c>
      <c r="EH71">
        <v>23782.2</v>
      </c>
      <c r="EI71">
        <v>39556.4</v>
      </c>
      <c r="EJ71">
        <v>36705.7</v>
      </c>
      <c r="EK71">
        <v>45265.6</v>
      </c>
      <c r="EL71">
        <v>42455.3</v>
      </c>
      <c r="EM71">
        <v>1.76038</v>
      </c>
      <c r="EN71">
        <v>2.05247</v>
      </c>
      <c r="EO71">
        <v>0.0670925</v>
      </c>
      <c r="EP71">
        <v>0</v>
      </c>
      <c r="EQ71">
        <v>23.843</v>
      </c>
      <c r="ER71">
        <v>999.9</v>
      </c>
      <c r="ES71">
        <v>34.031</v>
      </c>
      <c r="ET71">
        <v>40.375</v>
      </c>
      <c r="EU71">
        <v>35.6376</v>
      </c>
      <c r="EV71">
        <v>51.2811</v>
      </c>
      <c r="EW71">
        <v>30.4207</v>
      </c>
      <c r="EX71">
        <v>2</v>
      </c>
      <c r="EY71">
        <v>0.198382</v>
      </c>
      <c r="EZ71">
        <v>3.99025</v>
      </c>
      <c r="FA71">
        <v>20.2008</v>
      </c>
      <c r="FB71">
        <v>5.23226</v>
      </c>
      <c r="FC71">
        <v>11.992</v>
      </c>
      <c r="FD71">
        <v>4.9558</v>
      </c>
      <c r="FE71">
        <v>3.30398</v>
      </c>
      <c r="FF71">
        <v>349.8</v>
      </c>
      <c r="FG71">
        <v>9999</v>
      </c>
      <c r="FH71">
        <v>9999</v>
      </c>
      <c r="FI71">
        <v>6317.5</v>
      </c>
      <c r="FJ71">
        <v>1.86818</v>
      </c>
      <c r="FK71">
        <v>1.864</v>
      </c>
      <c r="FL71">
        <v>1.87142</v>
      </c>
      <c r="FM71">
        <v>1.86249</v>
      </c>
      <c r="FN71">
        <v>1.86188</v>
      </c>
      <c r="FO71">
        <v>1.86829</v>
      </c>
      <c r="FP71">
        <v>1.85838</v>
      </c>
      <c r="FQ71">
        <v>1.86464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5.37</v>
      </c>
      <c r="GF71">
        <v>0.2635</v>
      </c>
      <c r="GG71">
        <v>2.14445261950712</v>
      </c>
      <c r="GH71">
        <v>0.00524579190152856</v>
      </c>
      <c r="GI71">
        <v>-2.61795653493914e-06</v>
      </c>
      <c r="GJ71">
        <v>1.03317073579164e-09</v>
      </c>
      <c r="GK71">
        <v>-0.0325879594738201</v>
      </c>
      <c r="GL71">
        <v>-0.0124659139965973</v>
      </c>
      <c r="GM71">
        <v>0.00156445697122576</v>
      </c>
      <c r="GN71">
        <v>-1.32223106024955e-05</v>
      </c>
      <c r="GO71">
        <v>14</v>
      </c>
      <c r="GP71">
        <v>2225</v>
      </c>
      <c r="GQ71">
        <v>3</v>
      </c>
      <c r="GR71">
        <v>45</v>
      </c>
      <c r="GS71">
        <v>3145.2</v>
      </c>
      <c r="GT71">
        <v>3145.2</v>
      </c>
      <c r="GU71">
        <v>2.46582</v>
      </c>
      <c r="GV71">
        <v>2.39014</v>
      </c>
      <c r="GW71">
        <v>1.99829</v>
      </c>
      <c r="GX71">
        <v>2.71118</v>
      </c>
      <c r="GY71">
        <v>2.09351</v>
      </c>
      <c r="GZ71">
        <v>2.40723</v>
      </c>
      <c r="HA71">
        <v>42.5103</v>
      </c>
      <c r="HB71">
        <v>15.5592</v>
      </c>
      <c r="HC71">
        <v>18</v>
      </c>
      <c r="HD71">
        <v>428.683</v>
      </c>
      <c r="HE71">
        <v>616.568</v>
      </c>
      <c r="HF71">
        <v>19.8218</v>
      </c>
      <c r="HG71">
        <v>29.9338</v>
      </c>
      <c r="HH71">
        <v>30.0002</v>
      </c>
      <c r="HI71">
        <v>29.9529</v>
      </c>
      <c r="HJ71">
        <v>29.9205</v>
      </c>
      <c r="HK71">
        <v>49.3852</v>
      </c>
      <c r="HL71">
        <v>57.1026</v>
      </c>
      <c r="HM71">
        <v>0</v>
      </c>
      <c r="HN71">
        <v>19.8376</v>
      </c>
      <c r="HO71">
        <v>944.535</v>
      </c>
      <c r="HP71">
        <v>18.5506</v>
      </c>
      <c r="HQ71">
        <v>95.7844</v>
      </c>
      <c r="HR71">
        <v>99.7886</v>
      </c>
    </row>
    <row r="72" spans="1:226">
      <c r="A72">
        <v>56</v>
      </c>
      <c r="B72">
        <v>1657486836.6</v>
      </c>
      <c r="C72">
        <v>367.099999904633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1657486833.8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941.750573725564</v>
      </c>
      <c r="AK72">
        <v>896.810890909091</v>
      </c>
      <c r="AL72">
        <v>3.32046015447395</v>
      </c>
      <c r="AM72">
        <v>66.5867753542698</v>
      </c>
      <c r="AN72">
        <f>(AP72 - AO72 + BO72*1E3/(8.314*(BQ72+273.15)) * AR72/BN72 * AQ72) * BN72/(100*BB72) * 1000/(1000 - AP72)</f>
        <v>0</v>
      </c>
      <c r="AO72">
        <v>18.4648978629816</v>
      </c>
      <c r="AP72">
        <v>20.9930672727273</v>
      </c>
      <c r="AQ72">
        <v>-0.000144709570641049</v>
      </c>
      <c r="AR72">
        <v>78.6586299673606</v>
      </c>
      <c r="AS72">
        <v>15</v>
      </c>
      <c r="AT72">
        <v>3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1657486833.8</v>
      </c>
      <c r="BH72">
        <v>870.477</v>
      </c>
      <c r="BI72">
        <v>925.4251</v>
      </c>
      <c r="BJ72">
        <v>20.99295</v>
      </c>
      <c r="BK72">
        <v>18.4791</v>
      </c>
      <c r="BL72">
        <v>865.0847</v>
      </c>
      <c r="BM72">
        <v>20.72947</v>
      </c>
      <c r="BN72">
        <v>500.063</v>
      </c>
      <c r="BO72">
        <v>72.22926</v>
      </c>
      <c r="BP72">
        <v>0.02035652</v>
      </c>
      <c r="BQ72">
        <v>24.19428</v>
      </c>
      <c r="BR72">
        <v>24.94813</v>
      </c>
      <c r="BS72">
        <v>999.9</v>
      </c>
      <c r="BT72">
        <v>0</v>
      </c>
      <c r="BU72">
        <v>0</v>
      </c>
      <c r="BV72">
        <v>9998.823</v>
      </c>
      <c r="BW72">
        <v>0</v>
      </c>
      <c r="BX72">
        <v>1552.072</v>
      </c>
      <c r="BY72">
        <v>-54.94825</v>
      </c>
      <c r="BZ72">
        <v>889.1428</v>
      </c>
      <c r="CA72">
        <v>942.8482</v>
      </c>
      <c r="CB72">
        <v>2.513838</v>
      </c>
      <c r="CC72">
        <v>925.4251</v>
      </c>
      <c r="CD72">
        <v>18.4791</v>
      </c>
      <c r="CE72">
        <v>1.516305</v>
      </c>
      <c r="CF72">
        <v>1.334731</v>
      </c>
      <c r="CG72">
        <v>13.13357</v>
      </c>
      <c r="CH72">
        <v>11.19576</v>
      </c>
      <c r="CI72">
        <v>1999.978</v>
      </c>
      <c r="CJ72">
        <v>0.9799932</v>
      </c>
      <c r="CK72">
        <v>0.02000656</v>
      </c>
      <c r="CL72">
        <v>0</v>
      </c>
      <c r="CM72">
        <v>2.5251</v>
      </c>
      <c r="CN72">
        <v>0</v>
      </c>
      <c r="CO72">
        <v>12572.77</v>
      </c>
      <c r="CP72">
        <v>16705.2</v>
      </c>
      <c r="CQ72">
        <v>46.625</v>
      </c>
      <c r="CR72">
        <v>49.875</v>
      </c>
      <c r="CS72">
        <v>48.1061</v>
      </c>
      <c r="CT72">
        <v>46.875</v>
      </c>
      <c r="CU72">
        <v>45.625</v>
      </c>
      <c r="CV72">
        <v>1959.967</v>
      </c>
      <c r="CW72">
        <v>40.011</v>
      </c>
      <c r="CX72">
        <v>0</v>
      </c>
      <c r="CY72">
        <v>1651553621.4</v>
      </c>
      <c r="CZ72">
        <v>0</v>
      </c>
      <c r="DA72">
        <v>0</v>
      </c>
      <c r="DB72" t="s">
        <v>356</v>
      </c>
      <c r="DC72">
        <v>1657298120.5</v>
      </c>
      <c r="DD72">
        <v>1657298120.5</v>
      </c>
      <c r="DE72">
        <v>0</v>
      </c>
      <c r="DF72">
        <v>1.391</v>
      </c>
      <c r="DG72">
        <v>0.035</v>
      </c>
      <c r="DH72">
        <v>2.39</v>
      </c>
      <c r="DI72">
        <v>0.104</v>
      </c>
      <c r="DJ72">
        <v>419</v>
      </c>
      <c r="DK72">
        <v>18</v>
      </c>
      <c r="DL72">
        <v>0.11</v>
      </c>
      <c r="DM72">
        <v>0.02</v>
      </c>
      <c r="DN72">
        <v>-53.94558</v>
      </c>
      <c r="DO72">
        <v>-7.56951444652905</v>
      </c>
      <c r="DP72">
        <v>0.733796306954457</v>
      </c>
      <c r="DQ72">
        <v>0</v>
      </c>
      <c r="DR72">
        <v>2.513536</v>
      </c>
      <c r="DS72">
        <v>0.0951124953095629</v>
      </c>
      <c r="DT72">
        <v>0.0110179593845684</v>
      </c>
      <c r="DU72">
        <v>1</v>
      </c>
      <c r="DV72">
        <v>1</v>
      </c>
      <c r="DW72">
        <v>2</v>
      </c>
      <c r="DX72" t="s">
        <v>363</v>
      </c>
      <c r="DY72">
        <v>2.83944</v>
      </c>
      <c r="DZ72">
        <v>2.63686</v>
      </c>
      <c r="EA72">
        <v>0.122677</v>
      </c>
      <c r="EB72">
        <v>0.127953</v>
      </c>
      <c r="EC72">
        <v>0.0746154</v>
      </c>
      <c r="ED72">
        <v>0.0683676</v>
      </c>
      <c r="EE72">
        <v>24510.8</v>
      </c>
      <c r="EF72">
        <v>21283.3</v>
      </c>
      <c r="EG72">
        <v>25025.4</v>
      </c>
      <c r="EH72">
        <v>23782.1</v>
      </c>
      <c r="EI72">
        <v>39556.1</v>
      </c>
      <c r="EJ72">
        <v>36699.2</v>
      </c>
      <c r="EK72">
        <v>45265.2</v>
      </c>
      <c r="EL72">
        <v>42455</v>
      </c>
      <c r="EM72">
        <v>1.7601</v>
      </c>
      <c r="EN72">
        <v>2.05297</v>
      </c>
      <c r="EO72">
        <v>0.067547</v>
      </c>
      <c r="EP72">
        <v>0</v>
      </c>
      <c r="EQ72">
        <v>23.8349</v>
      </c>
      <c r="ER72">
        <v>999.9</v>
      </c>
      <c r="ES72">
        <v>34.007</v>
      </c>
      <c r="ET72">
        <v>40.375</v>
      </c>
      <c r="EU72">
        <v>35.6126</v>
      </c>
      <c r="EV72">
        <v>51.1411</v>
      </c>
      <c r="EW72">
        <v>30.4447</v>
      </c>
      <c r="EX72">
        <v>2</v>
      </c>
      <c r="EY72">
        <v>0.198514</v>
      </c>
      <c r="EZ72">
        <v>3.9329</v>
      </c>
      <c r="FA72">
        <v>20.2021</v>
      </c>
      <c r="FB72">
        <v>5.23256</v>
      </c>
      <c r="FC72">
        <v>11.992</v>
      </c>
      <c r="FD72">
        <v>4.9558</v>
      </c>
      <c r="FE72">
        <v>3.304</v>
      </c>
      <c r="FF72">
        <v>349.8</v>
      </c>
      <c r="FG72">
        <v>9999</v>
      </c>
      <c r="FH72">
        <v>9999</v>
      </c>
      <c r="FI72">
        <v>6317.5</v>
      </c>
      <c r="FJ72">
        <v>1.86817</v>
      </c>
      <c r="FK72">
        <v>1.86401</v>
      </c>
      <c r="FL72">
        <v>1.87147</v>
      </c>
      <c r="FM72">
        <v>1.8625</v>
      </c>
      <c r="FN72">
        <v>1.86188</v>
      </c>
      <c r="FO72">
        <v>1.86829</v>
      </c>
      <c r="FP72">
        <v>1.85839</v>
      </c>
      <c r="FQ72">
        <v>1.86466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5.419</v>
      </c>
      <c r="GF72">
        <v>0.2636</v>
      </c>
      <c r="GG72">
        <v>2.14445261950712</v>
      </c>
      <c r="GH72">
        <v>0.00524579190152856</v>
      </c>
      <c r="GI72">
        <v>-2.61795653493914e-06</v>
      </c>
      <c r="GJ72">
        <v>1.03317073579164e-09</v>
      </c>
      <c r="GK72">
        <v>-0.0325879594738201</v>
      </c>
      <c r="GL72">
        <v>-0.0124659139965973</v>
      </c>
      <c r="GM72">
        <v>0.00156445697122576</v>
      </c>
      <c r="GN72">
        <v>-1.32223106024955e-05</v>
      </c>
      <c r="GO72">
        <v>14</v>
      </c>
      <c r="GP72">
        <v>2225</v>
      </c>
      <c r="GQ72">
        <v>3</v>
      </c>
      <c r="GR72">
        <v>45</v>
      </c>
      <c r="GS72">
        <v>3145.3</v>
      </c>
      <c r="GT72">
        <v>3145.3</v>
      </c>
      <c r="GU72">
        <v>2.50122</v>
      </c>
      <c r="GV72">
        <v>2.39014</v>
      </c>
      <c r="GW72">
        <v>1.99829</v>
      </c>
      <c r="GX72">
        <v>2.70874</v>
      </c>
      <c r="GY72">
        <v>2.09351</v>
      </c>
      <c r="GZ72">
        <v>2.39502</v>
      </c>
      <c r="HA72">
        <v>42.537</v>
      </c>
      <c r="HB72">
        <v>15.5417</v>
      </c>
      <c r="HC72">
        <v>18</v>
      </c>
      <c r="HD72">
        <v>428.526</v>
      </c>
      <c r="HE72">
        <v>616.968</v>
      </c>
      <c r="HF72">
        <v>19.8494</v>
      </c>
      <c r="HG72">
        <v>29.9358</v>
      </c>
      <c r="HH72">
        <v>30.0003</v>
      </c>
      <c r="HI72">
        <v>29.9532</v>
      </c>
      <c r="HJ72">
        <v>29.9205</v>
      </c>
      <c r="HK72">
        <v>50.1155</v>
      </c>
      <c r="HL72">
        <v>56.8245</v>
      </c>
      <c r="HM72">
        <v>0</v>
      </c>
      <c r="HN72">
        <v>19.8744</v>
      </c>
      <c r="HO72">
        <v>957.922</v>
      </c>
      <c r="HP72">
        <v>18.5346</v>
      </c>
      <c r="HQ72">
        <v>95.7838</v>
      </c>
      <c r="HR72">
        <v>99.7881</v>
      </c>
    </row>
    <row r="73" spans="1:226">
      <c r="A73">
        <v>57</v>
      </c>
      <c r="B73">
        <v>1657486841.6</v>
      </c>
      <c r="C73">
        <v>372.099999904633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1657486839.1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958.933634132199</v>
      </c>
      <c r="AK73">
        <v>913.270666666667</v>
      </c>
      <c r="AL73">
        <v>3.27653342795305</v>
      </c>
      <c r="AM73">
        <v>66.5867753542698</v>
      </c>
      <c r="AN73">
        <f>(AP73 - AO73 + BO73*1E3/(8.314*(BQ73+273.15)) * AR73/BN73 * AQ73) * BN73/(100*BB73) * 1000/(1000 - AP73)</f>
        <v>0</v>
      </c>
      <c r="AO73">
        <v>18.5584216483221</v>
      </c>
      <c r="AP73">
        <v>21.027916969697</v>
      </c>
      <c r="AQ73">
        <v>0.00777474687195717</v>
      </c>
      <c r="AR73">
        <v>78.6586299673606</v>
      </c>
      <c r="AS73">
        <v>15</v>
      </c>
      <c r="AT73">
        <v>3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1657486839.1</v>
      </c>
      <c r="BH73">
        <v>887.693111111111</v>
      </c>
      <c r="BI73">
        <v>943.239222222222</v>
      </c>
      <c r="BJ73">
        <v>21.0119666666667</v>
      </c>
      <c r="BK73">
        <v>18.5647222222222</v>
      </c>
      <c r="BL73">
        <v>882.248888888889</v>
      </c>
      <c r="BM73">
        <v>20.7478333333333</v>
      </c>
      <c r="BN73">
        <v>499.970666666667</v>
      </c>
      <c r="BO73">
        <v>72.2291</v>
      </c>
      <c r="BP73">
        <v>0.0205901555555556</v>
      </c>
      <c r="BQ73">
        <v>24.1925333333333</v>
      </c>
      <c r="BR73">
        <v>24.9461333333333</v>
      </c>
      <c r="BS73">
        <v>999.9</v>
      </c>
      <c r="BT73">
        <v>0</v>
      </c>
      <c r="BU73">
        <v>0</v>
      </c>
      <c r="BV73">
        <v>9993.61111111111</v>
      </c>
      <c r="BW73">
        <v>0</v>
      </c>
      <c r="BX73">
        <v>1551.22666666667</v>
      </c>
      <c r="BY73">
        <v>-55.5460666666667</v>
      </c>
      <c r="BZ73">
        <v>906.745777777778</v>
      </c>
      <c r="CA73">
        <v>961.081444444445</v>
      </c>
      <c r="CB73">
        <v>2.44723444444444</v>
      </c>
      <c r="CC73">
        <v>943.239222222222</v>
      </c>
      <c r="CD73">
        <v>18.5647222222222</v>
      </c>
      <c r="CE73">
        <v>1.51767666666667</v>
      </c>
      <c r="CF73">
        <v>1.34091333333333</v>
      </c>
      <c r="CG73">
        <v>13.1474111111111</v>
      </c>
      <c r="CH73">
        <v>11.2654555555556</v>
      </c>
      <c r="CI73">
        <v>2000.01</v>
      </c>
      <c r="CJ73">
        <v>0.979993333333333</v>
      </c>
      <c r="CK73">
        <v>0.0200064222222222</v>
      </c>
      <c r="CL73">
        <v>0</v>
      </c>
      <c r="CM73">
        <v>2.57798888888889</v>
      </c>
      <c r="CN73">
        <v>0</v>
      </c>
      <c r="CO73">
        <v>12585.2333333333</v>
      </c>
      <c r="CP73">
        <v>16705.4555555556</v>
      </c>
      <c r="CQ73">
        <v>46.625</v>
      </c>
      <c r="CR73">
        <v>49.875</v>
      </c>
      <c r="CS73">
        <v>48.125</v>
      </c>
      <c r="CT73">
        <v>46.875</v>
      </c>
      <c r="CU73">
        <v>45.625</v>
      </c>
      <c r="CV73">
        <v>1959.99888888889</v>
      </c>
      <c r="CW73">
        <v>40.0111111111111</v>
      </c>
      <c r="CX73">
        <v>0</v>
      </c>
      <c r="CY73">
        <v>1651553626.2</v>
      </c>
      <c r="CZ73">
        <v>0</v>
      </c>
      <c r="DA73">
        <v>0</v>
      </c>
      <c r="DB73" t="s">
        <v>356</v>
      </c>
      <c r="DC73">
        <v>1657298120.5</v>
      </c>
      <c r="DD73">
        <v>1657298120.5</v>
      </c>
      <c r="DE73">
        <v>0</v>
      </c>
      <c r="DF73">
        <v>1.391</v>
      </c>
      <c r="DG73">
        <v>0.035</v>
      </c>
      <c r="DH73">
        <v>2.39</v>
      </c>
      <c r="DI73">
        <v>0.104</v>
      </c>
      <c r="DJ73">
        <v>419</v>
      </c>
      <c r="DK73">
        <v>18</v>
      </c>
      <c r="DL73">
        <v>0.11</v>
      </c>
      <c r="DM73">
        <v>0.02</v>
      </c>
      <c r="DN73">
        <v>-54.674295</v>
      </c>
      <c r="DO73">
        <v>-6.82422213883666</v>
      </c>
      <c r="DP73">
        <v>0.662453350791586</v>
      </c>
      <c r="DQ73">
        <v>0</v>
      </c>
      <c r="DR73">
        <v>2.500239</v>
      </c>
      <c r="DS73">
        <v>-0.240058761726084</v>
      </c>
      <c r="DT73">
        <v>0.0313987382549045</v>
      </c>
      <c r="DU73">
        <v>0</v>
      </c>
      <c r="DV73">
        <v>0</v>
      </c>
      <c r="DW73">
        <v>2</v>
      </c>
      <c r="DX73" t="s">
        <v>357</v>
      </c>
      <c r="DY73">
        <v>2.83963</v>
      </c>
      <c r="DZ73">
        <v>2.63677</v>
      </c>
      <c r="EA73">
        <v>0.124162</v>
      </c>
      <c r="EB73">
        <v>0.129445</v>
      </c>
      <c r="EC73">
        <v>0.0747099</v>
      </c>
      <c r="ED73">
        <v>0.0684641</v>
      </c>
      <c r="EE73">
        <v>24468.7</v>
      </c>
      <c r="EF73">
        <v>21246.6</v>
      </c>
      <c r="EG73">
        <v>25024.8</v>
      </c>
      <c r="EH73">
        <v>23781.8</v>
      </c>
      <c r="EI73">
        <v>39551.8</v>
      </c>
      <c r="EJ73">
        <v>36695</v>
      </c>
      <c r="EK73">
        <v>45264.8</v>
      </c>
      <c r="EL73">
        <v>42454.5</v>
      </c>
      <c r="EM73">
        <v>1.7601</v>
      </c>
      <c r="EN73">
        <v>2.05275</v>
      </c>
      <c r="EO73">
        <v>0.0686124</v>
      </c>
      <c r="EP73">
        <v>0</v>
      </c>
      <c r="EQ73">
        <v>23.8236</v>
      </c>
      <c r="ER73">
        <v>999.9</v>
      </c>
      <c r="ES73">
        <v>33.982</v>
      </c>
      <c r="ET73">
        <v>40.375</v>
      </c>
      <c r="EU73">
        <v>35.5827</v>
      </c>
      <c r="EV73">
        <v>51.2711</v>
      </c>
      <c r="EW73">
        <v>30.3405</v>
      </c>
      <c r="EX73">
        <v>2</v>
      </c>
      <c r="EY73">
        <v>0.198445</v>
      </c>
      <c r="EZ73">
        <v>3.87594</v>
      </c>
      <c r="FA73">
        <v>20.2034</v>
      </c>
      <c r="FB73">
        <v>5.23152</v>
      </c>
      <c r="FC73">
        <v>11.992</v>
      </c>
      <c r="FD73">
        <v>4.95565</v>
      </c>
      <c r="FE73">
        <v>3.3039</v>
      </c>
      <c r="FF73">
        <v>349.9</v>
      </c>
      <c r="FG73">
        <v>9999</v>
      </c>
      <c r="FH73">
        <v>9999</v>
      </c>
      <c r="FI73">
        <v>6317.8</v>
      </c>
      <c r="FJ73">
        <v>1.86821</v>
      </c>
      <c r="FK73">
        <v>1.86401</v>
      </c>
      <c r="FL73">
        <v>1.87145</v>
      </c>
      <c r="FM73">
        <v>1.8625</v>
      </c>
      <c r="FN73">
        <v>1.86188</v>
      </c>
      <c r="FO73">
        <v>1.86829</v>
      </c>
      <c r="FP73">
        <v>1.85838</v>
      </c>
      <c r="FQ73">
        <v>1.86463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5.469</v>
      </c>
      <c r="GF73">
        <v>0.2648</v>
      </c>
      <c r="GG73">
        <v>2.14445261950712</v>
      </c>
      <c r="GH73">
        <v>0.00524579190152856</v>
      </c>
      <c r="GI73">
        <v>-2.61795653493914e-06</v>
      </c>
      <c r="GJ73">
        <v>1.03317073579164e-09</v>
      </c>
      <c r="GK73">
        <v>-0.0325879594738201</v>
      </c>
      <c r="GL73">
        <v>-0.0124659139965973</v>
      </c>
      <c r="GM73">
        <v>0.00156445697122576</v>
      </c>
      <c r="GN73">
        <v>-1.32223106024955e-05</v>
      </c>
      <c r="GO73">
        <v>14</v>
      </c>
      <c r="GP73">
        <v>2225</v>
      </c>
      <c r="GQ73">
        <v>3</v>
      </c>
      <c r="GR73">
        <v>45</v>
      </c>
      <c r="GS73">
        <v>3145.4</v>
      </c>
      <c r="GT73">
        <v>3145.4</v>
      </c>
      <c r="GU73">
        <v>2.53662</v>
      </c>
      <c r="GV73">
        <v>2.3877</v>
      </c>
      <c r="GW73">
        <v>1.99829</v>
      </c>
      <c r="GX73">
        <v>2.70996</v>
      </c>
      <c r="GY73">
        <v>2.09351</v>
      </c>
      <c r="GZ73">
        <v>2.36938</v>
      </c>
      <c r="HA73">
        <v>42.537</v>
      </c>
      <c r="HB73">
        <v>15.5417</v>
      </c>
      <c r="HC73">
        <v>18</v>
      </c>
      <c r="HD73">
        <v>428.542</v>
      </c>
      <c r="HE73">
        <v>616.816</v>
      </c>
      <c r="HF73">
        <v>19.8851</v>
      </c>
      <c r="HG73">
        <v>29.9371</v>
      </c>
      <c r="HH73">
        <v>30.0001</v>
      </c>
      <c r="HI73">
        <v>29.9555</v>
      </c>
      <c r="HJ73">
        <v>29.9232</v>
      </c>
      <c r="HK73">
        <v>50.7696</v>
      </c>
      <c r="HL73">
        <v>56.8245</v>
      </c>
      <c r="HM73">
        <v>0</v>
      </c>
      <c r="HN73">
        <v>19.913</v>
      </c>
      <c r="HO73">
        <v>978.01</v>
      </c>
      <c r="HP73">
        <v>18.4958</v>
      </c>
      <c r="HQ73">
        <v>95.7826</v>
      </c>
      <c r="HR73">
        <v>99.7868</v>
      </c>
    </row>
    <row r="74" spans="1:226">
      <c r="A74">
        <v>58</v>
      </c>
      <c r="B74">
        <v>1657486846.6</v>
      </c>
      <c r="C74">
        <v>377.099999904633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1657486843.8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976.145660234007</v>
      </c>
      <c r="AK74">
        <v>930.033363636363</v>
      </c>
      <c r="AL74">
        <v>3.34663115185384</v>
      </c>
      <c r="AM74">
        <v>66.5867753542698</v>
      </c>
      <c r="AN74">
        <f>(AP74 - AO74 + BO74*1E3/(8.314*(BQ74+273.15)) * AR74/BN74 * AQ74) * BN74/(100*BB74) * 1000/(1000 - AP74)</f>
        <v>0</v>
      </c>
      <c r="AO74">
        <v>18.564257051581</v>
      </c>
      <c r="AP74">
        <v>21.052943030303</v>
      </c>
      <c r="AQ74">
        <v>0.00256088412233644</v>
      </c>
      <c r="AR74">
        <v>78.6586299673606</v>
      </c>
      <c r="AS74">
        <v>15</v>
      </c>
      <c r="AT74">
        <v>3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1657486843.8</v>
      </c>
      <c r="BH74">
        <v>902.9562</v>
      </c>
      <c r="BI74">
        <v>959.0748</v>
      </c>
      <c r="BJ74">
        <v>21.04139</v>
      </c>
      <c r="BK74">
        <v>18.56285</v>
      </c>
      <c r="BL74">
        <v>897.4653</v>
      </c>
      <c r="BM74">
        <v>20.77626</v>
      </c>
      <c r="BN74">
        <v>500.0508</v>
      </c>
      <c r="BO74">
        <v>72.2298</v>
      </c>
      <c r="BP74">
        <v>0.02010413</v>
      </c>
      <c r="BQ74">
        <v>24.19684</v>
      </c>
      <c r="BR74">
        <v>24.95034</v>
      </c>
      <c r="BS74">
        <v>999.9</v>
      </c>
      <c r="BT74">
        <v>0</v>
      </c>
      <c r="BU74">
        <v>0</v>
      </c>
      <c r="BV74">
        <v>9985.192</v>
      </c>
      <c r="BW74">
        <v>0</v>
      </c>
      <c r="BX74">
        <v>1550.694</v>
      </c>
      <c r="BY74">
        <v>-56.11872</v>
      </c>
      <c r="BZ74">
        <v>922.364</v>
      </c>
      <c r="CA74">
        <v>977.2147</v>
      </c>
      <c r="CB74">
        <v>2.478519</v>
      </c>
      <c r="CC74">
        <v>959.0748</v>
      </c>
      <c r="CD74">
        <v>18.56285</v>
      </c>
      <c r="CE74">
        <v>1.519816</v>
      </c>
      <c r="CF74">
        <v>1.340793</v>
      </c>
      <c r="CG74">
        <v>13.16897</v>
      </c>
      <c r="CH74">
        <v>11.26407</v>
      </c>
      <c r="CI74">
        <v>1999.959</v>
      </c>
      <c r="CJ74">
        <v>0.9799932</v>
      </c>
      <c r="CK74">
        <v>0.02000656</v>
      </c>
      <c r="CL74">
        <v>0</v>
      </c>
      <c r="CM74">
        <v>2.44846</v>
      </c>
      <c r="CN74">
        <v>0</v>
      </c>
      <c r="CO74">
        <v>12585.97</v>
      </c>
      <c r="CP74">
        <v>16705.03</v>
      </c>
      <c r="CQ74">
        <v>46.625</v>
      </c>
      <c r="CR74">
        <v>49.875</v>
      </c>
      <c r="CS74">
        <v>48.125</v>
      </c>
      <c r="CT74">
        <v>46.875</v>
      </c>
      <c r="CU74">
        <v>45.625</v>
      </c>
      <c r="CV74">
        <v>1959.949</v>
      </c>
      <c r="CW74">
        <v>40.01</v>
      </c>
      <c r="CX74">
        <v>0</v>
      </c>
      <c r="CY74">
        <v>1651553631</v>
      </c>
      <c r="CZ74">
        <v>0</v>
      </c>
      <c r="DA74">
        <v>0</v>
      </c>
      <c r="DB74" t="s">
        <v>356</v>
      </c>
      <c r="DC74">
        <v>1657298120.5</v>
      </c>
      <c r="DD74">
        <v>1657298120.5</v>
      </c>
      <c r="DE74">
        <v>0</v>
      </c>
      <c r="DF74">
        <v>1.391</v>
      </c>
      <c r="DG74">
        <v>0.035</v>
      </c>
      <c r="DH74">
        <v>2.39</v>
      </c>
      <c r="DI74">
        <v>0.104</v>
      </c>
      <c r="DJ74">
        <v>419</v>
      </c>
      <c r="DK74">
        <v>18</v>
      </c>
      <c r="DL74">
        <v>0.11</v>
      </c>
      <c r="DM74">
        <v>0.02</v>
      </c>
      <c r="DN74">
        <v>-55.1443225</v>
      </c>
      <c r="DO74">
        <v>-6.70925741088165</v>
      </c>
      <c r="DP74">
        <v>0.651018057156443</v>
      </c>
      <c r="DQ74">
        <v>0</v>
      </c>
      <c r="DR74">
        <v>2.4925855</v>
      </c>
      <c r="DS74">
        <v>-0.248249155722334</v>
      </c>
      <c r="DT74">
        <v>0.0318402294236396</v>
      </c>
      <c r="DU74">
        <v>0</v>
      </c>
      <c r="DV74">
        <v>0</v>
      </c>
      <c r="DW74">
        <v>2</v>
      </c>
      <c r="DX74" t="s">
        <v>357</v>
      </c>
      <c r="DY74">
        <v>2.83928</v>
      </c>
      <c r="DZ74">
        <v>2.63647</v>
      </c>
      <c r="EA74">
        <v>0.125644</v>
      </c>
      <c r="EB74">
        <v>0.130925</v>
      </c>
      <c r="EC74">
        <v>0.0747709</v>
      </c>
      <c r="ED74">
        <v>0.0684443</v>
      </c>
      <c r="EE74">
        <v>24427.1</v>
      </c>
      <c r="EF74">
        <v>21210.5</v>
      </c>
      <c r="EG74">
        <v>25024.7</v>
      </c>
      <c r="EH74">
        <v>23781.8</v>
      </c>
      <c r="EI74">
        <v>39549</v>
      </c>
      <c r="EJ74">
        <v>36695.9</v>
      </c>
      <c r="EK74">
        <v>45264.5</v>
      </c>
      <c r="EL74">
        <v>42454.6</v>
      </c>
      <c r="EM74">
        <v>1.76017</v>
      </c>
      <c r="EN74">
        <v>2.05303</v>
      </c>
      <c r="EO74">
        <v>0.069201</v>
      </c>
      <c r="EP74">
        <v>0</v>
      </c>
      <c r="EQ74">
        <v>23.8118</v>
      </c>
      <c r="ER74">
        <v>999.9</v>
      </c>
      <c r="ES74">
        <v>33.958</v>
      </c>
      <c r="ET74">
        <v>40.395</v>
      </c>
      <c r="EU74">
        <v>35.5987</v>
      </c>
      <c r="EV74">
        <v>51.6111</v>
      </c>
      <c r="EW74">
        <v>30.4647</v>
      </c>
      <c r="EX74">
        <v>2</v>
      </c>
      <c r="EY74">
        <v>0.19843</v>
      </c>
      <c r="EZ74">
        <v>3.83403</v>
      </c>
      <c r="FA74">
        <v>20.2044</v>
      </c>
      <c r="FB74">
        <v>5.23226</v>
      </c>
      <c r="FC74">
        <v>11.992</v>
      </c>
      <c r="FD74">
        <v>4.95575</v>
      </c>
      <c r="FE74">
        <v>3.30395</v>
      </c>
      <c r="FF74">
        <v>349.9</v>
      </c>
      <c r="FG74">
        <v>9999</v>
      </c>
      <c r="FH74">
        <v>9999</v>
      </c>
      <c r="FI74">
        <v>6317.8</v>
      </c>
      <c r="FJ74">
        <v>1.86817</v>
      </c>
      <c r="FK74">
        <v>1.86401</v>
      </c>
      <c r="FL74">
        <v>1.87143</v>
      </c>
      <c r="FM74">
        <v>1.86251</v>
      </c>
      <c r="FN74">
        <v>1.86188</v>
      </c>
      <c r="FO74">
        <v>1.86829</v>
      </c>
      <c r="FP74">
        <v>1.85838</v>
      </c>
      <c r="FQ74">
        <v>1.86464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5.519</v>
      </c>
      <c r="GF74">
        <v>0.2656</v>
      </c>
      <c r="GG74">
        <v>2.14445261950712</v>
      </c>
      <c r="GH74">
        <v>0.00524579190152856</v>
      </c>
      <c r="GI74">
        <v>-2.61795653493914e-06</v>
      </c>
      <c r="GJ74">
        <v>1.03317073579164e-09</v>
      </c>
      <c r="GK74">
        <v>-0.0325879594738201</v>
      </c>
      <c r="GL74">
        <v>-0.0124659139965973</v>
      </c>
      <c r="GM74">
        <v>0.00156445697122576</v>
      </c>
      <c r="GN74">
        <v>-1.32223106024955e-05</v>
      </c>
      <c r="GO74">
        <v>14</v>
      </c>
      <c r="GP74">
        <v>2225</v>
      </c>
      <c r="GQ74">
        <v>3</v>
      </c>
      <c r="GR74">
        <v>45</v>
      </c>
      <c r="GS74">
        <v>3145.4</v>
      </c>
      <c r="GT74">
        <v>3145.4</v>
      </c>
      <c r="GU74">
        <v>2.5708</v>
      </c>
      <c r="GV74">
        <v>2.38647</v>
      </c>
      <c r="GW74">
        <v>1.99829</v>
      </c>
      <c r="GX74">
        <v>2.70874</v>
      </c>
      <c r="GY74">
        <v>2.09351</v>
      </c>
      <c r="GZ74">
        <v>2.41211</v>
      </c>
      <c r="HA74">
        <v>42.537</v>
      </c>
      <c r="HB74">
        <v>15.5505</v>
      </c>
      <c r="HC74">
        <v>18</v>
      </c>
      <c r="HD74">
        <v>428.585</v>
      </c>
      <c r="HE74">
        <v>617.036</v>
      </c>
      <c r="HF74">
        <v>19.9237</v>
      </c>
      <c r="HG74">
        <v>29.9393</v>
      </c>
      <c r="HH74">
        <v>30.0001</v>
      </c>
      <c r="HI74">
        <v>29.9555</v>
      </c>
      <c r="HJ74">
        <v>29.9232</v>
      </c>
      <c r="HK74">
        <v>51.5015</v>
      </c>
      <c r="HL74">
        <v>56.8245</v>
      </c>
      <c r="HM74">
        <v>0</v>
      </c>
      <c r="HN74">
        <v>19.9475</v>
      </c>
      <c r="HO74">
        <v>991.415</v>
      </c>
      <c r="HP74">
        <v>18.4532</v>
      </c>
      <c r="HQ74">
        <v>95.7819</v>
      </c>
      <c r="HR74">
        <v>99.7871</v>
      </c>
    </row>
    <row r="75" spans="1:226">
      <c r="A75">
        <v>59</v>
      </c>
      <c r="B75">
        <v>1657486851.6</v>
      </c>
      <c r="C75">
        <v>382.099999904633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1657486849.1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993.247538090324</v>
      </c>
      <c r="AK75">
        <v>946.657387878788</v>
      </c>
      <c r="AL75">
        <v>3.33208098870853</v>
      </c>
      <c r="AM75">
        <v>66.5867753542698</v>
      </c>
      <c r="AN75">
        <f>(AP75 - AO75 + BO75*1E3/(8.314*(BQ75+273.15)) * AR75/BN75 * AQ75) * BN75/(100*BB75) * 1000/(1000 - AP75)</f>
        <v>0</v>
      </c>
      <c r="AO75">
        <v>18.5569706230673</v>
      </c>
      <c r="AP75">
        <v>21.066703030303</v>
      </c>
      <c r="AQ75">
        <v>0.0017845911019588</v>
      </c>
      <c r="AR75">
        <v>78.6586299673606</v>
      </c>
      <c r="AS75">
        <v>15</v>
      </c>
      <c r="AT75">
        <v>3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1657486849.1</v>
      </c>
      <c r="BH75">
        <v>920.120333333333</v>
      </c>
      <c r="BI75">
        <v>976.924</v>
      </c>
      <c r="BJ75">
        <v>21.0632</v>
      </c>
      <c r="BK75">
        <v>18.5530222222222</v>
      </c>
      <c r="BL75">
        <v>914.577666666667</v>
      </c>
      <c r="BM75">
        <v>20.7973</v>
      </c>
      <c r="BN75">
        <v>499.948</v>
      </c>
      <c r="BO75">
        <v>72.2305</v>
      </c>
      <c r="BP75">
        <v>0.0202199</v>
      </c>
      <c r="BQ75">
        <v>24.2055777777778</v>
      </c>
      <c r="BR75">
        <v>24.9454444444444</v>
      </c>
      <c r="BS75">
        <v>999.9</v>
      </c>
      <c r="BT75">
        <v>0</v>
      </c>
      <c r="BU75">
        <v>0</v>
      </c>
      <c r="BV75">
        <v>9974.51333333333</v>
      </c>
      <c r="BW75">
        <v>0</v>
      </c>
      <c r="BX75">
        <v>1549.79777777778</v>
      </c>
      <c r="BY75">
        <v>-56.8036777777778</v>
      </c>
      <c r="BZ75">
        <v>939.917888888889</v>
      </c>
      <c r="CA75">
        <v>995.391777777778</v>
      </c>
      <c r="CB75">
        <v>2.51017888888889</v>
      </c>
      <c r="CC75">
        <v>976.924</v>
      </c>
      <c r="CD75">
        <v>18.5530222222222</v>
      </c>
      <c r="CE75">
        <v>1.52140555555556</v>
      </c>
      <c r="CF75">
        <v>1.34009333333333</v>
      </c>
      <c r="CG75">
        <v>13.1849888888889</v>
      </c>
      <c r="CH75">
        <v>11.2562111111111</v>
      </c>
      <c r="CI75">
        <v>1999.93444444444</v>
      </c>
      <c r="CJ75">
        <v>0.979993333333333</v>
      </c>
      <c r="CK75">
        <v>0.0200064222222222</v>
      </c>
      <c r="CL75">
        <v>0</v>
      </c>
      <c r="CM75">
        <v>2.46975555555556</v>
      </c>
      <c r="CN75">
        <v>0</v>
      </c>
      <c r="CO75">
        <v>12596.0555555556</v>
      </c>
      <c r="CP75">
        <v>16704.8222222222</v>
      </c>
      <c r="CQ75">
        <v>46.625</v>
      </c>
      <c r="CR75">
        <v>49.8818888888889</v>
      </c>
      <c r="CS75">
        <v>48.125</v>
      </c>
      <c r="CT75">
        <v>46.875</v>
      </c>
      <c r="CU75">
        <v>45.625</v>
      </c>
      <c r="CV75">
        <v>1959.92444444444</v>
      </c>
      <c r="CW75">
        <v>40.01</v>
      </c>
      <c r="CX75">
        <v>0</v>
      </c>
      <c r="CY75">
        <v>1651553636.4</v>
      </c>
      <c r="CZ75">
        <v>0</v>
      </c>
      <c r="DA75">
        <v>0</v>
      </c>
      <c r="DB75" t="s">
        <v>356</v>
      </c>
      <c r="DC75">
        <v>1657298120.5</v>
      </c>
      <c r="DD75">
        <v>1657298120.5</v>
      </c>
      <c r="DE75">
        <v>0</v>
      </c>
      <c r="DF75">
        <v>1.391</v>
      </c>
      <c r="DG75">
        <v>0.035</v>
      </c>
      <c r="DH75">
        <v>2.39</v>
      </c>
      <c r="DI75">
        <v>0.104</v>
      </c>
      <c r="DJ75">
        <v>419</v>
      </c>
      <c r="DK75">
        <v>18</v>
      </c>
      <c r="DL75">
        <v>0.11</v>
      </c>
      <c r="DM75">
        <v>0.02</v>
      </c>
      <c r="DN75">
        <v>-55.840155</v>
      </c>
      <c r="DO75">
        <v>-7.25766754221383</v>
      </c>
      <c r="DP75">
        <v>0.701134044584201</v>
      </c>
      <c r="DQ75">
        <v>0</v>
      </c>
      <c r="DR75">
        <v>2.48770025</v>
      </c>
      <c r="DS75">
        <v>0.0183468292682885</v>
      </c>
      <c r="DT75">
        <v>0.0283811291607205</v>
      </c>
      <c r="DU75">
        <v>1</v>
      </c>
      <c r="DV75">
        <v>1</v>
      </c>
      <c r="DW75">
        <v>2</v>
      </c>
      <c r="DX75" t="s">
        <v>363</v>
      </c>
      <c r="DY75">
        <v>2.83948</v>
      </c>
      <c r="DZ75">
        <v>2.63659</v>
      </c>
      <c r="EA75">
        <v>0.127122</v>
      </c>
      <c r="EB75">
        <v>0.132399</v>
      </c>
      <c r="EC75">
        <v>0.0748014</v>
      </c>
      <c r="ED75">
        <v>0.06839</v>
      </c>
      <c r="EE75">
        <v>24385.7</v>
      </c>
      <c r="EF75">
        <v>21174.2</v>
      </c>
      <c r="EG75">
        <v>25024.6</v>
      </c>
      <c r="EH75">
        <v>23781.4</v>
      </c>
      <c r="EI75">
        <v>39547.3</v>
      </c>
      <c r="EJ75">
        <v>36697.6</v>
      </c>
      <c r="EK75">
        <v>45264.1</v>
      </c>
      <c r="EL75">
        <v>42454</v>
      </c>
      <c r="EM75">
        <v>1.76035</v>
      </c>
      <c r="EN75">
        <v>2.05268</v>
      </c>
      <c r="EO75">
        <v>0.0700355</v>
      </c>
      <c r="EP75">
        <v>0</v>
      </c>
      <c r="EQ75">
        <v>23.7995</v>
      </c>
      <c r="ER75">
        <v>999.9</v>
      </c>
      <c r="ES75">
        <v>33.934</v>
      </c>
      <c r="ET75">
        <v>40.395</v>
      </c>
      <c r="EU75">
        <v>35.5717</v>
      </c>
      <c r="EV75">
        <v>51.7111</v>
      </c>
      <c r="EW75">
        <v>30.4167</v>
      </c>
      <c r="EX75">
        <v>2</v>
      </c>
      <c r="EY75">
        <v>0.198498</v>
      </c>
      <c r="EZ75">
        <v>3.79338</v>
      </c>
      <c r="FA75">
        <v>20.2051</v>
      </c>
      <c r="FB75">
        <v>5.23212</v>
      </c>
      <c r="FC75">
        <v>11.992</v>
      </c>
      <c r="FD75">
        <v>4.95565</v>
      </c>
      <c r="FE75">
        <v>3.30395</v>
      </c>
      <c r="FF75">
        <v>349.9</v>
      </c>
      <c r="FG75">
        <v>9999</v>
      </c>
      <c r="FH75">
        <v>9999</v>
      </c>
      <c r="FI75">
        <v>6318</v>
      </c>
      <c r="FJ75">
        <v>1.86823</v>
      </c>
      <c r="FK75">
        <v>1.86401</v>
      </c>
      <c r="FL75">
        <v>1.87142</v>
      </c>
      <c r="FM75">
        <v>1.86252</v>
      </c>
      <c r="FN75">
        <v>1.86188</v>
      </c>
      <c r="FO75">
        <v>1.86829</v>
      </c>
      <c r="FP75">
        <v>1.85838</v>
      </c>
      <c r="FQ75">
        <v>1.86462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5.568</v>
      </c>
      <c r="GF75">
        <v>0.2661</v>
      </c>
      <c r="GG75">
        <v>2.14445261950712</v>
      </c>
      <c r="GH75">
        <v>0.00524579190152856</v>
      </c>
      <c r="GI75">
        <v>-2.61795653493914e-06</v>
      </c>
      <c r="GJ75">
        <v>1.03317073579164e-09</v>
      </c>
      <c r="GK75">
        <v>-0.0325879594738201</v>
      </c>
      <c r="GL75">
        <v>-0.0124659139965973</v>
      </c>
      <c r="GM75">
        <v>0.00156445697122576</v>
      </c>
      <c r="GN75">
        <v>-1.32223106024955e-05</v>
      </c>
      <c r="GO75">
        <v>14</v>
      </c>
      <c r="GP75">
        <v>2225</v>
      </c>
      <c r="GQ75">
        <v>3</v>
      </c>
      <c r="GR75">
        <v>45</v>
      </c>
      <c r="GS75">
        <v>3145.5</v>
      </c>
      <c r="GT75">
        <v>3145.5</v>
      </c>
      <c r="GU75">
        <v>2.60254</v>
      </c>
      <c r="GV75">
        <v>2.38403</v>
      </c>
      <c r="GW75">
        <v>1.99829</v>
      </c>
      <c r="GX75">
        <v>2.70996</v>
      </c>
      <c r="GY75">
        <v>2.09351</v>
      </c>
      <c r="GZ75">
        <v>2.40967</v>
      </c>
      <c r="HA75">
        <v>42.537</v>
      </c>
      <c r="HB75">
        <v>15.5592</v>
      </c>
      <c r="HC75">
        <v>18</v>
      </c>
      <c r="HD75">
        <v>428.686</v>
      </c>
      <c r="HE75">
        <v>616.756</v>
      </c>
      <c r="HF75">
        <v>19.9603</v>
      </c>
      <c r="HG75">
        <v>29.941</v>
      </c>
      <c r="HH75">
        <v>30.0002</v>
      </c>
      <c r="HI75">
        <v>29.9555</v>
      </c>
      <c r="HJ75">
        <v>29.9232</v>
      </c>
      <c r="HK75">
        <v>52.1506</v>
      </c>
      <c r="HL75">
        <v>57.1115</v>
      </c>
      <c r="HM75">
        <v>0</v>
      </c>
      <c r="HN75">
        <v>19.9849</v>
      </c>
      <c r="HO75">
        <v>1004.85</v>
      </c>
      <c r="HP75">
        <v>18.4207</v>
      </c>
      <c r="HQ75">
        <v>95.7812</v>
      </c>
      <c r="HR75">
        <v>99.7856</v>
      </c>
    </row>
    <row r="76" spans="1:226">
      <c r="A76">
        <v>60</v>
      </c>
      <c r="B76">
        <v>1657486856.6</v>
      </c>
      <c r="C76">
        <v>387.099999904633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1657486853.8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1010.40648746966</v>
      </c>
      <c r="AK76">
        <v>963.19883030303</v>
      </c>
      <c r="AL76">
        <v>3.28751342181479</v>
      </c>
      <c r="AM76">
        <v>66.5867753542698</v>
      </c>
      <c r="AN76">
        <f>(AP76 - AO76 + BO76*1E3/(8.314*(BQ76+273.15)) * AR76/BN76 * AQ76) * BN76/(100*BB76) * 1000/(1000 - AP76)</f>
        <v>0</v>
      </c>
      <c r="AO76">
        <v>18.5207732580776</v>
      </c>
      <c r="AP76">
        <v>21.0634745454545</v>
      </c>
      <c r="AQ76">
        <v>-7.41365738824661e-05</v>
      </c>
      <c r="AR76">
        <v>78.6586299673606</v>
      </c>
      <c r="AS76">
        <v>15</v>
      </c>
      <c r="AT76">
        <v>3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1657486853.8</v>
      </c>
      <c r="BH76">
        <v>935.5211</v>
      </c>
      <c r="BI76">
        <v>992.8074</v>
      </c>
      <c r="BJ76">
        <v>21.06658</v>
      </c>
      <c r="BK76">
        <v>18.51037</v>
      </c>
      <c r="BL76">
        <v>929.9315</v>
      </c>
      <c r="BM76">
        <v>20.80058</v>
      </c>
      <c r="BN76">
        <v>499.9959</v>
      </c>
      <c r="BO76">
        <v>72.23014</v>
      </c>
      <c r="BP76">
        <v>0.02034987</v>
      </c>
      <c r="BQ76">
        <v>24.21436</v>
      </c>
      <c r="BR76">
        <v>24.95034</v>
      </c>
      <c r="BS76">
        <v>999.9</v>
      </c>
      <c r="BT76">
        <v>0</v>
      </c>
      <c r="BU76">
        <v>0</v>
      </c>
      <c r="BV76">
        <v>9988.88</v>
      </c>
      <c r="BW76">
        <v>0</v>
      </c>
      <c r="BX76">
        <v>1549.302</v>
      </c>
      <c r="BY76">
        <v>-57.286</v>
      </c>
      <c r="BZ76">
        <v>955.6536</v>
      </c>
      <c r="CA76">
        <v>1011.531</v>
      </c>
      <c r="CB76">
        <v>2.556213</v>
      </c>
      <c r="CC76">
        <v>992.8074</v>
      </c>
      <c r="CD76">
        <v>18.51037</v>
      </c>
      <c r="CE76">
        <v>1.521642</v>
      </c>
      <c r="CF76">
        <v>1.337005</v>
      </c>
      <c r="CG76">
        <v>13.18737</v>
      </c>
      <c r="CH76">
        <v>11.22142</v>
      </c>
      <c r="CI76">
        <v>1999.993</v>
      </c>
      <c r="CJ76">
        <v>0.9799941</v>
      </c>
      <c r="CK76">
        <v>0.02000563</v>
      </c>
      <c r="CL76">
        <v>0</v>
      </c>
      <c r="CM76">
        <v>2.74185</v>
      </c>
      <c r="CN76">
        <v>0</v>
      </c>
      <c r="CO76">
        <v>12606.01</v>
      </c>
      <c r="CP76">
        <v>16705.3</v>
      </c>
      <c r="CQ76">
        <v>46.625</v>
      </c>
      <c r="CR76">
        <v>49.9246</v>
      </c>
      <c r="CS76">
        <v>48.125</v>
      </c>
      <c r="CT76">
        <v>46.875</v>
      </c>
      <c r="CU76">
        <v>45.625</v>
      </c>
      <c r="CV76">
        <v>1959.983</v>
      </c>
      <c r="CW76">
        <v>40.01</v>
      </c>
      <c r="CX76">
        <v>0</v>
      </c>
      <c r="CY76">
        <v>1651553641.2</v>
      </c>
      <c r="CZ76">
        <v>0</v>
      </c>
      <c r="DA76">
        <v>0</v>
      </c>
      <c r="DB76" t="s">
        <v>356</v>
      </c>
      <c r="DC76">
        <v>1657298120.5</v>
      </c>
      <c r="DD76">
        <v>1657298120.5</v>
      </c>
      <c r="DE76">
        <v>0</v>
      </c>
      <c r="DF76">
        <v>1.391</v>
      </c>
      <c r="DG76">
        <v>0.035</v>
      </c>
      <c r="DH76">
        <v>2.39</v>
      </c>
      <c r="DI76">
        <v>0.104</v>
      </c>
      <c r="DJ76">
        <v>419</v>
      </c>
      <c r="DK76">
        <v>18</v>
      </c>
      <c r="DL76">
        <v>0.11</v>
      </c>
      <c r="DM76">
        <v>0.02</v>
      </c>
      <c r="DN76">
        <v>-56.29716</v>
      </c>
      <c r="DO76">
        <v>-7.1409658536585</v>
      </c>
      <c r="DP76">
        <v>0.690102005068816</v>
      </c>
      <c r="DQ76">
        <v>0</v>
      </c>
      <c r="DR76">
        <v>2.49400625</v>
      </c>
      <c r="DS76">
        <v>0.360863977485926</v>
      </c>
      <c r="DT76">
        <v>0.0376160698164694</v>
      </c>
      <c r="DU76">
        <v>0</v>
      </c>
      <c r="DV76">
        <v>0</v>
      </c>
      <c r="DW76">
        <v>2</v>
      </c>
      <c r="DX76" t="s">
        <v>357</v>
      </c>
      <c r="DY76">
        <v>2.83954</v>
      </c>
      <c r="DZ76">
        <v>2.63667</v>
      </c>
      <c r="EA76">
        <v>0.12857</v>
      </c>
      <c r="EB76">
        <v>0.133862</v>
      </c>
      <c r="EC76">
        <v>0.0747821</v>
      </c>
      <c r="ED76">
        <v>0.0682589</v>
      </c>
      <c r="EE76">
        <v>24345.3</v>
      </c>
      <c r="EF76">
        <v>21138.6</v>
      </c>
      <c r="EG76">
        <v>25024.6</v>
      </c>
      <c r="EH76">
        <v>23781.6</v>
      </c>
      <c r="EI76">
        <v>39548.4</v>
      </c>
      <c r="EJ76">
        <v>36702.9</v>
      </c>
      <c r="EK76">
        <v>45264.3</v>
      </c>
      <c r="EL76">
        <v>42454.2</v>
      </c>
      <c r="EM76">
        <v>1.76022</v>
      </c>
      <c r="EN76">
        <v>2.05305</v>
      </c>
      <c r="EO76">
        <v>0.0704676</v>
      </c>
      <c r="EP76">
        <v>0</v>
      </c>
      <c r="EQ76">
        <v>23.7895</v>
      </c>
      <c r="ER76">
        <v>999.9</v>
      </c>
      <c r="ES76">
        <v>33.934</v>
      </c>
      <c r="ET76">
        <v>40.405</v>
      </c>
      <c r="EU76">
        <v>35.5926</v>
      </c>
      <c r="EV76">
        <v>51.7211</v>
      </c>
      <c r="EW76">
        <v>30.4207</v>
      </c>
      <c r="EX76">
        <v>2</v>
      </c>
      <c r="EY76">
        <v>0.198437</v>
      </c>
      <c r="EZ76">
        <v>3.76273</v>
      </c>
      <c r="FA76">
        <v>20.2057</v>
      </c>
      <c r="FB76">
        <v>5.23256</v>
      </c>
      <c r="FC76">
        <v>11.992</v>
      </c>
      <c r="FD76">
        <v>4.95575</v>
      </c>
      <c r="FE76">
        <v>3.30398</v>
      </c>
      <c r="FF76">
        <v>349.9</v>
      </c>
      <c r="FG76">
        <v>9999</v>
      </c>
      <c r="FH76">
        <v>9999</v>
      </c>
      <c r="FI76">
        <v>6318</v>
      </c>
      <c r="FJ76">
        <v>1.86823</v>
      </c>
      <c r="FK76">
        <v>1.86401</v>
      </c>
      <c r="FL76">
        <v>1.87144</v>
      </c>
      <c r="FM76">
        <v>1.86252</v>
      </c>
      <c r="FN76">
        <v>1.86188</v>
      </c>
      <c r="FO76">
        <v>1.86829</v>
      </c>
      <c r="FP76">
        <v>1.85839</v>
      </c>
      <c r="FQ76">
        <v>1.86462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5.617</v>
      </c>
      <c r="GF76">
        <v>0.2658</v>
      </c>
      <c r="GG76">
        <v>2.14445261950712</v>
      </c>
      <c r="GH76">
        <v>0.00524579190152856</v>
      </c>
      <c r="GI76">
        <v>-2.61795653493914e-06</v>
      </c>
      <c r="GJ76">
        <v>1.03317073579164e-09</v>
      </c>
      <c r="GK76">
        <v>-0.0325879594738201</v>
      </c>
      <c r="GL76">
        <v>-0.0124659139965973</v>
      </c>
      <c r="GM76">
        <v>0.00156445697122576</v>
      </c>
      <c r="GN76">
        <v>-1.32223106024955e-05</v>
      </c>
      <c r="GO76">
        <v>14</v>
      </c>
      <c r="GP76">
        <v>2225</v>
      </c>
      <c r="GQ76">
        <v>3</v>
      </c>
      <c r="GR76">
        <v>45</v>
      </c>
      <c r="GS76">
        <v>3145.6</v>
      </c>
      <c r="GT76">
        <v>3145.6</v>
      </c>
      <c r="GU76">
        <v>2.63794</v>
      </c>
      <c r="GV76">
        <v>2.38647</v>
      </c>
      <c r="GW76">
        <v>1.99829</v>
      </c>
      <c r="GX76">
        <v>2.70996</v>
      </c>
      <c r="GY76">
        <v>2.09351</v>
      </c>
      <c r="GZ76">
        <v>2.42065</v>
      </c>
      <c r="HA76">
        <v>42.5637</v>
      </c>
      <c r="HB76">
        <v>15.5592</v>
      </c>
      <c r="HC76">
        <v>18</v>
      </c>
      <c r="HD76">
        <v>428.614</v>
      </c>
      <c r="HE76">
        <v>617.056</v>
      </c>
      <c r="HF76">
        <v>19.9981</v>
      </c>
      <c r="HG76">
        <v>29.9419</v>
      </c>
      <c r="HH76">
        <v>30.0001</v>
      </c>
      <c r="HI76">
        <v>29.9555</v>
      </c>
      <c r="HJ76">
        <v>29.9232</v>
      </c>
      <c r="HK76">
        <v>52.86</v>
      </c>
      <c r="HL76">
        <v>57.1115</v>
      </c>
      <c r="HM76">
        <v>0</v>
      </c>
      <c r="HN76">
        <v>20.0199</v>
      </c>
      <c r="HO76">
        <v>1025.05</v>
      </c>
      <c r="HP76">
        <v>18.4025</v>
      </c>
      <c r="HQ76">
        <v>95.7815</v>
      </c>
      <c r="HR76">
        <v>99.786</v>
      </c>
    </row>
    <row r="77" spans="1:226">
      <c r="A77">
        <v>61</v>
      </c>
      <c r="B77">
        <v>1657486861.6</v>
      </c>
      <c r="C77">
        <v>392.099999904633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1657486859.1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1027.61134612217</v>
      </c>
      <c r="AK77">
        <v>979.830393939394</v>
      </c>
      <c r="AL77">
        <v>3.30795430207268</v>
      </c>
      <c r="AM77">
        <v>66.5867753542698</v>
      </c>
      <c r="AN77">
        <f>(AP77 - AO77 + BO77*1E3/(8.314*(BQ77+273.15)) * AR77/BN77 * AQ77) * BN77/(100*BB77) * 1000/(1000 - AP77)</f>
        <v>0</v>
      </c>
      <c r="AO77">
        <v>18.4861484907544</v>
      </c>
      <c r="AP77">
        <v>21.0486703030303</v>
      </c>
      <c r="AQ77">
        <v>-0.000399241838863927</v>
      </c>
      <c r="AR77">
        <v>78.6586299673606</v>
      </c>
      <c r="AS77">
        <v>15</v>
      </c>
      <c r="AT77">
        <v>3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1657486859.1</v>
      </c>
      <c r="BH77">
        <v>952.778555555556</v>
      </c>
      <c r="BI77">
        <v>1010.64777777778</v>
      </c>
      <c r="BJ77">
        <v>21.0538888888889</v>
      </c>
      <c r="BK77">
        <v>18.4838555555556</v>
      </c>
      <c r="BL77">
        <v>947.136333333333</v>
      </c>
      <c r="BM77">
        <v>20.7883222222222</v>
      </c>
      <c r="BN77">
        <v>499.950222222222</v>
      </c>
      <c r="BO77">
        <v>72.2297777777778</v>
      </c>
      <c r="BP77">
        <v>0.0202938888888889</v>
      </c>
      <c r="BQ77">
        <v>24.2304222222222</v>
      </c>
      <c r="BR77">
        <v>24.9514</v>
      </c>
      <c r="BS77">
        <v>999.9</v>
      </c>
      <c r="BT77">
        <v>0</v>
      </c>
      <c r="BU77">
        <v>0</v>
      </c>
      <c r="BV77">
        <v>10002.8944444444</v>
      </c>
      <c r="BW77">
        <v>0</v>
      </c>
      <c r="BX77">
        <v>1549.27888888889</v>
      </c>
      <c r="BY77">
        <v>-57.8700888888889</v>
      </c>
      <c r="BZ77">
        <v>973.269666666667</v>
      </c>
      <c r="CA77">
        <v>1029.68111111111</v>
      </c>
      <c r="CB77">
        <v>2.57002444444444</v>
      </c>
      <c r="CC77">
        <v>1010.64777777778</v>
      </c>
      <c r="CD77">
        <v>18.4838555555556</v>
      </c>
      <c r="CE77">
        <v>1.52071777777778</v>
      </c>
      <c r="CF77">
        <v>1.33508444444444</v>
      </c>
      <c r="CG77">
        <v>13.1780666666667</v>
      </c>
      <c r="CH77">
        <v>11.1997444444444</v>
      </c>
      <c r="CI77">
        <v>2000.04666666667</v>
      </c>
      <c r="CJ77">
        <v>0.979994666666667</v>
      </c>
      <c r="CK77">
        <v>0.0200050444444444</v>
      </c>
      <c r="CL77">
        <v>0</v>
      </c>
      <c r="CM77">
        <v>2.52167777777778</v>
      </c>
      <c r="CN77">
        <v>0</v>
      </c>
      <c r="CO77">
        <v>12616.0888888889</v>
      </c>
      <c r="CP77">
        <v>16705.7666666667</v>
      </c>
      <c r="CQ77">
        <v>46.6318888888889</v>
      </c>
      <c r="CR77">
        <v>49.9232222222222</v>
      </c>
      <c r="CS77">
        <v>48.125</v>
      </c>
      <c r="CT77">
        <v>46.875</v>
      </c>
      <c r="CU77">
        <v>45.6387777777778</v>
      </c>
      <c r="CV77">
        <v>1960.03666666667</v>
      </c>
      <c r="CW77">
        <v>40.01</v>
      </c>
      <c r="CX77">
        <v>0</v>
      </c>
      <c r="CY77">
        <v>1651553646</v>
      </c>
      <c r="CZ77">
        <v>0</v>
      </c>
      <c r="DA77">
        <v>0</v>
      </c>
      <c r="DB77" t="s">
        <v>356</v>
      </c>
      <c r="DC77">
        <v>1657298120.5</v>
      </c>
      <c r="DD77">
        <v>1657298120.5</v>
      </c>
      <c r="DE77">
        <v>0</v>
      </c>
      <c r="DF77">
        <v>1.391</v>
      </c>
      <c r="DG77">
        <v>0.035</v>
      </c>
      <c r="DH77">
        <v>2.39</v>
      </c>
      <c r="DI77">
        <v>0.104</v>
      </c>
      <c r="DJ77">
        <v>419</v>
      </c>
      <c r="DK77">
        <v>18</v>
      </c>
      <c r="DL77">
        <v>0.11</v>
      </c>
      <c r="DM77">
        <v>0.02</v>
      </c>
      <c r="DN77">
        <v>-56.9024275</v>
      </c>
      <c r="DO77">
        <v>-6.91133245778609</v>
      </c>
      <c r="DP77">
        <v>0.668764741515094</v>
      </c>
      <c r="DQ77">
        <v>0</v>
      </c>
      <c r="DR77">
        <v>2.52325275</v>
      </c>
      <c r="DS77">
        <v>0.403682363977481</v>
      </c>
      <c r="DT77">
        <v>0.0396491245797118</v>
      </c>
      <c r="DU77">
        <v>0</v>
      </c>
      <c r="DV77">
        <v>0</v>
      </c>
      <c r="DW77">
        <v>2</v>
      </c>
      <c r="DX77" t="s">
        <v>357</v>
      </c>
      <c r="DY77">
        <v>2.83969</v>
      </c>
      <c r="DZ77">
        <v>2.63673</v>
      </c>
      <c r="EA77">
        <v>0.130005</v>
      </c>
      <c r="EB77">
        <v>0.135285</v>
      </c>
      <c r="EC77">
        <v>0.0747544</v>
      </c>
      <c r="ED77">
        <v>0.0682315</v>
      </c>
      <c r="EE77">
        <v>24304.9</v>
      </c>
      <c r="EF77">
        <v>21103.4</v>
      </c>
      <c r="EG77">
        <v>25024.3</v>
      </c>
      <c r="EH77">
        <v>23781.2</v>
      </c>
      <c r="EI77">
        <v>39549.1</v>
      </c>
      <c r="EJ77">
        <v>36703.5</v>
      </c>
      <c r="EK77">
        <v>45263.8</v>
      </c>
      <c r="EL77">
        <v>42453.6</v>
      </c>
      <c r="EM77">
        <v>1.76045</v>
      </c>
      <c r="EN77">
        <v>2.05285</v>
      </c>
      <c r="EO77">
        <v>0.0710413</v>
      </c>
      <c r="EP77">
        <v>0</v>
      </c>
      <c r="EQ77">
        <v>23.7815</v>
      </c>
      <c r="ER77">
        <v>999.9</v>
      </c>
      <c r="ES77">
        <v>33.885</v>
      </c>
      <c r="ET77">
        <v>40.405</v>
      </c>
      <c r="EU77">
        <v>35.5368</v>
      </c>
      <c r="EV77">
        <v>51.5811</v>
      </c>
      <c r="EW77">
        <v>30.4127</v>
      </c>
      <c r="EX77">
        <v>2</v>
      </c>
      <c r="EY77">
        <v>0.198491</v>
      </c>
      <c r="EZ77">
        <v>3.73038</v>
      </c>
      <c r="FA77">
        <v>20.2064</v>
      </c>
      <c r="FB77">
        <v>5.23212</v>
      </c>
      <c r="FC77">
        <v>11.992</v>
      </c>
      <c r="FD77">
        <v>4.95555</v>
      </c>
      <c r="FE77">
        <v>3.304</v>
      </c>
      <c r="FF77">
        <v>349.9</v>
      </c>
      <c r="FG77">
        <v>9999</v>
      </c>
      <c r="FH77">
        <v>9999</v>
      </c>
      <c r="FI77">
        <v>6318.3</v>
      </c>
      <c r="FJ77">
        <v>1.86824</v>
      </c>
      <c r="FK77">
        <v>1.86401</v>
      </c>
      <c r="FL77">
        <v>1.87147</v>
      </c>
      <c r="FM77">
        <v>1.86252</v>
      </c>
      <c r="FN77">
        <v>1.86188</v>
      </c>
      <c r="FO77">
        <v>1.86829</v>
      </c>
      <c r="FP77">
        <v>1.8584</v>
      </c>
      <c r="FQ77">
        <v>1.86464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5.667</v>
      </c>
      <c r="GF77">
        <v>0.2654</v>
      </c>
      <c r="GG77">
        <v>2.14445261950712</v>
      </c>
      <c r="GH77">
        <v>0.00524579190152856</v>
      </c>
      <c r="GI77">
        <v>-2.61795653493914e-06</v>
      </c>
      <c r="GJ77">
        <v>1.03317073579164e-09</v>
      </c>
      <c r="GK77">
        <v>-0.0325879594738201</v>
      </c>
      <c r="GL77">
        <v>-0.0124659139965973</v>
      </c>
      <c r="GM77">
        <v>0.00156445697122576</v>
      </c>
      <c r="GN77">
        <v>-1.32223106024955e-05</v>
      </c>
      <c r="GO77">
        <v>14</v>
      </c>
      <c r="GP77">
        <v>2225</v>
      </c>
      <c r="GQ77">
        <v>3</v>
      </c>
      <c r="GR77">
        <v>45</v>
      </c>
      <c r="GS77">
        <v>3145.7</v>
      </c>
      <c r="GT77">
        <v>3145.7</v>
      </c>
      <c r="GU77">
        <v>2.67212</v>
      </c>
      <c r="GV77">
        <v>2.38525</v>
      </c>
      <c r="GW77">
        <v>1.99829</v>
      </c>
      <c r="GX77">
        <v>2.70996</v>
      </c>
      <c r="GY77">
        <v>2.09351</v>
      </c>
      <c r="GZ77">
        <v>2.38647</v>
      </c>
      <c r="HA77">
        <v>42.5637</v>
      </c>
      <c r="HB77">
        <v>15.533</v>
      </c>
      <c r="HC77">
        <v>18</v>
      </c>
      <c r="HD77">
        <v>428.744</v>
      </c>
      <c r="HE77">
        <v>616.903</v>
      </c>
      <c r="HF77">
        <v>20.0336</v>
      </c>
      <c r="HG77">
        <v>29.9436</v>
      </c>
      <c r="HH77">
        <v>30.0002</v>
      </c>
      <c r="HI77">
        <v>29.9555</v>
      </c>
      <c r="HJ77">
        <v>29.9239</v>
      </c>
      <c r="HK77">
        <v>53.5174</v>
      </c>
      <c r="HL77">
        <v>57.1115</v>
      </c>
      <c r="HM77">
        <v>0</v>
      </c>
      <c r="HN77">
        <v>20.0556</v>
      </c>
      <c r="HO77">
        <v>1038.57</v>
      </c>
      <c r="HP77">
        <v>18.3849</v>
      </c>
      <c r="HQ77">
        <v>95.7805</v>
      </c>
      <c r="HR77">
        <v>99.7845</v>
      </c>
    </row>
    <row r="78" spans="1:226">
      <c r="A78">
        <v>62</v>
      </c>
      <c r="B78">
        <v>1657486866.6</v>
      </c>
      <c r="C78">
        <v>397.099999904633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1657486863.8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1044.65075809137</v>
      </c>
      <c r="AK78">
        <v>996.461024242424</v>
      </c>
      <c r="AL78">
        <v>3.35044727788845</v>
      </c>
      <c r="AM78">
        <v>66.5867753542698</v>
      </c>
      <c r="AN78">
        <f>(AP78 - AO78 + BO78*1E3/(8.314*(BQ78+273.15)) * AR78/BN78 * AQ78) * BN78/(100*BB78) * 1000/(1000 - AP78)</f>
        <v>0</v>
      </c>
      <c r="AO78">
        <v>18.4747514544233</v>
      </c>
      <c r="AP78">
        <v>21.0387206060606</v>
      </c>
      <c r="AQ78">
        <v>-9.24264083219923e-05</v>
      </c>
      <c r="AR78">
        <v>78.6586299673606</v>
      </c>
      <c r="AS78">
        <v>15</v>
      </c>
      <c r="AT78">
        <v>3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1657486863.8</v>
      </c>
      <c r="BH78">
        <v>967.9591</v>
      </c>
      <c r="BI78">
        <v>1026.218</v>
      </c>
      <c r="BJ78">
        <v>21.04439</v>
      </c>
      <c r="BK78">
        <v>18.45244</v>
      </c>
      <c r="BL78">
        <v>962.2702</v>
      </c>
      <c r="BM78">
        <v>20.77915</v>
      </c>
      <c r="BN78">
        <v>499.9906</v>
      </c>
      <c r="BO78">
        <v>72.2298</v>
      </c>
      <c r="BP78">
        <v>0.02011965</v>
      </c>
      <c r="BQ78">
        <v>24.23887</v>
      </c>
      <c r="BR78">
        <v>24.94882</v>
      </c>
      <c r="BS78">
        <v>999.9</v>
      </c>
      <c r="BT78">
        <v>0</v>
      </c>
      <c r="BU78">
        <v>0</v>
      </c>
      <c r="BV78">
        <v>10015.11</v>
      </c>
      <c r="BW78">
        <v>0</v>
      </c>
      <c r="BX78">
        <v>1549.738</v>
      </c>
      <c r="BY78">
        <v>-58.25742</v>
      </c>
      <c r="BZ78">
        <v>988.7671</v>
      </c>
      <c r="CA78">
        <v>1045.509</v>
      </c>
      <c r="CB78">
        <v>2.591948</v>
      </c>
      <c r="CC78">
        <v>1026.218</v>
      </c>
      <c r="CD78">
        <v>18.45244</v>
      </c>
      <c r="CE78">
        <v>1.520032</v>
      </c>
      <c r="CF78">
        <v>1.332816</v>
      </c>
      <c r="CG78">
        <v>13.17115</v>
      </c>
      <c r="CH78">
        <v>11.17407</v>
      </c>
      <c r="CI78">
        <v>1999.977</v>
      </c>
      <c r="CJ78">
        <v>0.9799938</v>
      </c>
      <c r="CK78">
        <v>0.02000594</v>
      </c>
      <c r="CL78">
        <v>0</v>
      </c>
      <c r="CM78">
        <v>2.60022</v>
      </c>
      <c r="CN78">
        <v>0</v>
      </c>
      <c r="CO78">
        <v>12629.43</v>
      </c>
      <c r="CP78">
        <v>16705.18</v>
      </c>
      <c r="CQ78">
        <v>46.656</v>
      </c>
      <c r="CR78">
        <v>49.9246</v>
      </c>
      <c r="CS78">
        <v>48.156</v>
      </c>
      <c r="CT78">
        <v>46.875</v>
      </c>
      <c r="CU78">
        <v>45.6374</v>
      </c>
      <c r="CV78">
        <v>1959.966</v>
      </c>
      <c r="CW78">
        <v>40.011</v>
      </c>
      <c r="CX78">
        <v>0</v>
      </c>
      <c r="CY78">
        <v>1651553651.4</v>
      </c>
      <c r="CZ78">
        <v>0</v>
      </c>
      <c r="DA78">
        <v>0</v>
      </c>
      <c r="DB78" t="s">
        <v>356</v>
      </c>
      <c r="DC78">
        <v>1657298120.5</v>
      </c>
      <c r="DD78">
        <v>1657298120.5</v>
      </c>
      <c r="DE78">
        <v>0</v>
      </c>
      <c r="DF78">
        <v>1.391</v>
      </c>
      <c r="DG78">
        <v>0.035</v>
      </c>
      <c r="DH78">
        <v>2.39</v>
      </c>
      <c r="DI78">
        <v>0.104</v>
      </c>
      <c r="DJ78">
        <v>419</v>
      </c>
      <c r="DK78">
        <v>18</v>
      </c>
      <c r="DL78">
        <v>0.11</v>
      </c>
      <c r="DM78">
        <v>0.02</v>
      </c>
      <c r="DN78">
        <v>-57.4632875</v>
      </c>
      <c r="DO78">
        <v>-6.64586228893036</v>
      </c>
      <c r="DP78">
        <v>0.649554936547902</v>
      </c>
      <c r="DQ78">
        <v>0</v>
      </c>
      <c r="DR78">
        <v>2.55007625</v>
      </c>
      <c r="DS78">
        <v>0.30987185741088</v>
      </c>
      <c r="DT78">
        <v>0.032087028039965</v>
      </c>
      <c r="DU78">
        <v>0</v>
      </c>
      <c r="DV78">
        <v>0</v>
      </c>
      <c r="DW78">
        <v>2</v>
      </c>
      <c r="DX78" t="s">
        <v>357</v>
      </c>
      <c r="DY78">
        <v>2.83936</v>
      </c>
      <c r="DZ78">
        <v>2.63727</v>
      </c>
      <c r="EA78">
        <v>0.131435</v>
      </c>
      <c r="EB78">
        <v>0.136634</v>
      </c>
      <c r="EC78">
        <v>0.0747144</v>
      </c>
      <c r="ED78">
        <v>0.0679839</v>
      </c>
      <c r="EE78">
        <v>24264.8</v>
      </c>
      <c r="EF78">
        <v>21070.7</v>
      </c>
      <c r="EG78">
        <v>25024.1</v>
      </c>
      <c r="EH78">
        <v>23781.4</v>
      </c>
      <c r="EI78">
        <v>39550.5</v>
      </c>
      <c r="EJ78">
        <v>36713.4</v>
      </c>
      <c r="EK78">
        <v>45263.4</v>
      </c>
      <c r="EL78">
        <v>42453.7</v>
      </c>
      <c r="EM78">
        <v>1.76025</v>
      </c>
      <c r="EN78">
        <v>2.05303</v>
      </c>
      <c r="EO78">
        <v>0.0719056</v>
      </c>
      <c r="EP78">
        <v>0</v>
      </c>
      <c r="EQ78">
        <v>23.7727</v>
      </c>
      <c r="ER78">
        <v>999.9</v>
      </c>
      <c r="ES78">
        <v>33.885</v>
      </c>
      <c r="ET78">
        <v>40.425</v>
      </c>
      <c r="EU78">
        <v>35.5775</v>
      </c>
      <c r="EV78">
        <v>51.7111</v>
      </c>
      <c r="EW78">
        <v>30.5208</v>
      </c>
      <c r="EX78">
        <v>2</v>
      </c>
      <c r="EY78">
        <v>0.198453</v>
      </c>
      <c r="EZ78">
        <v>3.70416</v>
      </c>
      <c r="FA78">
        <v>20.2067</v>
      </c>
      <c r="FB78">
        <v>5.23271</v>
      </c>
      <c r="FC78">
        <v>11.992</v>
      </c>
      <c r="FD78">
        <v>4.95565</v>
      </c>
      <c r="FE78">
        <v>3.30395</v>
      </c>
      <c r="FF78">
        <v>349.9</v>
      </c>
      <c r="FG78">
        <v>9999</v>
      </c>
      <c r="FH78">
        <v>9999</v>
      </c>
      <c r="FI78">
        <v>6318.3</v>
      </c>
      <c r="FJ78">
        <v>1.86823</v>
      </c>
      <c r="FK78">
        <v>1.86401</v>
      </c>
      <c r="FL78">
        <v>1.87148</v>
      </c>
      <c r="FM78">
        <v>1.86251</v>
      </c>
      <c r="FN78">
        <v>1.86188</v>
      </c>
      <c r="FO78">
        <v>1.86829</v>
      </c>
      <c r="FP78">
        <v>1.85845</v>
      </c>
      <c r="FQ78">
        <v>1.86465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5.716</v>
      </c>
      <c r="GF78">
        <v>0.2648</v>
      </c>
      <c r="GG78">
        <v>2.14445261950712</v>
      </c>
      <c r="GH78">
        <v>0.00524579190152856</v>
      </c>
      <c r="GI78">
        <v>-2.61795653493914e-06</v>
      </c>
      <c r="GJ78">
        <v>1.03317073579164e-09</v>
      </c>
      <c r="GK78">
        <v>-0.0325879594738201</v>
      </c>
      <c r="GL78">
        <v>-0.0124659139965973</v>
      </c>
      <c r="GM78">
        <v>0.00156445697122576</v>
      </c>
      <c r="GN78">
        <v>-1.32223106024955e-05</v>
      </c>
      <c r="GO78">
        <v>14</v>
      </c>
      <c r="GP78">
        <v>2225</v>
      </c>
      <c r="GQ78">
        <v>3</v>
      </c>
      <c r="GR78">
        <v>45</v>
      </c>
      <c r="GS78">
        <v>3145.8</v>
      </c>
      <c r="GT78">
        <v>3145.8</v>
      </c>
      <c r="GU78">
        <v>2.70508</v>
      </c>
      <c r="GV78">
        <v>2.38159</v>
      </c>
      <c r="GW78">
        <v>1.99829</v>
      </c>
      <c r="GX78">
        <v>2.70996</v>
      </c>
      <c r="GY78">
        <v>2.09351</v>
      </c>
      <c r="GZ78">
        <v>2.37427</v>
      </c>
      <c r="HA78">
        <v>42.5637</v>
      </c>
      <c r="HB78">
        <v>15.533</v>
      </c>
      <c r="HC78">
        <v>18</v>
      </c>
      <c r="HD78">
        <v>428.628</v>
      </c>
      <c r="HE78">
        <v>617.063</v>
      </c>
      <c r="HF78">
        <v>20.0699</v>
      </c>
      <c r="HG78">
        <v>29.9445</v>
      </c>
      <c r="HH78">
        <v>30.0001</v>
      </c>
      <c r="HI78">
        <v>29.9555</v>
      </c>
      <c r="HJ78">
        <v>29.9257</v>
      </c>
      <c r="HK78">
        <v>54.1978</v>
      </c>
      <c r="HL78">
        <v>57.3839</v>
      </c>
      <c r="HM78">
        <v>0</v>
      </c>
      <c r="HN78">
        <v>20.0912</v>
      </c>
      <c r="HO78">
        <v>1058.88</v>
      </c>
      <c r="HP78">
        <v>18.3806</v>
      </c>
      <c r="HQ78">
        <v>95.7796</v>
      </c>
      <c r="HR78">
        <v>99.785</v>
      </c>
    </row>
    <row r="79" spans="1:226">
      <c r="A79">
        <v>63</v>
      </c>
      <c r="B79">
        <v>1657486871.6</v>
      </c>
      <c r="C79">
        <v>402.099999904633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1657486869.1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1060.67928051778</v>
      </c>
      <c r="AK79">
        <v>1012.65169090909</v>
      </c>
      <c r="AL79">
        <v>3.2251641133558</v>
      </c>
      <c r="AM79">
        <v>66.5867753542698</v>
      </c>
      <c r="AN79">
        <f>(AP79 - AO79 + BO79*1E3/(8.314*(BQ79+273.15)) * AR79/BN79 * AQ79) * BN79/(100*BB79) * 1000/(1000 - AP79)</f>
        <v>0</v>
      </c>
      <c r="AO79">
        <v>18.3583136952238</v>
      </c>
      <c r="AP79">
        <v>20.9897690909091</v>
      </c>
      <c r="AQ79">
        <v>-0.00961905432554796</v>
      </c>
      <c r="AR79">
        <v>78.6586299673606</v>
      </c>
      <c r="AS79">
        <v>15</v>
      </c>
      <c r="AT79">
        <v>3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1657486869.1</v>
      </c>
      <c r="BH79">
        <v>984.991222222222</v>
      </c>
      <c r="BI79">
        <v>1043.40666666667</v>
      </c>
      <c r="BJ79">
        <v>21.0109444444444</v>
      </c>
      <c r="BK79">
        <v>18.3496888888889</v>
      </c>
      <c r="BL79">
        <v>979.250111111111</v>
      </c>
      <c r="BM79">
        <v>20.7468555555556</v>
      </c>
      <c r="BN79">
        <v>499.980666666667</v>
      </c>
      <c r="BO79">
        <v>72.2281333333333</v>
      </c>
      <c r="BP79">
        <v>0.0208232</v>
      </c>
      <c r="BQ79">
        <v>24.2559222222222</v>
      </c>
      <c r="BR79">
        <v>24.9536</v>
      </c>
      <c r="BS79">
        <v>999.9</v>
      </c>
      <c r="BT79">
        <v>0</v>
      </c>
      <c r="BU79">
        <v>0</v>
      </c>
      <c r="BV79">
        <v>10011.8</v>
      </c>
      <c r="BW79">
        <v>0</v>
      </c>
      <c r="BX79">
        <v>1549.4</v>
      </c>
      <c r="BY79">
        <v>-58.4144777777778</v>
      </c>
      <c r="BZ79">
        <v>1006.13211111111</v>
      </c>
      <c r="CA79">
        <v>1062.90888888889</v>
      </c>
      <c r="CB79">
        <v>2.66125444444444</v>
      </c>
      <c r="CC79">
        <v>1043.40666666667</v>
      </c>
      <c r="CD79">
        <v>18.3496888888889</v>
      </c>
      <c r="CE79">
        <v>1.51758111111111</v>
      </c>
      <c r="CF79">
        <v>1.32536666666667</v>
      </c>
      <c r="CG79">
        <v>13.1464666666667</v>
      </c>
      <c r="CH79">
        <v>11.0896222222222</v>
      </c>
      <c r="CI79">
        <v>2000.05444444444</v>
      </c>
      <c r="CJ79">
        <v>0.979994</v>
      </c>
      <c r="CK79">
        <v>0.0200057333333333</v>
      </c>
      <c r="CL79">
        <v>0</v>
      </c>
      <c r="CM79">
        <v>2.52161111111111</v>
      </c>
      <c r="CN79">
        <v>0</v>
      </c>
      <c r="CO79">
        <v>12652.8888888889</v>
      </c>
      <c r="CP79">
        <v>16705.8333333333</v>
      </c>
      <c r="CQ79">
        <v>46.6732222222222</v>
      </c>
      <c r="CR79">
        <v>49.937</v>
      </c>
      <c r="CS79">
        <v>48.1456666666667</v>
      </c>
      <c r="CT79">
        <v>46.875</v>
      </c>
      <c r="CU79">
        <v>45.6732222222222</v>
      </c>
      <c r="CV79">
        <v>1960.04222222222</v>
      </c>
      <c r="CW79">
        <v>40.0122222222222</v>
      </c>
      <c r="CX79">
        <v>0</v>
      </c>
      <c r="CY79">
        <v>1651553656.2</v>
      </c>
      <c r="CZ79">
        <v>0</v>
      </c>
      <c r="DA79">
        <v>0</v>
      </c>
      <c r="DB79" t="s">
        <v>356</v>
      </c>
      <c r="DC79">
        <v>1657298120.5</v>
      </c>
      <c r="DD79">
        <v>1657298120.5</v>
      </c>
      <c r="DE79">
        <v>0</v>
      </c>
      <c r="DF79">
        <v>1.391</v>
      </c>
      <c r="DG79">
        <v>0.035</v>
      </c>
      <c r="DH79">
        <v>2.39</v>
      </c>
      <c r="DI79">
        <v>0.104</v>
      </c>
      <c r="DJ79">
        <v>419</v>
      </c>
      <c r="DK79">
        <v>18</v>
      </c>
      <c r="DL79">
        <v>0.11</v>
      </c>
      <c r="DM79">
        <v>0.02</v>
      </c>
      <c r="DN79">
        <v>-57.84184</v>
      </c>
      <c r="DO79">
        <v>-4.3089050656661</v>
      </c>
      <c r="DP79">
        <v>0.495594602876181</v>
      </c>
      <c r="DQ79">
        <v>0</v>
      </c>
      <c r="DR79">
        <v>2.588217</v>
      </c>
      <c r="DS79">
        <v>0.404561651031896</v>
      </c>
      <c r="DT79">
        <v>0.0430804604896466</v>
      </c>
      <c r="DU79">
        <v>0</v>
      </c>
      <c r="DV79">
        <v>0</v>
      </c>
      <c r="DW79">
        <v>2</v>
      </c>
      <c r="DX79" t="s">
        <v>357</v>
      </c>
      <c r="DY79">
        <v>2.83937</v>
      </c>
      <c r="DZ79">
        <v>2.63693</v>
      </c>
      <c r="EA79">
        <v>0.132823</v>
      </c>
      <c r="EB79">
        <v>0.138088</v>
      </c>
      <c r="EC79">
        <v>0.0745925</v>
      </c>
      <c r="ED79">
        <v>0.0678623</v>
      </c>
      <c r="EE79">
        <v>24225.6</v>
      </c>
      <c r="EF79">
        <v>21035.4</v>
      </c>
      <c r="EG79">
        <v>25023.8</v>
      </c>
      <c r="EH79">
        <v>23781.6</v>
      </c>
      <c r="EI79">
        <v>39555.4</v>
      </c>
      <c r="EJ79">
        <v>36718.7</v>
      </c>
      <c r="EK79">
        <v>45262.9</v>
      </c>
      <c r="EL79">
        <v>42454.3</v>
      </c>
      <c r="EM79">
        <v>1.76012</v>
      </c>
      <c r="EN79">
        <v>2.05285</v>
      </c>
      <c r="EO79">
        <v>0.072144</v>
      </c>
      <c r="EP79">
        <v>0</v>
      </c>
      <c r="EQ79">
        <v>23.7667</v>
      </c>
      <c r="ER79">
        <v>999.9</v>
      </c>
      <c r="ES79">
        <v>33.86</v>
      </c>
      <c r="ET79">
        <v>40.425</v>
      </c>
      <c r="EU79">
        <v>35.5476</v>
      </c>
      <c r="EV79">
        <v>51.3311</v>
      </c>
      <c r="EW79">
        <v>30.5048</v>
      </c>
      <c r="EX79">
        <v>2</v>
      </c>
      <c r="EY79">
        <v>0.198379</v>
      </c>
      <c r="EZ79">
        <v>3.67782</v>
      </c>
      <c r="FA79">
        <v>20.2074</v>
      </c>
      <c r="FB79">
        <v>5.23301</v>
      </c>
      <c r="FC79">
        <v>11.992</v>
      </c>
      <c r="FD79">
        <v>4.95555</v>
      </c>
      <c r="FE79">
        <v>3.30395</v>
      </c>
      <c r="FF79">
        <v>349.9</v>
      </c>
      <c r="FG79">
        <v>9999</v>
      </c>
      <c r="FH79">
        <v>9999</v>
      </c>
      <c r="FI79">
        <v>6318.5</v>
      </c>
      <c r="FJ79">
        <v>1.86819</v>
      </c>
      <c r="FK79">
        <v>1.86401</v>
      </c>
      <c r="FL79">
        <v>1.87148</v>
      </c>
      <c r="FM79">
        <v>1.86251</v>
      </c>
      <c r="FN79">
        <v>1.86188</v>
      </c>
      <c r="FO79">
        <v>1.86829</v>
      </c>
      <c r="FP79">
        <v>1.85839</v>
      </c>
      <c r="FQ79">
        <v>1.86467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5.766</v>
      </c>
      <c r="GF79">
        <v>0.2633</v>
      </c>
      <c r="GG79">
        <v>2.14445261950712</v>
      </c>
      <c r="GH79">
        <v>0.00524579190152856</v>
      </c>
      <c r="GI79">
        <v>-2.61795653493914e-06</v>
      </c>
      <c r="GJ79">
        <v>1.03317073579164e-09</v>
      </c>
      <c r="GK79">
        <v>-0.0325879594738201</v>
      </c>
      <c r="GL79">
        <v>-0.0124659139965973</v>
      </c>
      <c r="GM79">
        <v>0.00156445697122576</v>
      </c>
      <c r="GN79">
        <v>-1.32223106024955e-05</v>
      </c>
      <c r="GO79">
        <v>14</v>
      </c>
      <c r="GP79">
        <v>2225</v>
      </c>
      <c r="GQ79">
        <v>3</v>
      </c>
      <c r="GR79">
        <v>45</v>
      </c>
      <c r="GS79">
        <v>3145.9</v>
      </c>
      <c r="GT79">
        <v>3145.9</v>
      </c>
      <c r="GU79">
        <v>2.73682</v>
      </c>
      <c r="GV79">
        <v>2.37915</v>
      </c>
      <c r="GW79">
        <v>1.99829</v>
      </c>
      <c r="GX79">
        <v>2.70996</v>
      </c>
      <c r="GY79">
        <v>2.09351</v>
      </c>
      <c r="GZ79">
        <v>2.40234</v>
      </c>
      <c r="HA79">
        <v>42.5637</v>
      </c>
      <c r="HB79">
        <v>15.5417</v>
      </c>
      <c r="HC79">
        <v>18</v>
      </c>
      <c r="HD79">
        <v>428.556</v>
      </c>
      <c r="HE79">
        <v>616.923</v>
      </c>
      <c r="HF79">
        <v>20.1044</v>
      </c>
      <c r="HG79">
        <v>29.9462</v>
      </c>
      <c r="HH79">
        <v>30.0001</v>
      </c>
      <c r="HI79">
        <v>29.9555</v>
      </c>
      <c r="HJ79">
        <v>29.9257</v>
      </c>
      <c r="HK79">
        <v>54.8179</v>
      </c>
      <c r="HL79">
        <v>57.3839</v>
      </c>
      <c r="HM79">
        <v>0</v>
      </c>
      <c r="HN79">
        <v>20.1241</v>
      </c>
      <c r="HO79">
        <v>1072.29</v>
      </c>
      <c r="HP79">
        <v>18.4052</v>
      </c>
      <c r="HQ79">
        <v>95.7786</v>
      </c>
      <c r="HR79">
        <v>99.7862</v>
      </c>
    </row>
    <row r="80" spans="1:226">
      <c r="A80">
        <v>64</v>
      </c>
      <c r="B80">
        <v>1657486876.6</v>
      </c>
      <c r="C80">
        <v>407.099999904633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1657486873.8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1077.85424772253</v>
      </c>
      <c r="AK80">
        <v>1029.10575757576</v>
      </c>
      <c r="AL80">
        <v>3.28304596184386</v>
      </c>
      <c r="AM80">
        <v>66.5867753542698</v>
      </c>
      <c r="AN80">
        <f>(AP80 - AO80 + BO80*1E3/(8.314*(BQ80+273.15)) * AR80/BN80 * AQ80) * BN80/(100*BB80) * 1000/(1000 - AP80)</f>
        <v>0</v>
      </c>
      <c r="AO80">
        <v>18.3378971883045</v>
      </c>
      <c r="AP80">
        <v>20.9527036363636</v>
      </c>
      <c r="AQ80">
        <v>-0.00852599953257615</v>
      </c>
      <c r="AR80">
        <v>78.6586299673606</v>
      </c>
      <c r="AS80">
        <v>15</v>
      </c>
      <c r="AT80">
        <v>3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1657486873.8</v>
      </c>
      <c r="BH80">
        <v>1000.1276</v>
      </c>
      <c r="BI80">
        <v>1059.069</v>
      </c>
      <c r="BJ80">
        <v>20.96802</v>
      </c>
      <c r="BK80">
        <v>18.33557</v>
      </c>
      <c r="BL80">
        <v>994.3395</v>
      </c>
      <c r="BM80">
        <v>20.70539</v>
      </c>
      <c r="BN80">
        <v>500.0506</v>
      </c>
      <c r="BO80">
        <v>72.22983</v>
      </c>
      <c r="BP80">
        <v>0.01983475</v>
      </c>
      <c r="BQ80">
        <v>24.26204</v>
      </c>
      <c r="BR80">
        <v>24.95465</v>
      </c>
      <c r="BS80">
        <v>999.9</v>
      </c>
      <c r="BT80">
        <v>0</v>
      </c>
      <c r="BU80">
        <v>0</v>
      </c>
      <c r="BV80">
        <v>10034.18</v>
      </c>
      <c r="BW80">
        <v>0</v>
      </c>
      <c r="BX80">
        <v>1548.164</v>
      </c>
      <c r="BY80">
        <v>-58.9413</v>
      </c>
      <c r="BZ80">
        <v>1021.547</v>
      </c>
      <c r="CA80">
        <v>1078.849</v>
      </c>
      <c r="CB80">
        <v>2.632461</v>
      </c>
      <c r="CC80">
        <v>1059.069</v>
      </c>
      <c r="CD80">
        <v>18.33557</v>
      </c>
      <c r="CE80">
        <v>1.514516</v>
      </c>
      <c r="CF80">
        <v>1.324375</v>
      </c>
      <c r="CG80">
        <v>13.11553</v>
      </c>
      <c r="CH80">
        <v>11.07837</v>
      </c>
      <c r="CI80">
        <v>2000.061</v>
      </c>
      <c r="CJ80">
        <v>0.9799941</v>
      </c>
      <c r="CK80">
        <v>0.02000563</v>
      </c>
      <c r="CL80">
        <v>0</v>
      </c>
      <c r="CM80">
        <v>2.5473</v>
      </c>
      <c r="CN80">
        <v>0</v>
      </c>
      <c r="CO80">
        <v>12667.14</v>
      </c>
      <c r="CP80">
        <v>16705.87</v>
      </c>
      <c r="CQ80">
        <v>46.6746</v>
      </c>
      <c r="CR80">
        <v>49.937</v>
      </c>
      <c r="CS80">
        <v>48.187</v>
      </c>
      <c r="CT80">
        <v>46.875</v>
      </c>
      <c r="CU80">
        <v>45.6746</v>
      </c>
      <c r="CV80">
        <v>1960.049</v>
      </c>
      <c r="CW80">
        <v>40.012</v>
      </c>
      <c r="CX80">
        <v>0</v>
      </c>
      <c r="CY80">
        <v>1651553661</v>
      </c>
      <c r="CZ80">
        <v>0</v>
      </c>
      <c r="DA80">
        <v>0</v>
      </c>
      <c r="DB80" t="s">
        <v>356</v>
      </c>
      <c r="DC80">
        <v>1657298120.5</v>
      </c>
      <c r="DD80">
        <v>1657298120.5</v>
      </c>
      <c r="DE80">
        <v>0</v>
      </c>
      <c r="DF80">
        <v>1.391</v>
      </c>
      <c r="DG80">
        <v>0.035</v>
      </c>
      <c r="DH80">
        <v>2.39</v>
      </c>
      <c r="DI80">
        <v>0.104</v>
      </c>
      <c r="DJ80">
        <v>419</v>
      </c>
      <c r="DK80">
        <v>18</v>
      </c>
      <c r="DL80">
        <v>0.11</v>
      </c>
      <c r="DM80">
        <v>0.02</v>
      </c>
      <c r="DN80">
        <v>-58.30126</v>
      </c>
      <c r="DO80">
        <v>-4.18769155722318</v>
      </c>
      <c r="DP80">
        <v>0.49553072851237</v>
      </c>
      <c r="DQ80">
        <v>0</v>
      </c>
      <c r="DR80">
        <v>2.61108625</v>
      </c>
      <c r="DS80">
        <v>0.318881538461538</v>
      </c>
      <c r="DT80">
        <v>0.0380247831478038</v>
      </c>
      <c r="DU80">
        <v>0</v>
      </c>
      <c r="DV80">
        <v>0</v>
      </c>
      <c r="DW80">
        <v>2</v>
      </c>
      <c r="DX80" t="s">
        <v>357</v>
      </c>
      <c r="DY80">
        <v>2.83943</v>
      </c>
      <c r="DZ80">
        <v>2.63635</v>
      </c>
      <c r="EA80">
        <v>0.134217</v>
      </c>
      <c r="EB80">
        <v>0.13941</v>
      </c>
      <c r="EC80">
        <v>0.0745058</v>
      </c>
      <c r="ED80">
        <v>0.0678357</v>
      </c>
      <c r="EE80">
        <v>24186.4</v>
      </c>
      <c r="EF80">
        <v>21003</v>
      </c>
      <c r="EG80">
        <v>25023.5</v>
      </c>
      <c r="EH80">
        <v>23781.5</v>
      </c>
      <c r="EI80">
        <v>39558.5</v>
      </c>
      <c r="EJ80">
        <v>36719.7</v>
      </c>
      <c r="EK80">
        <v>45262.2</v>
      </c>
      <c r="EL80">
        <v>42454.2</v>
      </c>
      <c r="EM80">
        <v>1.76015</v>
      </c>
      <c r="EN80">
        <v>2.05275</v>
      </c>
      <c r="EO80">
        <v>0.0728071</v>
      </c>
      <c r="EP80">
        <v>0</v>
      </c>
      <c r="EQ80">
        <v>23.7607</v>
      </c>
      <c r="ER80">
        <v>999.9</v>
      </c>
      <c r="ES80">
        <v>33.836</v>
      </c>
      <c r="ET80">
        <v>40.425</v>
      </c>
      <c r="EU80">
        <v>35.524</v>
      </c>
      <c r="EV80">
        <v>51.4611</v>
      </c>
      <c r="EW80">
        <v>30.4487</v>
      </c>
      <c r="EX80">
        <v>2</v>
      </c>
      <c r="EY80">
        <v>0.198407</v>
      </c>
      <c r="EZ80">
        <v>3.65267</v>
      </c>
      <c r="FA80">
        <v>20.2077</v>
      </c>
      <c r="FB80">
        <v>5.23212</v>
      </c>
      <c r="FC80">
        <v>11.992</v>
      </c>
      <c r="FD80">
        <v>4.95565</v>
      </c>
      <c r="FE80">
        <v>3.30395</v>
      </c>
      <c r="FF80">
        <v>349.9</v>
      </c>
      <c r="FG80">
        <v>9999</v>
      </c>
      <c r="FH80">
        <v>9999</v>
      </c>
      <c r="FI80">
        <v>6318.5</v>
      </c>
      <c r="FJ80">
        <v>1.86818</v>
      </c>
      <c r="FK80">
        <v>1.86401</v>
      </c>
      <c r="FL80">
        <v>1.87146</v>
      </c>
      <c r="FM80">
        <v>1.86249</v>
      </c>
      <c r="FN80">
        <v>1.86188</v>
      </c>
      <c r="FO80">
        <v>1.86829</v>
      </c>
      <c r="FP80">
        <v>1.85839</v>
      </c>
      <c r="FQ80">
        <v>1.86469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5.81</v>
      </c>
      <c r="GF80">
        <v>0.262</v>
      </c>
      <c r="GG80">
        <v>2.14445261950712</v>
      </c>
      <c r="GH80">
        <v>0.00524579190152856</v>
      </c>
      <c r="GI80">
        <v>-2.61795653493914e-06</v>
      </c>
      <c r="GJ80">
        <v>1.03317073579164e-09</v>
      </c>
      <c r="GK80">
        <v>-0.0325879594738201</v>
      </c>
      <c r="GL80">
        <v>-0.0124659139965973</v>
      </c>
      <c r="GM80">
        <v>0.00156445697122576</v>
      </c>
      <c r="GN80">
        <v>-1.32223106024955e-05</v>
      </c>
      <c r="GO80">
        <v>14</v>
      </c>
      <c r="GP80">
        <v>2225</v>
      </c>
      <c r="GQ80">
        <v>3</v>
      </c>
      <c r="GR80">
        <v>45</v>
      </c>
      <c r="GS80">
        <v>3145.9</v>
      </c>
      <c r="GT80">
        <v>3145.9</v>
      </c>
      <c r="GU80">
        <v>2.76733</v>
      </c>
      <c r="GV80">
        <v>2.38037</v>
      </c>
      <c r="GW80">
        <v>1.99829</v>
      </c>
      <c r="GX80">
        <v>2.70874</v>
      </c>
      <c r="GY80">
        <v>2.09351</v>
      </c>
      <c r="GZ80">
        <v>2.41943</v>
      </c>
      <c r="HA80">
        <v>42.5904</v>
      </c>
      <c r="HB80">
        <v>15.5505</v>
      </c>
      <c r="HC80">
        <v>18</v>
      </c>
      <c r="HD80">
        <v>428.571</v>
      </c>
      <c r="HE80">
        <v>616.843</v>
      </c>
      <c r="HF80">
        <v>20.137</v>
      </c>
      <c r="HG80">
        <v>29.9471</v>
      </c>
      <c r="HH80">
        <v>30.0001</v>
      </c>
      <c r="HI80">
        <v>29.9555</v>
      </c>
      <c r="HJ80">
        <v>29.9257</v>
      </c>
      <c r="HK80">
        <v>55.4995</v>
      </c>
      <c r="HL80">
        <v>57.3839</v>
      </c>
      <c r="HM80">
        <v>0</v>
      </c>
      <c r="HN80">
        <v>20.1568</v>
      </c>
      <c r="HO80">
        <v>1092.42</v>
      </c>
      <c r="HP80">
        <v>18.4052</v>
      </c>
      <c r="HQ80">
        <v>95.7772</v>
      </c>
      <c r="HR80">
        <v>99.7859</v>
      </c>
    </row>
    <row r="81" spans="1:226">
      <c r="A81">
        <v>65</v>
      </c>
      <c r="B81">
        <v>1657486881.6</v>
      </c>
      <c r="C81">
        <v>412.099999904633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1657486879.1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1094.46486671821</v>
      </c>
      <c r="AK81">
        <v>1045.334</v>
      </c>
      <c r="AL81">
        <v>3.25198989311717</v>
      </c>
      <c r="AM81">
        <v>66.5867753542698</v>
      </c>
      <c r="AN81">
        <f>(AP81 - AO81 + BO81*1E3/(8.314*(BQ81+273.15)) * AR81/BN81 * AQ81) * BN81/(100*BB81) * 1000/(1000 - AP81)</f>
        <v>0</v>
      </c>
      <c r="AO81">
        <v>18.3262597634701</v>
      </c>
      <c r="AP81">
        <v>20.9310290909091</v>
      </c>
      <c r="AQ81">
        <v>-0.00559535897934818</v>
      </c>
      <c r="AR81">
        <v>78.6586299673606</v>
      </c>
      <c r="AS81">
        <v>15</v>
      </c>
      <c r="AT81">
        <v>3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1657486879.1</v>
      </c>
      <c r="BH81">
        <v>1016.97666666667</v>
      </c>
      <c r="BI81">
        <v>1076.51</v>
      </c>
      <c r="BJ81">
        <v>20.9386</v>
      </c>
      <c r="BK81">
        <v>18.3269222222222</v>
      </c>
      <c r="BL81">
        <v>1011.13666666667</v>
      </c>
      <c r="BM81">
        <v>20.6769777777778</v>
      </c>
      <c r="BN81">
        <v>500.004111111111</v>
      </c>
      <c r="BO81">
        <v>72.2304444444445</v>
      </c>
      <c r="BP81">
        <v>0.0200147111111111</v>
      </c>
      <c r="BQ81">
        <v>24.2711333333333</v>
      </c>
      <c r="BR81">
        <v>24.9567555555556</v>
      </c>
      <c r="BS81">
        <v>999.9</v>
      </c>
      <c r="BT81">
        <v>0</v>
      </c>
      <c r="BU81">
        <v>0</v>
      </c>
      <c r="BV81">
        <v>9982.22222222222</v>
      </c>
      <c r="BW81">
        <v>0</v>
      </c>
      <c r="BX81">
        <v>1547.86555555556</v>
      </c>
      <c r="BY81">
        <v>-59.5326888888889</v>
      </c>
      <c r="BZ81">
        <v>1038.72555555556</v>
      </c>
      <c r="CA81">
        <v>1096.60666666667</v>
      </c>
      <c r="CB81">
        <v>2.61168111111111</v>
      </c>
      <c r="CC81">
        <v>1076.51</v>
      </c>
      <c r="CD81">
        <v>18.3269222222222</v>
      </c>
      <c r="CE81">
        <v>1.51240333333333</v>
      </c>
      <c r="CF81">
        <v>1.32376222222222</v>
      </c>
      <c r="CG81">
        <v>13.0941555555556</v>
      </c>
      <c r="CH81">
        <v>11.0713888888889</v>
      </c>
      <c r="CI81">
        <v>1999.93333333333</v>
      </c>
      <c r="CJ81">
        <v>0.979993</v>
      </c>
      <c r="CK81">
        <v>0.0200067666666667</v>
      </c>
      <c r="CL81">
        <v>0</v>
      </c>
      <c r="CM81">
        <v>2.44467777777778</v>
      </c>
      <c r="CN81">
        <v>0</v>
      </c>
      <c r="CO81">
        <v>12670.6444444444</v>
      </c>
      <c r="CP81">
        <v>16704.8111111111</v>
      </c>
      <c r="CQ81">
        <v>46.6801111111111</v>
      </c>
      <c r="CR81">
        <v>49.937</v>
      </c>
      <c r="CS81">
        <v>48.1456666666667</v>
      </c>
      <c r="CT81">
        <v>46.875</v>
      </c>
      <c r="CU81">
        <v>45.687</v>
      </c>
      <c r="CV81">
        <v>1959.92222222222</v>
      </c>
      <c r="CW81">
        <v>40.0111111111111</v>
      </c>
      <c r="CX81">
        <v>0</v>
      </c>
      <c r="CY81">
        <v>1651553666.4</v>
      </c>
      <c r="CZ81">
        <v>0</v>
      </c>
      <c r="DA81">
        <v>0</v>
      </c>
      <c r="DB81" t="s">
        <v>356</v>
      </c>
      <c r="DC81">
        <v>1657298120.5</v>
      </c>
      <c r="DD81">
        <v>1657298120.5</v>
      </c>
      <c r="DE81">
        <v>0</v>
      </c>
      <c r="DF81">
        <v>1.391</v>
      </c>
      <c r="DG81">
        <v>0.035</v>
      </c>
      <c r="DH81">
        <v>2.39</v>
      </c>
      <c r="DI81">
        <v>0.104</v>
      </c>
      <c r="DJ81">
        <v>419</v>
      </c>
      <c r="DK81">
        <v>18</v>
      </c>
      <c r="DL81">
        <v>0.11</v>
      </c>
      <c r="DM81">
        <v>0.02</v>
      </c>
      <c r="DN81">
        <v>-58.6634325</v>
      </c>
      <c r="DO81">
        <v>-4.69297373358349</v>
      </c>
      <c r="DP81">
        <v>0.558295531232116</v>
      </c>
      <c r="DQ81">
        <v>0</v>
      </c>
      <c r="DR81">
        <v>2.62258075</v>
      </c>
      <c r="DS81">
        <v>0.111409643527197</v>
      </c>
      <c r="DT81">
        <v>0.0304225820228576</v>
      </c>
      <c r="DU81">
        <v>0</v>
      </c>
      <c r="DV81">
        <v>0</v>
      </c>
      <c r="DW81">
        <v>2</v>
      </c>
      <c r="DX81" t="s">
        <v>357</v>
      </c>
      <c r="DY81">
        <v>2.8396</v>
      </c>
      <c r="DZ81">
        <v>2.63633</v>
      </c>
      <c r="EA81">
        <v>0.135587</v>
      </c>
      <c r="EB81">
        <v>0.140832</v>
      </c>
      <c r="EC81">
        <v>0.0744534</v>
      </c>
      <c r="ED81">
        <v>0.06786</v>
      </c>
      <c r="EE81">
        <v>24148.3</v>
      </c>
      <c r="EF81">
        <v>20968.2</v>
      </c>
      <c r="EG81">
        <v>25023.7</v>
      </c>
      <c r="EH81">
        <v>23781.4</v>
      </c>
      <c r="EI81">
        <v>39561.1</v>
      </c>
      <c r="EJ81">
        <v>36718.7</v>
      </c>
      <c r="EK81">
        <v>45262.6</v>
      </c>
      <c r="EL81">
        <v>42454</v>
      </c>
      <c r="EM81">
        <v>1.76028</v>
      </c>
      <c r="EN81">
        <v>2.05303</v>
      </c>
      <c r="EO81">
        <v>0.0733584</v>
      </c>
      <c r="EP81">
        <v>0</v>
      </c>
      <c r="EQ81">
        <v>23.7547</v>
      </c>
      <c r="ER81">
        <v>999.9</v>
      </c>
      <c r="ES81">
        <v>33.812</v>
      </c>
      <c r="ET81">
        <v>40.435</v>
      </c>
      <c r="EU81">
        <v>35.5194</v>
      </c>
      <c r="EV81">
        <v>51.5911</v>
      </c>
      <c r="EW81">
        <v>30.3686</v>
      </c>
      <c r="EX81">
        <v>2</v>
      </c>
      <c r="EY81">
        <v>0.198308</v>
      </c>
      <c r="EZ81">
        <v>3.62609</v>
      </c>
      <c r="FA81">
        <v>20.2084</v>
      </c>
      <c r="FB81">
        <v>5.23286</v>
      </c>
      <c r="FC81">
        <v>11.992</v>
      </c>
      <c r="FD81">
        <v>4.95565</v>
      </c>
      <c r="FE81">
        <v>3.30395</v>
      </c>
      <c r="FF81">
        <v>349.9</v>
      </c>
      <c r="FG81">
        <v>9999</v>
      </c>
      <c r="FH81">
        <v>9999</v>
      </c>
      <c r="FI81">
        <v>6318.8</v>
      </c>
      <c r="FJ81">
        <v>1.86826</v>
      </c>
      <c r="FK81">
        <v>1.86401</v>
      </c>
      <c r="FL81">
        <v>1.87145</v>
      </c>
      <c r="FM81">
        <v>1.86251</v>
      </c>
      <c r="FN81">
        <v>1.86188</v>
      </c>
      <c r="FO81">
        <v>1.86829</v>
      </c>
      <c r="FP81">
        <v>1.8584</v>
      </c>
      <c r="FQ81">
        <v>1.86471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5.87</v>
      </c>
      <c r="GF81">
        <v>0.2613</v>
      </c>
      <c r="GG81">
        <v>2.14445261950712</v>
      </c>
      <c r="GH81">
        <v>0.00524579190152856</v>
      </c>
      <c r="GI81">
        <v>-2.61795653493914e-06</v>
      </c>
      <c r="GJ81">
        <v>1.03317073579164e-09</v>
      </c>
      <c r="GK81">
        <v>-0.0325879594738201</v>
      </c>
      <c r="GL81">
        <v>-0.0124659139965973</v>
      </c>
      <c r="GM81">
        <v>0.00156445697122576</v>
      </c>
      <c r="GN81">
        <v>-1.32223106024955e-05</v>
      </c>
      <c r="GO81">
        <v>14</v>
      </c>
      <c r="GP81">
        <v>2225</v>
      </c>
      <c r="GQ81">
        <v>3</v>
      </c>
      <c r="GR81">
        <v>45</v>
      </c>
      <c r="GS81">
        <v>3146</v>
      </c>
      <c r="GT81">
        <v>3146</v>
      </c>
      <c r="GU81">
        <v>2.80273</v>
      </c>
      <c r="GV81">
        <v>2.38403</v>
      </c>
      <c r="GW81">
        <v>1.99829</v>
      </c>
      <c r="GX81">
        <v>2.70874</v>
      </c>
      <c r="GY81">
        <v>2.09351</v>
      </c>
      <c r="GZ81">
        <v>2.42065</v>
      </c>
      <c r="HA81">
        <v>42.5904</v>
      </c>
      <c r="HB81">
        <v>15.5505</v>
      </c>
      <c r="HC81">
        <v>18</v>
      </c>
      <c r="HD81">
        <v>428.643</v>
      </c>
      <c r="HE81">
        <v>617.063</v>
      </c>
      <c r="HF81">
        <v>20.1694</v>
      </c>
      <c r="HG81">
        <v>29.9471</v>
      </c>
      <c r="HH81">
        <v>30</v>
      </c>
      <c r="HI81">
        <v>29.9555</v>
      </c>
      <c r="HJ81">
        <v>29.9257</v>
      </c>
      <c r="HK81">
        <v>56.1497</v>
      </c>
      <c r="HL81">
        <v>57.0896</v>
      </c>
      <c r="HM81">
        <v>0</v>
      </c>
      <c r="HN81">
        <v>20.1873</v>
      </c>
      <c r="HO81">
        <v>1105.88</v>
      </c>
      <c r="HP81">
        <v>18.5085</v>
      </c>
      <c r="HQ81">
        <v>95.7779</v>
      </c>
      <c r="HR81">
        <v>99.7855</v>
      </c>
    </row>
    <row r="82" spans="1:226">
      <c r="A82">
        <v>66</v>
      </c>
      <c r="B82">
        <v>1657486886.1</v>
      </c>
      <c r="C82">
        <v>416.599999904633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1657486883.54444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1110.07675372668</v>
      </c>
      <c r="AK82">
        <v>1060.31581818182</v>
      </c>
      <c r="AL82">
        <v>3.32252915452082</v>
      </c>
      <c r="AM82">
        <v>66.5867753542698</v>
      </c>
      <c r="AN82">
        <f>(AP82 - AO82 + BO82*1E3/(8.314*(BQ82+273.15)) * AR82/BN82 * AQ82) * BN82/(100*BB82) * 1000/(1000 - AP82)</f>
        <v>0</v>
      </c>
      <c r="AO82">
        <v>18.3456921019875</v>
      </c>
      <c r="AP82">
        <v>20.9297945454545</v>
      </c>
      <c r="AQ82">
        <v>-0.000491708807504561</v>
      </c>
      <c r="AR82">
        <v>78.6586299673606</v>
      </c>
      <c r="AS82">
        <v>15</v>
      </c>
      <c r="AT82">
        <v>3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1657486883.54444</v>
      </c>
      <c r="BH82">
        <v>1031.42555555556</v>
      </c>
      <c r="BI82">
        <v>1091.49777777778</v>
      </c>
      <c r="BJ82">
        <v>20.9288222222222</v>
      </c>
      <c r="BK82">
        <v>18.3578444444444</v>
      </c>
      <c r="BL82">
        <v>1025.54111111111</v>
      </c>
      <c r="BM82">
        <v>20.6675111111111</v>
      </c>
      <c r="BN82">
        <v>500.040888888889</v>
      </c>
      <c r="BO82">
        <v>72.2301222222222</v>
      </c>
      <c r="BP82">
        <v>0.0198218333333333</v>
      </c>
      <c r="BQ82">
        <v>24.2785444444444</v>
      </c>
      <c r="BR82">
        <v>24.9682555555556</v>
      </c>
      <c r="BS82">
        <v>999.9</v>
      </c>
      <c r="BT82">
        <v>0</v>
      </c>
      <c r="BU82">
        <v>0</v>
      </c>
      <c r="BV82">
        <v>10023.3333333333</v>
      </c>
      <c r="BW82">
        <v>0</v>
      </c>
      <c r="BX82">
        <v>1547.83777777778</v>
      </c>
      <c r="BY82">
        <v>-60.0712</v>
      </c>
      <c r="BZ82">
        <v>1053.47444444444</v>
      </c>
      <c r="CA82">
        <v>1111.90888888889</v>
      </c>
      <c r="CB82">
        <v>2.57094333333333</v>
      </c>
      <c r="CC82">
        <v>1091.49777777778</v>
      </c>
      <c r="CD82">
        <v>18.3578444444444</v>
      </c>
      <c r="CE82">
        <v>1.51169222222222</v>
      </c>
      <c r="CF82">
        <v>1.32599111111111</v>
      </c>
      <c r="CG82">
        <v>13.0869222222222</v>
      </c>
      <c r="CH82">
        <v>11.0967333333333</v>
      </c>
      <c r="CI82">
        <v>2000.01666666667</v>
      </c>
      <c r="CJ82">
        <v>0.979993666666667</v>
      </c>
      <c r="CK82">
        <v>0.0200060777777778</v>
      </c>
      <c r="CL82">
        <v>0</v>
      </c>
      <c r="CM82">
        <v>2.61478888888889</v>
      </c>
      <c r="CN82">
        <v>0</v>
      </c>
      <c r="CO82">
        <v>12668.2888888889</v>
      </c>
      <c r="CP82">
        <v>16705.5333333333</v>
      </c>
      <c r="CQ82">
        <v>46.6801111111111</v>
      </c>
      <c r="CR82">
        <v>49.937</v>
      </c>
      <c r="CS82">
        <v>48.187</v>
      </c>
      <c r="CT82">
        <v>46.875</v>
      </c>
      <c r="CU82">
        <v>45.687</v>
      </c>
      <c r="CV82">
        <v>1960.00444444444</v>
      </c>
      <c r="CW82">
        <v>40.0122222222222</v>
      </c>
      <c r="CX82">
        <v>0</v>
      </c>
      <c r="CY82">
        <v>1651553670.6</v>
      </c>
      <c r="CZ82">
        <v>0</v>
      </c>
      <c r="DA82">
        <v>0</v>
      </c>
      <c r="DB82" t="s">
        <v>356</v>
      </c>
      <c r="DC82">
        <v>1657298120.5</v>
      </c>
      <c r="DD82">
        <v>1657298120.5</v>
      </c>
      <c r="DE82">
        <v>0</v>
      </c>
      <c r="DF82">
        <v>1.391</v>
      </c>
      <c r="DG82">
        <v>0.035</v>
      </c>
      <c r="DH82">
        <v>2.39</v>
      </c>
      <c r="DI82">
        <v>0.104</v>
      </c>
      <c r="DJ82">
        <v>419</v>
      </c>
      <c r="DK82">
        <v>18</v>
      </c>
      <c r="DL82">
        <v>0.11</v>
      </c>
      <c r="DM82">
        <v>0.02</v>
      </c>
      <c r="DN82">
        <v>-59.1059075</v>
      </c>
      <c r="DO82">
        <v>-7.19806716697923</v>
      </c>
      <c r="DP82">
        <v>0.742381382238099</v>
      </c>
      <c r="DQ82">
        <v>0</v>
      </c>
      <c r="DR82">
        <v>2.622229</v>
      </c>
      <c r="DS82">
        <v>-0.296733883677299</v>
      </c>
      <c r="DT82">
        <v>0.0310256923210426</v>
      </c>
      <c r="DU82">
        <v>0</v>
      </c>
      <c r="DV82">
        <v>0</v>
      </c>
      <c r="DW82">
        <v>2</v>
      </c>
      <c r="DX82" t="s">
        <v>357</v>
      </c>
      <c r="DY82">
        <v>2.83968</v>
      </c>
      <c r="DZ82">
        <v>2.63657</v>
      </c>
      <c r="EA82">
        <v>0.136834</v>
      </c>
      <c r="EB82">
        <v>0.142045</v>
      </c>
      <c r="EC82">
        <v>0.0744562</v>
      </c>
      <c r="ED82">
        <v>0.0680012</v>
      </c>
      <c r="EE82">
        <v>24113.4</v>
      </c>
      <c r="EF82">
        <v>20938.2</v>
      </c>
      <c r="EG82">
        <v>25023.6</v>
      </c>
      <c r="EH82">
        <v>23780.9</v>
      </c>
      <c r="EI82">
        <v>39560.9</v>
      </c>
      <c r="EJ82">
        <v>36712.7</v>
      </c>
      <c r="EK82">
        <v>45262.4</v>
      </c>
      <c r="EL82">
        <v>42453.6</v>
      </c>
      <c r="EM82">
        <v>1.76057</v>
      </c>
      <c r="EN82">
        <v>2.05305</v>
      </c>
      <c r="EO82">
        <v>0.0748038</v>
      </c>
      <c r="EP82">
        <v>0</v>
      </c>
      <c r="EQ82">
        <v>23.7478</v>
      </c>
      <c r="ER82">
        <v>999.9</v>
      </c>
      <c r="ES82">
        <v>33.787</v>
      </c>
      <c r="ET82">
        <v>40.435</v>
      </c>
      <c r="EU82">
        <v>35.4934</v>
      </c>
      <c r="EV82">
        <v>51.1511</v>
      </c>
      <c r="EW82">
        <v>30.3846</v>
      </c>
      <c r="EX82">
        <v>2</v>
      </c>
      <c r="EY82">
        <v>0.198234</v>
      </c>
      <c r="EZ82">
        <v>3.6247</v>
      </c>
      <c r="FA82">
        <v>20.2085</v>
      </c>
      <c r="FB82">
        <v>5.23271</v>
      </c>
      <c r="FC82">
        <v>11.992</v>
      </c>
      <c r="FD82">
        <v>4.95555</v>
      </c>
      <c r="FE82">
        <v>3.30393</v>
      </c>
      <c r="FF82">
        <v>349.9</v>
      </c>
      <c r="FG82">
        <v>9999</v>
      </c>
      <c r="FH82">
        <v>9999</v>
      </c>
      <c r="FI82">
        <v>6318.8</v>
      </c>
      <c r="FJ82">
        <v>1.86824</v>
      </c>
      <c r="FK82">
        <v>1.86401</v>
      </c>
      <c r="FL82">
        <v>1.87146</v>
      </c>
      <c r="FM82">
        <v>1.86252</v>
      </c>
      <c r="FN82">
        <v>1.86188</v>
      </c>
      <c r="FO82">
        <v>1.86829</v>
      </c>
      <c r="FP82">
        <v>1.85843</v>
      </c>
      <c r="FQ82">
        <v>1.86472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5.91</v>
      </c>
      <c r="GF82">
        <v>0.2614</v>
      </c>
      <c r="GG82">
        <v>2.14445261950712</v>
      </c>
      <c r="GH82">
        <v>0.00524579190152856</v>
      </c>
      <c r="GI82">
        <v>-2.61795653493914e-06</v>
      </c>
      <c r="GJ82">
        <v>1.03317073579164e-09</v>
      </c>
      <c r="GK82">
        <v>-0.0325879594738201</v>
      </c>
      <c r="GL82">
        <v>-0.0124659139965973</v>
      </c>
      <c r="GM82">
        <v>0.00156445697122576</v>
      </c>
      <c r="GN82">
        <v>-1.32223106024955e-05</v>
      </c>
      <c r="GO82">
        <v>14</v>
      </c>
      <c r="GP82">
        <v>2225</v>
      </c>
      <c r="GQ82">
        <v>3</v>
      </c>
      <c r="GR82">
        <v>45</v>
      </c>
      <c r="GS82">
        <v>3146.1</v>
      </c>
      <c r="GT82">
        <v>3146.1</v>
      </c>
      <c r="GU82">
        <v>2.83203</v>
      </c>
      <c r="GV82">
        <v>2.38403</v>
      </c>
      <c r="GW82">
        <v>1.99829</v>
      </c>
      <c r="GX82">
        <v>2.70874</v>
      </c>
      <c r="GY82">
        <v>2.09351</v>
      </c>
      <c r="GZ82">
        <v>2.37915</v>
      </c>
      <c r="HA82">
        <v>42.5904</v>
      </c>
      <c r="HB82">
        <v>15.533</v>
      </c>
      <c r="HC82">
        <v>18</v>
      </c>
      <c r="HD82">
        <v>428.816</v>
      </c>
      <c r="HE82">
        <v>617.083</v>
      </c>
      <c r="HF82">
        <v>20.1954</v>
      </c>
      <c r="HG82">
        <v>29.9471</v>
      </c>
      <c r="HH82">
        <v>30</v>
      </c>
      <c r="HI82">
        <v>29.9555</v>
      </c>
      <c r="HJ82">
        <v>29.9257</v>
      </c>
      <c r="HK82">
        <v>56.7136</v>
      </c>
      <c r="HL82">
        <v>56.801</v>
      </c>
      <c r="HM82">
        <v>0</v>
      </c>
      <c r="HN82">
        <v>20.2132</v>
      </c>
      <c r="HO82">
        <v>1125.94</v>
      </c>
      <c r="HP82">
        <v>18.5394</v>
      </c>
      <c r="HQ82">
        <v>95.7776</v>
      </c>
      <c r="HR82">
        <v>99.7841</v>
      </c>
    </row>
    <row r="83" spans="1:226">
      <c r="A83">
        <v>67</v>
      </c>
      <c r="B83">
        <v>1657486891.6</v>
      </c>
      <c r="C83">
        <v>422.099999904633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1657486888.85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1128.79467111728</v>
      </c>
      <c r="AK83">
        <v>1078.69078787879</v>
      </c>
      <c r="AL83">
        <v>3.32609809728672</v>
      </c>
      <c r="AM83">
        <v>66.5867753542698</v>
      </c>
      <c r="AN83">
        <f>(AP83 - AO83 + BO83*1E3/(8.314*(BQ83+273.15)) * AR83/BN83 * AQ83) * BN83/(100*BB83) * 1000/(1000 - AP83)</f>
        <v>0</v>
      </c>
      <c r="AO83">
        <v>18.4390861751894</v>
      </c>
      <c r="AP83">
        <v>20.9693757575758</v>
      </c>
      <c r="AQ83">
        <v>0.00594982047297056</v>
      </c>
      <c r="AR83">
        <v>78.6586299673606</v>
      </c>
      <c r="AS83">
        <v>15</v>
      </c>
      <c r="AT83">
        <v>3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1657486888.85</v>
      </c>
      <c r="BH83">
        <v>1048.746</v>
      </c>
      <c r="BI83">
        <v>1109.275</v>
      </c>
      <c r="BJ83">
        <v>20.94826</v>
      </c>
      <c r="BK83">
        <v>18.45477</v>
      </c>
      <c r="BL83">
        <v>1042.807</v>
      </c>
      <c r="BM83">
        <v>20.68628</v>
      </c>
      <c r="BN83">
        <v>500.029</v>
      </c>
      <c r="BO83">
        <v>72.22936</v>
      </c>
      <c r="BP83">
        <v>0.02024759</v>
      </c>
      <c r="BQ83">
        <v>24.30045</v>
      </c>
      <c r="BR83">
        <v>24.98715</v>
      </c>
      <c r="BS83">
        <v>999.9</v>
      </c>
      <c r="BT83">
        <v>0</v>
      </c>
      <c r="BU83">
        <v>0</v>
      </c>
      <c r="BV83">
        <v>9970.938</v>
      </c>
      <c r="BW83">
        <v>0</v>
      </c>
      <c r="BX83">
        <v>1547.534</v>
      </c>
      <c r="BY83">
        <v>-60.52877</v>
      </c>
      <c r="BZ83">
        <v>1071.186</v>
      </c>
      <c r="CA83">
        <v>1130.131</v>
      </c>
      <c r="CB83">
        <v>2.493493</v>
      </c>
      <c r="CC83">
        <v>1109.275</v>
      </c>
      <c r="CD83">
        <v>18.45477</v>
      </c>
      <c r="CE83">
        <v>1.513079</v>
      </c>
      <c r="CF83">
        <v>1.332975</v>
      </c>
      <c r="CG83">
        <v>13.10098</v>
      </c>
      <c r="CH83">
        <v>11.17589</v>
      </c>
      <c r="CI83">
        <v>1999.941</v>
      </c>
      <c r="CJ83">
        <v>0.9799938</v>
      </c>
      <c r="CK83">
        <v>0.02000594</v>
      </c>
      <c r="CL83">
        <v>0</v>
      </c>
      <c r="CM83">
        <v>2.52723</v>
      </c>
      <c r="CN83">
        <v>0</v>
      </c>
      <c r="CO83">
        <v>12675.92</v>
      </c>
      <c r="CP83">
        <v>16704.89</v>
      </c>
      <c r="CQ83">
        <v>46.687</v>
      </c>
      <c r="CR83">
        <v>49.937</v>
      </c>
      <c r="CS83">
        <v>48.187</v>
      </c>
      <c r="CT83">
        <v>46.8936</v>
      </c>
      <c r="CU83">
        <v>45.687</v>
      </c>
      <c r="CV83">
        <v>1959.931</v>
      </c>
      <c r="CW83">
        <v>40.01</v>
      </c>
      <c r="CX83">
        <v>0</v>
      </c>
      <c r="CY83">
        <v>1651553676</v>
      </c>
      <c r="CZ83">
        <v>0</v>
      </c>
      <c r="DA83">
        <v>0</v>
      </c>
      <c r="DB83" t="s">
        <v>356</v>
      </c>
      <c r="DC83">
        <v>1657298120.5</v>
      </c>
      <c r="DD83">
        <v>1657298120.5</v>
      </c>
      <c r="DE83">
        <v>0</v>
      </c>
      <c r="DF83">
        <v>1.391</v>
      </c>
      <c r="DG83">
        <v>0.035</v>
      </c>
      <c r="DH83">
        <v>2.39</v>
      </c>
      <c r="DI83">
        <v>0.104</v>
      </c>
      <c r="DJ83">
        <v>419</v>
      </c>
      <c r="DK83">
        <v>18</v>
      </c>
      <c r="DL83">
        <v>0.11</v>
      </c>
      <c r="DM83">
        <v>0.02</v>
      </c>
      <c r="DN83">
        <v>-59.752865</v>
      </c>
      <c r="DO83">
        <v>-6.45290431519697</v>
      </c>
      <c r="DP83">
        <v>0.666117069872106</v>
      </c>
      <c r="DQ83">
        <v>0</v>
      </c>
      <c r="DR83">
        <v>2.5763205</v>
      </c>
      <c r="DS83">
        <v>-0.546167504690432</v>
      </c>
      <c r="DT83">
        <v>0.0546991231625334</v>
      </c>
      <c r="DU83">
        <v>0</v>
      </c>
      <c r="DV83">
        <v>0</v>
      </c>
      <c r="DW83">
        <v>2</v>
      </c>
      <c r="DX83" t="s">
        <v>357</v>
      </c>
      <c r="DY83">
        <v>2.83936</v>
      </c>
      <c r="DZ83">
        <v>2.63646</v>
      </c>
      <c r="EA83">
        <v>0.138349</v>
      </c>
      <c r="EB83">
        <v>0.143593</v>
      </c>
      <c r="EC83">
        <v>0.0745625</v>
      </c>
      <c r="ED83">
        <v>0.0682346</v>
      </c>
      <c r="EE83">
        <v>24070.8</v>
      </c>
      <c r="EF83">
        <v>20900.6</v>
      </c>
      <c r="EG83">
        <v>25023.4</v>
      </c>
      <c r="EH83">
        <v>23781.2</v>
      </c>
      <c r="EI83">
        <v>39556.4</v>
      </c>
      <c r="EJ83">
        <v>36703.9</v>
      </c>
      <c r="EK83">
        <v>45262.4</v>
      </c>
      <c r="EL83">
        <v>42454</v>
      </c>
      <c r="EM83">
        <v>1.76022</v>
      </c>
      <c r="EN83">
        <v>2.05325</v>
      </c>
      <c r="EO83">
        <v>0.0757724</v>
      </c>
      <c r="EP83">
        <v>0</v>
      </c>
      <c r="EQ83">
        <v>23.7421</v>
      </c>
      <c r="ER83">
        <v>999.9</v>
      </c>
      <c r="ES83">
        <v>33.763</v>
      </c>
      <c r="ET83">
        <v>40.435</v>
      </c>
      <c r="EU83">
        <v>35.4625</v>
      </c>
      <c r="EV83">
        <v>51.6411</v>
      </c>
      <c r="EW83">
        <v>30.4487</v>
      </c>
      <c r="EX83">
        <v>2</v>
      </c>
      <c r="EY83">
        <v>0.198262</v>
      </c>
      <c r="EZ83">
        <v>3.64707</v>
      </c>
      <c r="FA83">
        <v>20.208</v>
      </c>
      <c r="FB83">
        <v>5.23271</v>
      </c>
      <c r="FC83">
        <v>11.992</v>
      </c>
      <c r="FD83">
        <v>4.9556</v>
      </c>
      <c r="FE83">
        <v>3.30393</v>
      </c>
      <c r="FF83">
        <v>349.9</v>
      </c>
      <c r="FG83">
        <v>9999</v>
      </c>
      <c r="FH83">
        <v>9999</v>
      </c>
      <c r="FI83">
        <v>6319.1</v>
      </c>
      <c r="FJ83">
        <v>1.86818</v>
      </c>
      <c r="FK83">
        <v>1.86401</v>
      </c>
      <c r="FL83">
        <v>1.87144</v>
      </c>
      <c r="FM83">
        <v>1.86252</v>
      </c>
      <c r="FN83">
        <v>1.86188</v>
      </c>
      <c r="FO83">
        <v>1.86829</v>
      </c>
      <c r="FP83">
        <v>1.85845</v>
      </c>
      <c r="FQ83">
        <v>1.86467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5.97</v>
      </c>
      <c r="GF83">
        <v>0.2628</v>
      </c>
      <c r="GG83">
        <v>2.14445261950712</v>
      </c>
      <c r="GH83">
        <v>0.00524579190152856</v>
      </c>
      <c r="GI83">
        <v>-2.61795653493914e-06</v>
      </c>
      <c r="GJ83">
        <v>1.03317073579164e-09</v>
      </c>
      <c r="GK83">
        <v>-0.0325879594738201</v>
      </c>
      <c r="GL83">
        <v>-0.0124659139965973</v>
      </c>
      <c r="GM83">
        <v>0.00156445697122576</v>
      </c>
      <c r="GN83">
        <v>-1.32223106024955e-05</v>
      </c>
      <c r="GO83">
        <v>14</v>
      </c>
      <c r="GP83">
        <v>2225</v>
      </c>
      <c r="GQ83">
        <v>3</v>
      </c>
      <c r="GR83">
        <v>45</v>
      </c>
      <c r="GS83">
        <v>3146.2</v>
      </c>
      <c r="GT83">
        <v>3146.2</v>
      </c>
      <c r="GU83">
        <v>2.86865</v>
      </c>
      <c r="GV83">
        <v>2.37671</v>
      </c>
      <c r="GW83">
        <v>1.99829</v>
      </c>
      <c r="GX83">
        <v>2.70874</v>
      </c>
      <c r="GY83">
        <v>2.09351</v>
      </c>
      <c r="GZ83">
        <v>2.41333</v>
      </c>
      <c r="HA83">
        <v>42.5904</v>
      </c>
      <c r="HB83">
        <v>15.5417</v>
      </c>
      <c r="HC83">
        <v>18</v>
      </c>
      <c r="HD83">
        <v>428.614</v>
      </c>
      <c r="HE83">
        <v>617.243</v>
      </c>
      <c r="HF83">
        <v>20.2245</v>
      </c>
      <c r="HG83">
        <v>29.9471</v>
      </c>
      <c r="HH83">
        <v>30</v>
      </c>
      <c r="HI83">
        <v>29.9555</v>
      </c>
      <c r="HJ83">
        <v>29.9257</v>
      </c>
      <c r="HK83">
        <v>57.4662</v>
      </c>
      <c r="HL83">
        <v>56.801</v>
      </c>
      <c r="HM83">
        <v>0</v>
      </c>
      <c r="HN83">
        <v>20.2268</v>
      </c>
      <c r="HO83">
        <v>1139.46</v>
      </c>
      <c r="HP83">
        <v>18.5236</v>
      </c>
      <c r="HQ83">
        <v>95.7774</v>
      </c>
      <c r="HR83">
        <v>99.7852</v>
      </c>
    </row>
    <row r="84" spans="1:226">
      <c r="A84">
        <v>68</v>
      </c>
      <c r="B84">
        <v>1657486896.1</v>
      </c>
      <c r="C84">
        <v>426.599999904633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1657486893.25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1144.58019181849</v>
      </c>
      <c r="AK84">
        <v>1093.83121212121</v>
      </c>
      <c r="AL84">
        <v>3.35112784512395</v>
      </c>
      <c r="AM84">
        <v>66.5867753542698</v>
      </c>
      <c r="AN84">
        <f>(AP84 - AO84 + BO84*1E3/(8.314*(BQ84+273.15)) * AR84/BN84 * AQ84) * BN84/(100*BB84) * 1000/(1000 - AP84)</f>
        <v>0</v>
      </c>
      <c r="AO84">
        <v>18.4793792007774</v>
      </c>
      <c r="AP84">
        <v>20.9952975757576</v>
      </c>
      <c r="AQ84">
        <v>0.00840869852904473</v>
      </c>
      <c r="AR84">
        <v>78.6586299673606</v>
      </c>
      <c r="AS84">
        <v>15</v>
      </c>
      <c r="AT84">
        <v>3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1657486893.25</v>
      </c>
      <c r="BH84">
        <v>1063.156</v>
      </c>
      <c r="BI84">
        <v>1124.236</v>
      </c>
      <c r="BJ84">
        <v>20.98358</v>
      </c>
      <c r="BK84">
        <v>18.47837</v>
      </c>
      <c r="BL84">
        <v>1057.17</v>
      </c>
      <c r="BM84">
        <v>20.72041</v>
      </c>
      <c r="BN84">
        <v>499.9688</v>
      </c>
      <c r="BO84">
        <v>72.22899</v>
      </c>
      <c r="BP84">
        <v>0.02008994</v>
      </c>
      <c r="BQ84">
        <v>24.31771</v>
      </c>
      <c r="BR84">
        <v>24.99281</v>
      </c>
      <c r="BS84">
        <v>999.9</v>
      </c>
      <c r="BT84">
        <v>0</v>
      </c>
      <c r="BU84">
        <v>0</v>
      </c>
      <c r="BV84">
        <v>10002.43</v>
      </c>
      <c r="BW84">
        <v>0</v>
      </c>
      <c r="BX84">
        <v>1547.067</v>
      </c>
      <c r="BY84">
        <v>-61.08067</v>
      </c>
      <c r="BZ84">
        <v>1085.942</v>
      </c>
      <c r="CA84">
        <v>1145.4</v>
      </c>
      <c r="CB84">
        <v>2.505203</v>
      </c>
      <c r="CC84">
        <v>1124.236</v>
      </c>
      <c r="CD84">
        <v>18.47837</v>
      </c>
      <c r="CE84">
        <v>1.515623</v>
      </c>
      <c r="CF84">
        <v>1.334675</v>
      </c>
      <c r="CG84">
        <v>13.12669</v>
      </c>
      <c r="CH84">
        <v>11.19511</v>
      </c>
      <c r="CI84">
        <v>1999.956</v>
      </c>
      <c r="CJ84">
        <v>0.9799941</v>
      </c>
      <c r="CK84">
        <v>0.02000563</v>
      </c>
      <c r="CL84">
        <v>0</v>
      </c>
      <c r="CM84">
        <v>2.60697</v>
      </c>
      <c r="CN84">
        <v>0</v>
      </c>
      <c r="CO84">
        <v>12683.54</v>
      </c>
      <c r="CP84">
        <v>16704.99</v>
      </c>
      <c r="CQ84">
        <v>46.687</v>
      </c>
      <c r="CR84">
        <v>49.937</v>
      </c>
      <c r="CS84">
        <v>48.187</v>
      </c>
      <c r="CT84">
        <v>46.937</v>
      </c>
      <c r="CU84">
        <v>45.687</v>
      </c>
      <c r="CV84">
        <v>1959.946</v>
      </c>
      <c r="CW84">
        <v>40.01</v>
      </c>
      <c r="CX84">
        <v>0</v>
      </c>
      <c r="CY84">
        <v>1651553680.8</v>
      </c>
      <c r="CZ84">
        <v>0</v>
      </c>
      <c r="DA84">
        <v>0</v>
      </c>
      <c r="DB84" t="s">
        <v>356</v>
      </c>
      <c r="DC84">
        <v>1657298120.5</v>
      </c>
      <c r="DD84">
        <v>1657298120.5</v>
      </c>
      <c r="DE84">
        <v>0</v>
      </c>
      <c r="DF84">
        <v>1.391</v>
      </c>
      <c r="DG84">
        <v>0.035</v>
      </c>
      <c r="DH84">
        <v>2.39</v>
      </c>
      <c r="DI84">
        <v>0.104</v>
      </c>
      <c r="DJ84">
        <v>419</v>
      </c>
      <c r="DK84">
        <v>18</v>
      </c>
      <c r="DL84">
        <v>0.11</v>
      </c>
      <c r="DM84">
        <v>0.02</v>
      </c>
      <c r="DN84">
        <v>-60.1743975</v>
      </c>
      <c r="DO84">
        <v>-7.08755234521572</v>
      </c>
      <c r="DP84">
        <v>0.714319193878864</v>
      </c>
      <c r="DQ84">
        <v>0</v>
      </c>
      <c r="DR84">
        <v>2.55079225</v>
      </c>
      <c r="DS84">
        <v>-0.48963658536586</v>
      </c>
      <c r="DT84">
        <v>0.0513558610816477</v>
      </c>
      <c r="DU84">
        <v>0</v>
      </c>
      <c r="DV84">
        <v>0</v>
      </c>
      <c r="DW84">
        <v>2</v>
      </c>
      <c r="DX84" t="s">
        <v>357</v>
      </c>
      <c r="DY84">
        <v>2.83954</v>
      </c>
      <c r="DZ84">
        <v>2.63699</v>
      </c>
      <c r="EA84">
        <v>0.13958</v>
      </c>
      <c r="EB84">
        <v>0.144784</v>
      </c>
      <c r="EC84">
        <v>0.0746207</v>
      </c>
      <c r="ED84">
        <v>0.0682236</v>
      </c>
      <c r="EE84">
        <v>24036.4</v>
      </c>
      <c r="EF84">
        <v>20871.5</v>
      </c>
      <c r="EG84">
        <v>25023.4</v>
      </c>
      <c r="EH84">
        <v>23781.2</v>
      </c>
      <c r="EI84">
        <v>39553.8</v>
      </c>
      <c r="EJ84">
        <v>36704.1</v>
      </c>
      <c r="EK84">
        <v>45262.3</v>
      </c>
      <c r="EL84">
        <v>42453.8</v>
      </c>
      <c r="EM84">
        <v>1.76028</v>
      </c>
      <c r="EN84">
        <v>2.05292</v>
      </c>
      <c r="EO84">
        <v>0.076931</v>
      </c>
      <c r="EP84">
        <v>0</v>
      </c>
      <c r="EQ84">
        <v>23.7413</v>
      </c>
      <c r="ER84">
        <v>999.9</v>
      </c>
      <c r="ES84">
        <v>33.763</v>
      </c>
      <c r="ET84">
        <v>40.435</v>
      </c>
      <c r="EU84">
        <v>35.4663</v>
      </c>
      <c r="EV84">
        <v>51.8611</v>
      </c>
      <c r="EW84">
        <v>30.3526</v>
      </c>
      <c r="EX84">
        <v>2</v>
      </c>
      <c r="EY84">
        <v>0.198379</v>
      </c>
      <c r="EZ84">
        <v>3.68097</v>
      </c>
      <c r="FA84">
        <v>20.207</v>
      </c>
      <c r="FB84">
        <v>5.23256</v>
      </c>
      <c r="FC84">
        <v>11.992</v>
      </c>
      <c r="FD84">
        <v>4.9556</v>
      </c>
      <c r="FE84">
        <v>3.30393</v>
      </c>
      <c r="FF84">
        <v>349.9</v>
      </c>
      <c r="FG84">
        <v>9999</v>
      </c>
      <c r="FH84">
        <v>9999</v>
      </c>
      <c r="FI84">
        <v>6319.1</v>
      </c>
      <c r="FJ84">
        <v>1.86821</v>
      </c>
      <c r="FK84">
        <v>1.86401</v>
      </c>
      <c r="FL84">
        <v>1.87145</v>
      </c>
      <c r="FM84">
        <v>1.86251</v>
      </c>
      <c r="FN84">
        <v>1.86188</v>
      </c>
      <c r="FO84">
        <v>1.86829</v>
      </c>
      <c r="FP84">
        <v>1.85843</v>
      </c>
      <c r="FQ84">
        <v>1.86473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6.02</v>
      </c>
      <c r="GF84">
        <v>0.2636</v>
      </c>
      <c r="GG84">
        <v>2.14445261950712</v>
      </c>
      <c r="GH84">
        <v>0.00524579190152856</v>
      </c>
      <c r="GI84">
        <v>-2.61795653493914e-06</v>
      </c>
      <c r="GJ84">
        <v>1.03317073579164e-09</v>
      </c>
      <c r="GK84">
        <v>-0.0325879594738201</v>
      </c>
      <c r="GL84">
        <v>-0.0124659139965973</v>
      </c>
      <c r="GM84">
        <v>0.00156445697122576</v>
      </c>
      <c r="GN84">
        <v>-1.32223106024955e-05</v>
      </c>
      <c r="GO84">
        <v>14</v>
      </c>
      <c r="GP84">
        <v>2225</v>
      </c>
      <c r="GQ84">
        <v>3</v>
      </c>
      <c r="GR84">
        <v>45</v>
      </c>
      <c r="GS84">
        <v>3146.3</v>
      </c>
      <c r="GT84">
        <v>3146.3</v>
      </c>
      <c r="GU84">
        <v>2.90039</v>
      </c>
      <c r="GV84">
        <v>2.38037</v>
      </c>
      <c r="GW84">
        <v>1.99829</v>
      </c>
      <c r="GX84">
        <v>2.70996</v>
      </c>
      <c r="GY84">
        <v>2.09351</v>
      </c>
      <c r="GZ84">
        <v>2.42432</v>
      </c>
      <c r="HA84">
        <v>42.5904</v>
      </c>
      <c r="HB84">
        <v>15.5417</v>
      </c>
      <c r="HC84">
        <v>18</v>
      </c>
      <c r="HD84">
        <v>428.643</v>
      </c>
      <c r="HE84">
        <v>616.978</v>
      </c>
      <c r="HF84">
        <v>20.2358</v>
      </c>
      <c r="HG84">
        <v>29.9471</v>
      </c>
      <c r="HH84">
        <v>30.0002</v>
      </c>
      <c r="HI84">
        <v>29.9555</v>
      </c>
      <c r="HJ84">
        <v>29.9251</v>
      </c>
      <c r="HK84">
        <v>58.0345</v>
      </c>
      <c r="HL84">
        <v>56.801</v>
      </c>
      <c r="HM84">
        <v>0</v>
      </c>
      <c r="HN84">
        <v>20.2337</v>
      </c>
      <c r="HO84">
        <v>1159.63</v>
      </c>
      <c r="HP84">
        <v>18.524</v>
      </c>
      <c r="HQ84">
        <v>95.7771</v>
      </c>
      <c r="HR84">
        <v>99.7847</v>
      </c>
    </row>
    <row r="85" spans="1:226">
      <c r="A85">
        <v>69</v>
      </c>
      <c r="B85">
        <v>1657486901.6</v>
      </c>
      <c r="C85">
        <v>432.099999904633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1657486898.85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1163.25495693522</v>
      </c>
      <c r="AK85">
        <v>1112.20884848485</v>
      </c>
      <c r="AL85">
        <v>3.34028038464358</v>
      </c>
      <c r="AM85">
        <v>66.5867753542698</v>
      </c>
      <c r="AN85">
        <f>(AP85 - AO85 + BO85*1E3/(8.314*(BQ85+273.15)) * AR85/BN85 * AQ85) * BN85/(100*BB85) * 1000/(1000 - AP85)</f>
        <v>0</v>
      </c>
      <c r="AO85">
        <v>18.4744965495345</v>
      </c>
      <c r="AP85">
        <v>21.0092206060606</v>
      </c>
      <c r="AQ85">
        <v>0.000931697568415415</v>
      </c>
      <c r="AR85">
        <v>78.6586299673606</v>
      </c>
      <c r="AS85">
        <v>15</v>
      </c>
      <c r="AT85">
        <v>3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1657486898.85</v>
      </c>
      <c r="BH85">
        <v>1081.441</v>
      </c>
      <c r="BI85">
        <v>1143.082</v>
      </c>
      <c r="BJ85">
        <v>21.0049</v>
      </c>
      <c r="BK85">
        <v>18.47326</v>
      </c>
      <c r="BL85">
        <v>1075.399</v>
      </c>
      <c r="BM85">
        <v>20.741</v>
      </c>
      <c r="BN85">
        <v>499.9397</v>
      </c>
      <c r="BO85">
        <v>72.22829</v>
      </c>
      <c r="BP85">
        <v>0.02085813</v>
      </c>
      <c r="BQ85">
        <v>24.33196</v>
      </c>
      <c r="BR85">
        <v>25.00835</v>
      </c>
      <c r="BS85">
        <v>999.9</v>
      </c>
      <c r="BT85">
        <v>0</v>
      </c>
      <c r="BU85">
        <v>0</v>
      </c>
      <c r="BV85">
        <v>9965.25</v>
      </c>
      <c r="BW85">
        <v>0</v>
      </c>
      <c r="BX85">
        <v>1547.053</v>
      </c>
      <c r="BY85">
        <v>-61.63936</v>
      </c>
      <c r="BZ85">
        <v>1104.643</v>
      </c>
      <c r="CA85">
        <v>1164.594</v>
      </c>
      <c r="CB85">
        <v>2.531638</v>
      </c>
      <c r="CC85">
        <v>1143.082</v>
      </c>
      <c r="CD85">
        <v>18.47326</v>
      </c>
      <c r="CE85">
        <v>1.517149</v>
      </c>
      <c r="CF85">
        <v>1.334291</v>
      </c>
      <c r="CG85">
        <v>13.14209</v>
      </c>
      <c r="CH85">
        <v>11.19077</v>
      </c>
      <c r="CI85">
        <v>2000.02</v>
      </c>
      <c r="CJ85">
        <v>0.9799947</v>
      </c>
      <c r="CK85">
        <v>0.02000501</v>
      </c>
      <c r="CL85">
        <v>0</v>
      </c>
      <c r="CM85">
        <v>2.52301</v>
      </c>
      <c r="CN85">
        <v>0</v>
      </c>
      <c r="CO85">
        <v>12692.67</v>
      </c>
      <c r="CP85">
        <v>16705.54</v>
      </c>
      <c r="CQ85">
        <v>46.687</v>
      </c>
      <c r="CR85">
        <v>49.937</v>
      </c>
      <c r="CS85">
        <v>48.187</v>
      </c>
      <c r="CT85">
        <v>46.937</v>
      </c>
      <c r="CU85">
        <v>45.687</v>
      </c>
      <c r="CV85">
        <v>1960.01</v>
      </c>
      <c r="CW85">
        <v>40.01</v>
      </c>
      <c r="CX85">
        <v>0</v>
      </c>
      <c r="CY85">
        <v>1651553686.2</v>
      </c>
      <c r="CZ85">
        <v>0</v>
      </c>
      <c r="DA85">
        <v>0</v>
      </c>
      <c r="DB85" t="s">
        <v>356</v>
      </c>
      <c r="DC85">
        <v>1657298120.5</v>
      </c>
      <c r="DD85">
        <v>1657298120.5</v>
      </c>
      <c r="DE85">
        <v>0</v>
      </c>
      <c r="DF85">
        <v>1.391</v>
      </c>
      <c r="DG85">
        <v>0.035</v>
      </c>
      <c r="DH85">
        <v>2.39</v>
      </c>
      <c r="DI85">
        <v>0.104</v>
      </c>
      <c r="DJ85">
        <v>419</v>
      </c>
      <c r="DK85">
        <v>18</v>
      </c>
      <c r="DL85">
        <v>0.11</v>
      </c>
      <c r="DM85">
        <v>0.02</v>
      </c>
      <c r="DN85">
        <v>-60.831285</v>
      </c>
      <c r="DO85">
        <v>-6.39444878048773</v>
      </c>
      <c r="DP85">
        <v>0.652408913010085</v>
      </c>
      <c r="DQ85">
        <v>0</v>
      </c>
      <c r="DR85">
        <v>2.5253975</v>
      </c>
      <c r="DS85">
        <v>-0.111264765478428</v>
      </c>
      <c r="DT85">
        <v>0.0302295199060455</v>
      </c>
      <c r="DU85">
        <v>0</v>
      </c>
      <c r="DV85">
        <v>0</v>
      </c>
      <c r="DW85">
        <v>2</v>
      </c>
      <c r="DX85" t="s">
        <v>357</v>
      </c>
      <c r="DY85">
        <v>2.83934</v>
      </c>
      <c r="DZ85">
        <v>2.63733</v>
      </c>
      <c r="EA85">
        <v>0.141077</v>
      </c>
      <c r="EB85">
        <v>0.14632</v>
      </c>
      <c r="EC85">
        <v>0.0746534</v>
      </c>
      <c r="ED85">
        <v>0.0682071</v>
      </c>
      <c r="EE85">
        <v>23994.5</v>
      </c>
      <c r="EF85">
        <v>20834.4</v>
      </c>
      <c r="EG85">
        <v>25023.3</v>
      </c>
      <c r="EH85">
        <v>23781.6</v>
      </c>
      <c r="EI85">
        <v>39552.7</v>
      </c>
      <c r="EJ85">
        <v>36705.3</v>
      </c>
      <c r="EK85">
        <v>45262.6</v>
      </c>
      <c r="EL85">
        <v>42454.3</v>
      </c>
      <c r="EM85">
        <v>1.75995</v>
      </c>
      <c r="EN85">
        <v>2.05317</v>
      </c>
      <c r="EO85">
        <v>0.0784919</v>
      </c>
      <c r="EP85">
        <v>0</v>
      </c>
      <c r="EQ85">
        <v>23.7413</v>
      </c>
      <c r="ER85">
        <v>999.9</v>
      </c>
      <c r="ES85">
        <v>33.738</v>
      </c>
      <c r="ET85">
        <v>40.445</v>
      </c>
      <c r="EU85">
        <v>35.4635</v>
      </c>
      <c r="EV85">
        <v>52.1711</v>
      </c>
      <c r="EW85">
        <v>30.4287</v>
      </c>
      <c r="EX85">
        <v>2</v>
      </c>
      <c r="EY85">
        <v>0.200036</v>
      </c>
      <c r="EZ85">
        <v>5.04548</v>
      </c>
      <c r="FA85">
        <v>20.1673</v>
      </c>
      <c r="FB85">
        <v>5.23331</v>
      </c>
      <c r="FC85">
        <v>11.992</v>
      </c>
      <c r="FD85">
        <v>4.9556</v>
      </c>
      <c r="FE85">
        <v>3.30395</v>
      </c>
      <c r="FF85">
        <v>349.9</v>
      </c>
      <c r="FG85">
        <v>9999</v>
      </c>
      <c r="FH85">
        <v>9999</v>
      </c>
      <c r="FI85">
        <v>6319.3</v>
      </c>
      <c r="FJ85">
        <v>1.86817</v>
      </c>
      <c r="FK85">
        <v>1.864</v>
      </c>
      <c r="FL85">
        <v>1.8714</v>
      </c>
      <c r="FM85">
        <v>1.86249</v>
      </c>
      <c r="FN85">
        <v>1.86188</v>
      </c>
      <c r="FO85">
        <v>1.86825</v>
      </c>
      <c r="FP85">
        <v>1.85838</v>
      </c>
      <c r="FQ85">
        <v>1.86468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6.07</v>
      </c>
      <c r="GF85">
        <v>0.2641</v>
      </c>
      <c r="GG85">
        <v>2.14445261950712</v>
      </c>
      <c r="GH85">
        <v>0.00524579190152856</v>
      </c>
      <c r="GI85">
        <v>-2.61795653493914e-06</v>
      </c>
      <c r="GJ85">
        <v>1.03317073579164e-09</v>
      </c>
      <c r="GK85">
        <v>-0.0325879594738201</v>
      </c>
      <c r="GL85">
        <v>-0.0124659139965973</v>
      </c>
      <c r="GM85">
        <v>0.00156445697122576</v>
      </c>
      <c r="GN85">
        <v>-1.32223106024955e-05</v>
      </c>
      <c r="GO85">
        <v>14</v>
      </c>
      <c r="GP85">
        <v>2225</v>
      </c>
      <c r="GQ85">
        <v>3</v>
      </c>
      <c r="GR85">
        <v>45</v>
      </c>
      <c r="GS85">
        <v>3146.4</v>
      </c>
      <c r="GT85">
        <v>3146.4</v>
      </c>
      <c r="GU85">
        <v>2.93457</v>
      </c>
      <c r="GV85">
        <v>2.38159</v>
      </c>
      <c r="GW85">
        <v>1.99829</v>
      </c>
      <c r="GX85">
        <v>2.70996</v>
      </c>
      <c r="GY85">
        <v>2.09351</v>
      </c>
      <c r="GZ85">
        <v>2.40234</v>
      </c>
      <c r="HA85">
        <v>42.5904</v>
      </c>
      <c r="HB85">
        <v>15.4454</v>
      </c>
      <c r="HC85">
        <v>18</v>
      </c>
      <c r="HD85">
        <v>428.455</v>
      </c>
      <c r="HE85">
        <v>617.156</v>
      </c>
      <c r="HF85">
        <v>20.1979</v>
      </c>
      <c r="HG85">
        <v>29.9471</v>
      </c>
      <c r="HH85">
        <v>30.0015</v>
      </c>
      <c r="HI85">
        <v>29.9555</v>
      </c>
      <c r="HJ85">
        <v>29.9232</v>
      </c>
      <c r="HK85">
        <v>58.7812</v>
      </c>
      <c r="HL85">
        <v>56.801</v>
      </c>
      <c r="HM85">
        <v>0</v>
      </c>
      <c r="HN85">
        <v>19.8146</v>
      </c>
      <c r="HO85">
        <v>1173.11</v>
      </c>
      <c r="HP85">
        <v>18.5281</v>
      </c>
      <c r="HQ85">
        <v>95.7775</v>
      </c>
      <c r="HR85">
        <v>99.7861</v>
      </c>
    </row>
    <row r="86" spans="1:226">
      <c r="A86">
        <v>70</v>
      </c>
      <c r="B86">
        <v>1657486906.1</v>
      </c>
      <c r="C86">
        <v>436.599999904633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1657486903.25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1178.97205385883</v>
      </c>
      <c r="AK86">
        <v>1127.31496969697</v>
      </c>
      <c r="AL86">
        <v>3.34567633368872</v>
      </c>
      <c r="AM86">
        <v>66.5867753542698</v>
      </c>
      <c r="AN86">
        <f>(AP86 - AO86 + BO86*1E3/(8.314*(BQ86+273.15)) * AR86/BN86 * AQ86) * BN86/(100*BB86) * 1000/(1000 - AP86)</f>
        <v>0</v>
      </c>
      <c r="AO86">
        <v>18.4686993292823</v>
      </c>
      <c r="AP86">
        <v>20.9917812121212</v>
      </c>
      <c r="AQ86">
        <v>0.000131672028534561</v>
      </c>
      <c r="AR86">
        <v>78.6586299673606</v>
      </c>
      <c r="AS86">
        <v>15</v>
      </c>
      <c r="AT86">
        <v>3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1657486903.25</v>
      </c>
      <c r="BH86">
        <v>1095.943</v>
      </c>
      <c r="BI86">
        <v>1158.028</v>
      </c>
      <c r="BJ86">
        <v>21.00465</v>
      </c>
      <c r="BK86">
        <v>18.46701</v>
      </c>
      <c r="BL86">
        <v>1089.854</v>
      </c>
      <c r="BM86">
        <v>20.74077</v>
      </c>
      <c r="BN86">
        <v>499.962</v>
      </c>
      <c r="BO86">
        <v>72.22738</v>
      </c>
      <c r="BP86">
        <v>0.02116091</v>
      </c>
      <c r="BQ86">
        <v>24.34059</v>
      </c>
      <c r="BR86">
        <v>25.04397</v>
      </c>
      <c r="BS86">
        <v>999.9</v>
      </c>
      <c r="BT86">
        <v>0</v>
      </c>
      <c r="BU86">
        <v>0</v>
      </c>
      <c r="BV86">
        <v>9971.188</v>
      </c>
      <c r="BW86">
        <v>0</v>
      </c>
      <c r="BX86">
        <v>1546.499</v>
      </c>
      <c r="BY86">
        <v>-62.08594</v>
      </c>
      <c r="BZ86">
        <v>1119.457</v>
      </c>
      <c r="CA86">
        <v>1179.816</v>
      </c>
      <c r="CB86">
        <v>2.537628</v>
      </c>
      <c r="CC86">
        <v>1158.028</v>
      </c>
      <c r="CD86">
        <v>18.46701</v>
      </c>
      <c r="CE86">
        <v>1.51711</v>
      </c>
      <c r="CF86">
        <v>1.333823</v>
      </c>
      <c r="CG86">
        <v>13.14169</v>
      </c>
      <c r="CH86">
        <v>11.18549</v>
      </c>
      <c r="CI86">
        <v>1999.993</v>
      </c>
      <c r="CJ86">
        <v>0.9799944</v>
      </c>
      <c r="CK86">
        <v>0.02000532</v>
      </c>
      <c r="CL86">
        <v>0</v>
      </c>
      <c r="CM86">
        <v>2.52121</v>
      </c>
      <c r="CN86">
        <v>0</v>
      </c>
      <c r="CO86">
        <v>12698.3</v>
      </c>
      <c r="CP86">
        <v>16705.32</v>
      </c>
      <c r="CQ86">
        <v>46.687</v>
      </c>
      <c r="CR86">
        <v>49.937</v>
      </c>
      <c r="CS86">
        <v>48.187</v>
      </c>
      <c r="CT86">
        <v>46.937</v>
      </c>
      <c r="CU86">
        <v>45.687</v>
      </c>
      <c r="CV86">
        <v>1959.983</v>
      </c>
      <c r="CW86">
        <v>40.01</v>
      </c>
      <c r="CX86">
        <v>0</v>
      </c>
      <c r="CY86">
        <v>1651553691</v>
      </c>
      <c r="CZ86">
        <v>0</v>
      </c>
      <c r="DA86">
        <v>0</v>
      </c>
      <c r="DB86" t="s">
        <v>356</v>
      </c>
      <c r="DC86">
        <v>1657298120.5</v>
      </c>
      <c r="DD86">
        <v>1657298120.5</v>
      </c>
      <c r="DE86">
        <v>0</v>
      </c>
      <c r="DF86">
        <v>1.391</v>
      </c>
      <c r="DG86">
        <v>0.035</v>
      </c>
      <c r="DH86">
        <v>2.39</v>
      </c>
      <c r="DI86">
        <v>0.104</v>
      </c>
      <c r="DJ86">
        <v>419</v>
      </c>
      <c r="DK86">
        <v>18</v>
      </c>
      <c r="DL86">
        <v>0.11</v>
      </c>
      <c r="DM86">
        <v>0.02</v>
      </c>
      <c r="DN86">
        <v>-61.23137</v>
      </c>
      <c r="DO86">
        <v>-6.79576435272044</v>
      </c>
      <c r="DP86">
        <v>0.688236651595947</v>
      </c>
      <c r="DQ86">
        <v>0</v>
      </c>
      <c r="DR86">
        <v>2.51866625</v>
      </c>
      <c r="DS86">
        <v>0.136075609756095</v>
      </c>
      <c r="DT86">
        <v>0.0208852713278401</v>
      </c>
      <c r="DU86">
        <v>0</v>
      </c>
      <c r="DV86">
        <v>0</v>
      </c>
      <c r="DW86">
        <v>2</v>
      </c>
      <c r="DX86" t="s">
        <v>357</v>
      </c>
      <c r="DY86">
        <v>2.83951</v>
      </c>
      <c r="DZ86">
        <v>2.63762</v>
      </c>
      <c r="EA86">
        <v>0.142291</v>
      </c>
      <c r="EB86">
        <v>0.147484</v>
      </c>
      <c r="EC86">
        <v>0.0745981</v>
      </c>
      <c r="ED86">
        <v>0.0681874</v>
      </c>
      <c r="EE86">
        <v>23959.9</v>
      </c>
      <c r="EF86">
        <v>20805.7</v>
      </c>
      <c r="EG86">
        <v>25022.7</v>
      </c>
      <c r="EH86">
        <v>23781.2</v>
      </c>
      <c r="EI86">
        <v>39554</v>
      </c>
      <c r="EJ86">
        <v>36705.5</v>
      </c>
      <c r="EK86">
        <v>45261.3</v>
      </c>
      <c r="EL86">
        <v>42453.6</v>
      </c>
      <c r="EM86">
        <v>1.76003</v>
      </c>
      <c r="EN86">
        <v>2.05332</v>
      </c>
      <c r="EO86">
        <v>0.0797808</v>
      </c>
      <c r="EP86">
        <v>0</v>
      </c>
      <c r="EQ86">
        <v>23.7428</v>
      </c>
      <c r="ER86">
        <v>999.9</v>
      </c>
      <c r="ES86">
        <v>33.708</v>
      </c>
      <c r="ET86">
        <v>40.445</v>
      </c>
      <c r="EU86">
        <v>35.4275</v>
      </c>
      <c r="EV86">
        <v>52.1211</v>
      </c>
      <c r="EW86">
        <v>30.4527</v>
      </c>
      <c r="EX86">
        <v>2</v>
      </c>
      <c r="EY86">
        <v>0.2067</v>
      </c>
      <c r="EZ86">
        <v>5.21485</v>
      </c>
      <c r="FA86">
        <v>20.1655</v>
      </c>
      <c r="FB86">
        <v>5.23331</v>
      </c>
      <c r="FC86">
        <v>11.992</v>
      </c>
      <c r="FD86">
        <v>4.95555</v>
      </c>
      <c r="FE86">
        <v>3.304</v>
      </c>
      <c r="FF86">
        <v>349.9</v>
      </c>
      <c r="FG86">
        <v>9999</v>
      </c>
      <c r="FH86">
        <v>9999</v>
      </c>
      <c r="FI86">
        <v>6319.3</v>
      </c>
      <c r="FJ86">
        <v>1.86814</v>
      </c>
      <c r="FK86">
        <v>1.86401</v>
      </c>
      <c r="FL86">
        <v>1.87138</v>
      </c>
      <c r="FM86">
        <v>1.86249</v>
      </c>
      <c r="FN86">
        <v>1.86187</v>
      </c>
      <c r="FO86">
        <v>1.86822</v>
      </c>
      <c r="FP86">
        <v>1.85837</v>
      </c>
      <c r="FQ86">
        <v>1.86463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6.12</v>
      </c>
      <c r="GF86">
        <v>0.2633</v>
      </c>
      <c r="GG86">
        <v>2.14445261950712</v>
      </c>
      <c r="GH86">
        <v>0.00524579190152856</v>
      </c>
      <c r="GI86">
        <v>-2.61795653493914e-06</v>
      </c>
      <c r="GJ86">
        <v>1.03317073579164e-09</v>
      </c>
      <c r="GK86">
        <v>-0.0325879594738201</v>
      </c>
      <c r="GL86">
        <v>-0.0124659139965973</v>
      </c>
      <c r="GM86">
        <v>0.00156445697122576</v>
      </c>
      <c r="GN86">
        <v>-1.32223106024955e-05</v>
      </c>
      <c r="GO86">
        <v>14</v>
      </c>
      <c r="GP86">
        <v>2225</v>
      </c>
      <c r="GQ86">
        <v>3</v>
      </c>
      <c r="GR86">
        <v>45</v>
      </c>
      <c r="GS86">
        <v>3146.4</v>
      </c>
      <c r="GT86">
        <v>3146.4</v>
      </c>
      <c r="GU86">
        <v>2.96509</v>
      </c>
      <c r="GV86">
        <v>2.38037</v>
      </c>
      <c r="GW86">
        <v>1.99829</v>
      </c>
      <c r="GX86">
        <v>2.70874</v>
      </c>
      <c r="GY86">
        <v>2.09351</v>
      </c>
      <c r="GZ86">
        <v>2.3645</v>
      </c>
      <c r="HA86">
        <v>42.6171</v>
      </c>
      <c r="HB86">
        <v>15.4629</v>
      </c>
      <c r="HC86">
        <v>18</v>
      </c>
      <c r="HD86">
        <v>428.495</v>
      </c>
      <c r="HE86">
        <v>617.275</v>
      </c>
      <c r="HF86">
        <v>19.8824</v>
      </c>
      <c r="HG86">
        <v>29.9471</v>
      </c>
      <c r="HH86">
        <v>30.0044</v>
      </c>
      <c r="HI86">
        <v>29.9549</v>
      </c>
      <c r="HJ86">
        <v>29.9232</v>
      </c>
      <c r="HK86">
        <v>59.3449</v>
      </c>
      <c r="HL86">
        <v>56.801</v>
      </c>
      <c r="HM86">
        <v>0</v>
      </c>
      <c r="HN86">
        <v>19.7825</v>
      </c>
      <c r="HO86">
        <v>1193.2</v>
      </c>
      <c r="HP86">
        <v>18.5606</v>
      </c>
      <c r="HQ86">
        <v>95.7748</v>
      </c>
      <c r="HR86">
        <v>99.7847</v>
      </c>
    </row>
    <row r="87" spans="1:226">
      <c r="A87">
        <v>71</v>
      </c>
      <c r="B87">
        <v>1657486911.1</v>
      </c>
      <c r="C87">
        <v>441.599999904633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1657486908.6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1195.67451014943</v>
      </c>
      <c r="AK87">
        <v>1144.00812121212</v>
      </c>
      <c r="AL87">
        <v>3.33888836888289</v>
      </c>
      <c r="AM87">
        <v>66.5867753542698</v>
      </c>
      <c r="AN87">
        <f>(AP87 - AO87 + BO87*1E3/(8.314*(BQ87+273.15)) * AR87/BN87 * AQ87) * BN87/(100*BB87) * 1000/(1000 - AP87)</f>
        <v>0</v>
      </c>
      <c r="AO87">
        <v>18.4610312833187</v>
      </c>
      <c r="AP87">
        <v>20.9624709090909</v>
      </c>
      <c r="AQ87">
        <v>-0.00713872759645452</v>
      </c>
      <c r="AR87">
        <v>78.6586299673606</v>
      </c>
      <c r="AS87">
        <v>16</v>
      </c>
      <c r="AT87">
        <v>3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1657486908.6</v>
      </c>
      <c r="BH87">
        <v>1113.47222222222</v>
      </c>
      <c r="BI87">
        <v>1175.79666666667</v>
      </c>
      <c r="BJ87">
        <v>20.9720555555556</v>
      </c>
      <c r="BK87">
        <v>18.4608777777778</v>
      </c>
      <c r="BL87">
        <v>1107.32555555556</v>
      </c>
      <c r="BM87">
        <v>20.7092777777778</v>
      </c>
      <c r="BN87">
        <v>499.981</v>
      </c>
      <c r="BO87">
        <v>72.2281222222222</v>
      </c>
      <c r="BP87">
        <v>0.0212877444444444</v>
      </c>
      <c r="BQ87">
        <v>24.3384444444444</v>
      </c>
      <c r="BR87">
        <v>25.0584111111111</v>
      </c>
      <c r="BS87">
        <v>999.9</v>
      </c>
      <c r="BT87">
        <v>0</v>
      </c>
      <c r="BU87">
        <v>0</v>
      </c>
      <c r="BV87">
        <v>9998.75111111111</v>
      </c>
      <c r="BW87">
        <v>0</v>
      </c>
      <c r="BX87">
        <v>1545.68444444444</v>
      </c>
      <c r="BY87">
        <v>-62.3251111111111</v>
      </c>
      <c r="BZ87">
        <v>1137.32222222222</v>
      </c>
      <c r="CA87">
        <v>1197.91222222222</v>
      </c>
      <c r="CB87">
        <v>2.51118777777778</v>
      </c>
      <c r="CC87">
        <v>1175.79666666667</v>
      </c>
      <c r="CD87">
        <v>18.4608777777778</v>
      </c>
      <c r="CE87">
        <v>1.51477222222222</v>
      </c>
      <c r="CF87">
        <v>1.33339333333333</v>
      </c>
      <c r="CG87">
        <v>13.1180888888889</v>
      </c>
      <c r="CH87">
        <v>11.1806333333333</v>
      </c>
      <c r="CI87">
        <v>1999.97333333333</v>
      </c>
      <c r="CJ87">
        <v>0.979994</v>
      </c>
      <c r="CK87">
        <v>0.0200057333333333</v>
      </c>
      <c r="CL87">
        <v>0</v>
      </c>
      <c r="CM87">
        <v>2.54705555555556</v>
      </c>
      <c r="CN87">
        <v>0</v>
      </c>
      <c r="CO87">
        <v>12710.4</v>
      </c>
      <c r="CP87">
        <v>16705.1555555556</v>
      </c>
      <c r="CQ87">
        <v>46.687</v>
      </c>
      <c r="CR87">
        <v>49.937</v>
      </c>
      <c r="CS87">
        <v>48.187</v>
      </c>
      <c r="CT87">
        <v>46.937</v>
      </c>
      <c r="CU87">
        <v>45.687</v>
      </c>
      <c r="CV87">
        <v>1959.96333333333</v>
      </c>
      <c r="CW87">
        <v>40.01</v>
      </c>
      <c r="CX87">
        <v>0</v>
      </c>
      <c r="CY87">
        <v>1651553695.8</v>
      </c>
      <c r="CZ87">
        <v>0</v>
      </c>
      <c r="DA87">
        <v>0</v>
      </c>
      <c r="DB87" t="s">
        <v>356</v>
      </c>
      <c r="DC87">
        <v>1657298120.5</v>
      </c>
      <c r="DD87">
        <v>1657298120.5</v>
      </c>
      <c r="DE87">
        <v>0</v>
      </c>
      <c r="DF87">
        <v>1.391</v>
      </c>
      <c r="DG87">
        <v>0.035</v>
      </c>
      <c r="DH87">
        <v>2.39</v>
      </c>
      <c r="DI87">
        <v>0.104</v>
      </c>
      <c r="DJ87">
        <v>419</v>
      </c>
      <c r="DK87">
        <v>18</v>
      </c>
      <c r="DL87">
        <v>0.11</v>
      </c>
      <c r="DM87">
        <v>0.02</v>
      </c>
      <c r="DN87">
        <v>-61.636712195122</v>
      </c>
      <c r="DO87">
        <v>-4.90725365853654</v>
      </c>
      <c r="DP87">
        <v>0.531158010661897</v>
      </c>
      <c r="DQ87">
        <v>0</v>
      </c>
      <c r="DR87">
        <v>2.51961292682927</v>
      </c>
      <c r="DS87">
        <v>0.0983778397212555</v>
      </c>
      <c r="DT87">
        <v>0.0176128219984971</v>
      </c>
      <c r="DU87">
        <v>1</v>
      </c>
      <c r="DV87">
        <v>1</v>
      </c>
      <c r="DW87">
        <v>2</v>
      </c>
      <c r="DX87" t="s">
        <v>363</v>
      </c>
      <c r="DY87">
        <v>2.83953</v>
      </c>
      <c r="DZ87">
        <v>2.63755</v>
      </c>
      <c r="EA87">
        <v>0.143635</v>
      </c>
      <c r="EB87">
        <v>0.148847</v>
      </c>
      <c r="EC87">
        <v>0.0745269</v>
      </c>
      <c r="ED87">
        <v>0.0682003</v>
      </c>
      <c r="EE87">
        <v>23922</v>
      </c>
      <c r="EF87">
        <v>20771.9</v>
      </c>
      <c r="EG87">
        <v>25022.2</v>
      </c>
      <c r="EH87">
        <v>23780.6</v>
      </c>
      <c r="EI87">
        <v>39555.9</v>
      </c>
      <c r="EJ87">
        <v>36704.4</v>
      </c>
      <c r="EK87">
        <v>45259.9</v>
      </c>
      <c r="EL87">
        <v>42452.9</v>
      </c>
      <c r="EM87">
        <v>1.7599</v>
      </c>
      <c r="EN87">
        <v>2.0533</v>
      </c>
      <c r="EO87">
        <v>0.079684</v>
      </c>
      <c r="EP87">
        <v>0</v>
      </c>
      <c r="EQ87">
        <v>23.7448</v>
      </c>
      <c r="ER87">
        <v>999.9</v>
      </c>
      <c r="ES87">
        <v>33.683</v>
      </c>
      <c r="ET87">
        <v>40.465</v>
      </c>
      <c r="EU87">
        <v>35.4375</v>
      </c>
      <c r="EV87">
        <v>51.9511</v>
      </c>
      <c r="EW87">
        <v>30.4928</v>
      </c>
      <c r="EX87">
        <v>2</v>
      </c>
      <c r="EY87">
        <v>0.205396</v>
      </c>
      <c r="EZ87">
        <v>4.86923</v>
      </c>
      <c r="FA87">
        <v>20.1765</v>
      </c>
      <c r="FB87">
        <v>5.23301</v>
      </c>
      <c r="FC87">
        <v>11.992</v>
      </c>
      <c r="FD87">
        <v>4.9555</v>
      </c>
      <c r="FE87">
        <v>3.30395</v>
      </c>
      <c r="FF87">
        <v>349.9</v>
      </c>
      <c r="FG87">
        <v>9999</v>
      </c>
      <c r="FH87">
        <v>9999</v>
      </c>
      <c r="FI87">
        <v>6319.3</v>
      </c>
      <c r="FJ87">
        <v>1.86817</v>
      </c>
      <c r="FK87">
        <v>1.864</v>
      </c>
      <c r="FL87">
        <v>1.87146</v>
      </c>
      <c r="FM87">
        <v>1.86249</v>
      </c>
      <c r="FN87">
        <v>1.86188</v>
      </c>
      <c r="FO87">
        <v>1.86826</v>
      </c>
      <c r="FP87">
        <v>1.8584</v>
      </c>
      <c r="FQ87">
        <v>1.86462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6.17</v>
      </c>
      <c r="GF87">
        <v>0.2624</v>
      </c>
      <c r="GG87">
        <v>2.14445261950712</v>
      </c>
      <c r="GH87">
        <v>0.00524579190152856</v>
      </c>
      <c r="GI87">
        <v>-2.61795653493914e-06</v>
      </c>
      <c r="GJ87">
        <v>1.03317073579164e-09</v>
      </c>
      <c r="GK87">
        <v>-0.0325879594738201</v>
      </c>
      <c r="GL87">
        <v>-0.0124659139965973</v>
      </c>
      <c r="GM87">
        <v>0.00156445697122576</v>
      </c>
      <c r="GN87">
        <v>-1.32223106024955e-05</v>
      </c>
      <c r="GO87">
        <v>14</v>
      </c>
      <c r="GP87">
        <v>2225</v>
      </c>
      <c r="GQ87">
        <v>3</v>
      </c>
      <c r="GR87">
        <v>45</v>
      </c>
      <c r="GS87">
        <v>3146.5</v>
      </c>
      <c r="GT87">
        <v>3146.5</v>
      </c>
      <c r="GU87">
        <v>2.99683</v>
      </c>
      <c r="GV87">
        <v>2.37915</v>
      </c>
      <c r="GW87">
        <v>1.99829</v>
      </c>
      <c r="GX87">
        <v>2.70996</v>
      </c>
      <c r="GY87">
        <v>2.09351</v>
      </c>
      <c r="GZ87">
        <v>2.37427</v>
      </c>
      <c r="HA87">
        <v>42.6171</v>
      </c>
      <c r="HB87">
        <v>15.4717</v>
      </c>
      <c r="HC87">
        <v>18</v>
      </c>
      <c r="HD87">
        <v>428.409</v>
      </c>
      <c r="HE87">
        <v>617.255</v>
      </c>
      <c r="HF87">
        <v>19.7439</v>
      </c>
      <c r="HG87">
        <v>29.9471</v>
      </c>
      <c r="HH87">
        <v>30.0008</v>
      </c>
      <c r="HI87">
        <v>29.9529</v>
      </c>
      <c r="HJ87">
        <v>29.9232</v>
      </c>
      <c r="HK87">
        <v>60.0333</v>
      </c>
      <c r="HL87">
        <v>56.5058</v>
      </c>
      <c r="HM87">
        <v>0</v>
      </c>
      <c r="HN87">
        <v>19.7257</v>
      </c>
      <c r="HO87">
        <v>1206.64</v>
      </c>
      <c r="HP87">
        <v>18.6025</v>
      </c>
      <c r="HQ87">
        <v>95.7723</v>
      </c>
      <c r="HR87">
        <v>99.7826</v>
      </c>
    </row>
    <row r="88" spans="1:226">
      <c r="A88">
        <v>72</v>
      </c>
      <c r="B88">
        <v>1657486916.1</v>
      </c>
      <c r="C88">
        <v>446.599999904633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1657486913.3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1213.20436761676</v>
      </c>
      <c r="AK88">
        <v>1161.06878787879</v>
      </c>
      <c r="AL88">
        <v>3.42395827835054</v>
      </c>
      <c r="AM88">
        <v>66.5867753542698</v>
      </c>
      <c r="AN88">
        <f>(AP88 - AO88 + BO88*1E3/(8.314*(BQ88+273.15)) * AR88/BN88 * AQ88) * BN88/(100*BB88) * 1000/(1000 - AP88)</f>
        <v>0</v>
      </c>
      <c r="AO88">
        <v>18.4783224648819</v>
      </c>
      <c r="AP88">
        <v>20.9551963636364</v>
      </c>
      <c r="AQ88">
        <v>-0.00154070696826365</v>
      </c>
      <c r="AR88">
        <v>78.6586299673606</v>
      </c>
      <c r="AS88">
        <v>16</v>
      </c>
      <c r="AT88">
        <v>3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1657486913.3</v>
      </c>
      <c r="BH88">
        <v>1129.024</v>
      </c>
      <c r="BI88">
        <v>1191.831</v>
      </c>
      <c r="BJ88">
        <v>20.95584</v>
      </c>
      <c r="BK88">
        <v>18.48663</v>
      </c>
      <c r="BL88">
        <v>1122.827</v>
      </c>
      <c r="BM88">
        <v>20.69363</v>
      </c>
      <c r="BN88">
        <v>500.0167</v>
      </c>
      <c r="BO88">
        <v>72.22927</v>
      </c>
      <c r="BP88">
        <v>0.02062062</v>
      </c>
      <c r="BQ88">
        <v>24.33327</v>
      </c>
      <c r="BR88">
        <v>25.03949</v>
      </c>
      <c r="BS88">
        <v>999.9</v>
      </c>
      <c r="BT88">
        <v>0</v>
      </c>
      <c r="BU88">
        <v>0</v>
      </c>
      <c r="BV88">
        <v>10033.8</v>
      </c>
      <c r="BW88">
        <v>0</v>
      </c>
      <c r="BX88">
        <v>1544.737</v>
      </c>
      <c r="BY88">
        <v>-62.80688</v>
      </c>
      <c r="BZ88">
        <v>1153.191</v>
      </c>
      <c r="CA88">
        <v>1214.278</v>
      </c>
      <c r="CB88">
        <v>2.469222</v>
      </c>
      <c r="CC88">
        <v>1191.831</v>
      </c>
      <c r="CD88">
        <v>18.48663</v>
      </c>
      <c r="CE88">
        <v>1.513625</v>
      </c>
      <c r="CF88">
        <v>1.335275</v>
      </c>
      <c r="CG88">
        <v>13.10651</v>
      </c>
      <c r="CH88">
        <v>11.20188</v>
      </c>
      <c r="CI88">
        <v>1999.965</v>
      </c>
      <c r="CJ88">
        <v>0.9799941</v>
      </c>
      <c r="CK88">
        <v>0.02000563</v>
      </c>
      <c r="CL88">
        <v>0</v>
      </c>
      <c r="CM88">
        <v>2.60302</v>
      </c>
      <c r="CN88">
        <v>0</v>
      </c>
      <c r="CO88">
        <v>12711.31</v>
      </c>
      <c r="CP88">
        <v>16705.08</v>
      </c>
      <c r="CQ88">
        <v>46.687</v>
      </c>
      <c r="CR88">
        <v>49.937</v>
      </c>
      <c r="CS88">
        <v>48.187</v>
      </c>
      <c r="CT88">
        <v>46.937</v>
      </c>
      <c r="CU88">
        <v>45.687</v>
      </c>
      <c r="CV88">
        <v>1959.955</v>
      </c>
      <c r="CW88">
        <v>40.01</v>
      </c>
      <c r="CX88">
        <v>0</v>
      </c>
      <c r="CY88">
        <v>1651553700.6</v>
      </c>
      <c r="CZ88">
        <v>0</v>
      </c>
      <c r="DA88">
        <v>0</v>
      </c>
      <c r="DB88" t="s">
        <v>356</v>
      </c>
      <c r="DC88">
        <v>1657298120.5</v>
      </c>
      <c r="DD88">
        <v>1657298120.5</v>
      </c>
      <c r="DE88">
        <v>0</v>
      </c>
      <c r="DF88">
        <v>1.391</v>
      </c>
      <c r="DG88">
        <v>0.035</v>
      </c>
      <c r="DH88">
        <v>2.39</v>
      </c>
      <c r="DI88">
        <v>0.104</v>
      </c>
      <c r="DJ88">
        <v>419</v>
      </c>
      <c r="DK88">
        <v>18</v>
      </c>
      <c r="DL88">
        <v>0.11</v>
      </c>
      <c r="DM88">
        <v>0.02</v>
      </c>
      <c r="DN88">
        <v>-62.0620365853659</v>
      </c>
      <c r="DO88">
        <v>-5.44804599303142</v>
      </c>
      <c r="DP88">
        <v>0.581134249111838</v>
      </c>
      <c r="DQ88">
        <v>0</v>
      </c>
      <c r="DR88">
        <v>2.51543073170732</v>
      </c>
      <c r="DS88">
        <v>-0.183234146341462</v>
      </c>
      <c r="DT88">
        <v>0.0245121833709473</v>
      </c>
      <c r="DU88">
        <v>0</v>
      </c>
      <c r="DV88">
        <v>0</v>
      </c>
      <c r="DW88">
        <v>2</v>
      </c>
      <c r="DX88" t="s">
        <v>357</v>
      </c>
      <c r="DY88">
        <v>2.83956</v>
      </c>
      <c r="DZ88">
        <v>2.63717</v>
      </c>
      <c r="EA88">
        <v>0.14499</v>
      </c>
      <c r="EB88">
        <v>0.150159</v>
      </c>
      <c r="EC88">
        <v>0.0745203</v>
      </c>
      <c r="ED88">
        <v>0.0682937</v>
      </c>
      <c r="EE88">
        <v>23884.1</v>
      </c>
      <c r="EF88">
        <v>20739.5</v>
      </c>
      <c r="EG88">
        <v>25022.2</v>
      </c>
      <c r="EH88">
        <v>23780.2</v>
      </c>
      <c r="EI88">
        <v>39556.7</v>
      </c>
      <c r="EJ88">
        <v>36700.2</v>
      </c>
      <c r="EK88">
        <v>45260.5</v>
      </c>
      <c r="EL88">
        <v>42452.3</v>
      </c>
      <c r="EM88">
        <v>1.75987</v>
      </c>
      <c r="EN88">
        <v>2.05332</v>
      </c>
      <c r="EO88">
        <v>0.0787824</v>
      </c>
      <c r="EP88">
        <v>0</v>
      </c>
      <c r="EQ88">
        <v>23.7453</v>
      </c>
      <c r="ER88">
        <v>999.9</v>
      </c>
      <c r="ES88">
        <v>33.683</v>
      </c>
      <c r="ET88">
        <v>40.445</v>
      </c>
      <c r="EU88">
        <v>35.4024</v>
      </c>
      <c r="EV88">
        <v>51.5711</v>
      </c>
      <c r="EW88">
        <v>30.4928</v>
      </c>
      <c r="EX88">
        <v>2</v>
      </c>
      <c r="EY88">
        <v>0.204372</v>
      </c>
      <c r="EZ88">
        <v>4.67716</v>
      </c>
      <c r="FA88">
        <v>20.1825</v>
      </c>
      <c r="FB88">
        <v>5.23316</v>
      </c>
      <c r="FC88">
        <v>11.992</v>
      </c>
      <c r="FD88">
        <v>4.95565</v>
      </c>
      <c r="FE88">
        <v>3.30395</v>
      </c>
      <c r="FF88">
        <v>349.9</v>
      </c>
      <c r="FG88">
        <v>9999</v>
      </c>
      <c r="FH88">
        <v>9999</v>
      </c>
      <c r="FI88">
        <v>6319.6</v>
      </c>
      <c r="FJ88">
        <v>1.86823</v>
      </c>
      <c r="FK88">
        <v>1.86401</v>
      </c>
      <c r="FL88">
        <v>1.87146</v>
      </c>
      <c r="FM88">
        <v>1.86249</v>
      </c>
      <c r="FN88">
        <v>1.86188</v>
      </c>
      <c r="FO88">
        <v>1.86827</v>
      </c>
      <c r="FP88">
        <v>1.8584</v>
      </c>
      <c r="FQ88">
        <v>1.86462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6.22</v>
      </c>
      <c r="GF88">
        <v>0.2622</v>
      </c>
      <c r="GG88">
        <v>2.14445261950712</v>
      </c>
      <c r="GH88">
        <v>0.00524579190152856</v>
      </c>
      <c r="GI88">
        <v>-2.61795653493914e-06</v>
      </c>
      <c r="GJ88">
        <v>1.03317073579164e-09</v>
      </c>
      <c r="GK88">
        <v>-0.0325879594738201</v>
      </c>
      <c r="GL88">
        <v>-0.0124659139965973</v>
      </c>
      <c r="GM88">
        <v>0.00156445697122576</v>
      </c>
      <c r="GN88">
        <v>-1.32223106024955e-05</v>
      </c>
      <c r="GO88">
        <v>14</v>
      </c>
      <c r="GP88">
        <v>2225</v>
      </c>
      <c r="GQ88">
        <v>3</v>
      </c>
      <c r="GR88">
        <v>45</v>
      </c>
      <c r="GS88">
        <v>3146.6</v>
      </c>
      <c r="GT88">
        <v>3146.6</v>
      </c>
      <c r="GU88">
        <v>3.02856</v>
      </c>
      <c r="GV88">
        <v>2.37793</v>
      </c>
      <c r="GW88">
        <v>1.99829</v>
      </c>
      <c r="GX88">
        <v>2.70996</v>
      </c>
      <c r="GY88">
        <v>2.09351</v>
      </c>
      <c r="GZ88">
        <v>2.39624</v>
      </c>
      <c r="HA88">
        <v>42.6171</v>
      </c>
      <c r="HB88">
        <v>15.4804</v>
      </c>
      <c r="HC88">
        <v>18</v>
      </c>
      <c r="HD88">
        <v>428.395</v>
      </c>
      <c r="HE88">
        <v>617.275</v>
      </c>
      <c r="HF88">
        <v>19.6743</v>
      </c>
      <c r="HG88">
        <v>29.9471</v>
      </c>
      <c r="HH88">
        <v>30</v>
      </c>
      <c r="HI88">
        <v>29.9529</v>
      </c>
      <c r="HJ88">
        <v>29.9232</v>
      </c>
      <c r="HK88">
        <v>60.634</v>
      </c>
      <c r="HL88">
        <v>56.2269</v>
      </c>
      <c r="HM88">
        <v>0</v>
      </c>
      <c r="HN88">
        <v>19.6794</v>
      </c>
      <c r="HO88">
        <v>1220.08</v>
      </c>
      <c r="HP88">
        <v>18.6259</v>
      </c>
      <c r="HQ88">
        <v>95.7731</v>
      </c>
      <c r="HR88">
        <v>99.7811</v>
      </c>
    </row>
    <row r="89" spans="1:226">
      <c r="A89">
        <v>73</v>
      </c>
      <c r="B89">
        <v>1657486921.1</v>
      </c>
      <c r="C89">
        <v>451.599999904633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1657486918.6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1230.02823690806</v>
      </c>
      <c r="AK89">
        <v>1177.55806060606</v>
      </c>
      <c r="AL89">
        <v>3.29594518438101</v>
      </c>
      <c r="AM89">
        <v>66.5867753542698</v>
      </c>
      <c r="AN89">
        <f>(AP89 - AO89 + BO89*1E3/(8.314*(BQ89+273.15)) * AR89/BN89 * AQ89) * BN89/(100*BB89) * 1000/(1000 - AP89)</f>
        <v>0</v>
      </c>
      <c r="AO89">
        <v>18.5092483040951</v>
      </c>
      <c r="AP89">
        <v>20.9651460606061</v>
      </c>
      <c r="AQ89">
        <v>-0.000149164656983352</v>
      </c>
      <c r="AR89">
        <v>78.6586299673606</v>
      </c>
      <c r="AS89">
        <v>15</v>
      </c>
      <c r="AT89">
        <v>3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1657486918.6</v>
      </c>
      <c r="BH89">
        <v>1146.47222222222</v>
      </c>
      <c r="BI89">
        <v>1209.12333333333</v>
      </c>
      <c r="BJ89">
        <v>20.9595</v>
      </c>
      <c r="BK89">
        <v>18.5384888888889</v>
      </c>
      <c r="BL89">
        <v>1140.22</v>
      </c>
      <c r="BM89">
        <v>20.6971888888889</v>
      </c>
      <c r="BN89">
        <v>500.051777777778</v>
      </c>
      <c r="BO89">
        <v>72.2293222222222</v>
      </c>
      <c r="BP89">
        <v>0.0199094111111111</v>
      </c>
      <c r="BQ89">
        <v>24.3313555555556</v>
      </c>
      <c r="BR89">
        <v>25.0399222222222</v>
      </c>
      <c r="BS89">
        <v>999.9</v>
      </c>
      <c r="BT89">
        <v>0</v>
      </c>
      <c r="BU89">
        <v>0</v>
      </c>
      <c r="BV89">
        <v>10044.0333333333</v>
      </c>
      <c r="BW89">
        <v>0</v>
      </c>
      <c r="BX89">
        <v>1544.04777777778</v>
      </c>
      <c r="BY89">
        <v>-62.6482444444444</v>
      </c>
      <c r="BZ89">
        <v>1171.01777777778</v>
      </c>
      <c r="CA89">
        <v>1231.96111111111</v>
      </c>
      <c r="CB89">
        <v>2.42101555555556</v>
      </c>
      <c r="CC89">
        <v>1209.12333333333</v>
      </c>
      <c r="CD89">
        <v>18.5384888888889</v>
      </c>
      <c r="CE89">
        <v>1.51389222222222</v>
      </c>
      <c r="CF89">
        <v>1.33902222222222</v>
      </c>
      <c r="CG89">
        <v>13.1091888888889</v>
      </c>
      <c r="CH89">
        <v>11.2441444444444</v>
      </c>
      <c r="CI89">
        <v>1999.99</v>
      </c>
      <c r="CJ89">
        <v>0.979994666666667</v>
      </c>
      <c r="CK89">
        <v>0.0200050444444444</v>
      </c>
      <c r="CL89">
        <v>0</v>
      </c>
      <c r="CM89">
        <v>2.62117777777778</v>
      </c>
      <c r="CN89">
        <v>0</v>
      </c>
      <c r="CO89">
        <v>12728.4</v>
      </c>
      <c r="CP89">
        <v>16705.3</v>
      </c>
      <c r="CQ89">
        <v>46.687</v>
      </c>
      <c r="CR89">
        <v>49.937</v>
      </c>
      <c r="CS89">
        <v>48.187</v>
      </c>
      <c r="CT89">
        <v>46.937</v>
      </c>
      <c r="CU89">
        <v>45.687</v>
      </c>
      <c r="CV89">
        <v>1959.98</v>
      </c>
      <c r="CW89">
        <v>40.01</v>
      </c>
      <c r="CX89">
        <v>0</v>
      </c>
      <c r="CY89">
        <v>1651553705.4</v>
      </c>
      <c r="CZ89">
        <v>0</v>
      </c>
      <c r="DA89">
        <v>0</v>
      </c>
      <c r="DB89" t="s">
        <v>356</v>
      </c>
      <c r="DC89">
        <v>1657298120.5</v>
      </c>
      <c r="DD89">
        <v>1657298120.5</v>
      </c>
      <c r="DE89">
        <v>0</v>
      </c>
      <c r="DF89">
        <v>1.391</v>
      </c>
      <c r="DG89">
        <v>0.035</v>
      </c>
      <c r="DH89">
        <v>2.39</v>
      </c>
      <c r="DI89">
        <v>0.104</v>
      </c>
      <c r="DJ89">
        <v>419</v>
      </c>
      <c r="DK89">
        <v>18</v>
      </c>
      <c r="DL89">
        <v>0.11</v>
      </c>
      <c r="DM89">
        <v>0.02</v>
      </c>
      <c r="DN89">
        <v>-62.4303024390244</v>
      </c>
      <c r="DO89">
        <v>-2.89154425087112</v>
      </c>
      <c r="DP89">
        <v>0.342073886960687</v>
      </c>
      <c r="DQ89">
        <v>0</v>
      </c>
      <c r="DR89">
        <v>2.49452048780488</v>
      </c>
      <c r="DS89">
        <v>-0.40092104529617</v>
      </c>
      <c r="DT89">
        <v>0.0409371831665994</v>
      </c>
      <c r="DU89">
        <v>0</v>
      </c>
      <c r="DV89">
        <v>0</v>
      </c>
      <c r="DW89">
        <v>2</v>
      </c>
      <c r="DX89" t="s">
        <v>357</v>
      </c>
      <c r="DY89">
        <v>2.83966</v>
      </c>
      <c r="DZ89">
        <v>2.6362</v>
      </c>
      <c r="EA89">
        <v>0.146292</v>
      </c>
      <c r="EB89">
        <v>0.151392</v>
      </c>
      <c r="EC89">
        <v>0.0745558</v>
      </c>
      <c r="ED89">
        <v>0.0685463</v>
      </c>
      <c r="EE89">
        <v>23847.6</v>
      </c>
      <c r="EF89">
        <v>20709.4</v>
      </c>
      <c r="EG89">
        <v>25022</v>
      </c>
      <c r="EH89">
        <v>23780.3</v>
      </c>
      <c r="EI89">
        <v>39554.8</v>
      </c>
      <c r="EJ89">
        <v>36690.3</v>
      </c>
      <c r="EK89">
        <v>45260</v>
      </c>
      <c r="EL89">
        <v>42452.3</v>
      </c>
      <c r="EM89">
        <v>1.76015</v>
      </c>
      <c r="EN89">
        <v>2.05325</v>
      </c>
      <c r="EO89">
        <v>0.0788681</v>
      </c>
      <c r="EP89">
        <v>0</v>
      </c>
      <c r="EQ89">
        <v>23.7458</v>
      </c>
      <c r="ER89">
        <v>999.9</v>
      </c>
      <c r="ES89">
        <v>33.659</v>
      </c>
      <c r="ET89">
        <v>40.465</v>
      </c>
      <c r="EU89">
        <v>35.4143</v>
      </c>
      <c r="EV89">
        <v>51.0711</v>
      </c>
      <c r="EW89">
        <v>30.4046</v>
      </c>
      <c r="EX89">
        <v>2</v>
      </c>
      <c r="EY89">
        <v>0.203435</v>
      </c>
      <c r="EZ89">
        <v>4.58907</v>
      </c>
      <c r="FA89">
        <v>20.185</v>
      </c>
      <c r="FB89">
        <v>5.23197</v>
      </c>
      <c r="FC89">
        <v>11.992</v>
      </c>
      <c r="FD89">
        <v>4.9545</v>
      </c>
      <c r="FE89">
        <v>3.30393</v>
      </c>
      <c r="FF89">
        <v>349.9</v>
      </c>
      <c r="FG89">
        <v>9999</v>
      </c>
      <c r="FH89">
        <v>9999</v>
      </c>
      <c r="FI89">
        <v>6319.6</v>
      </c>
      <c r="FJ89">
        <v>1.8682</v>
      </c>
      <c r="FK89">
        <v>1.864</v>
      </c>
      <c r="FL89">
        <v>1.87144</v>
      </c>
      <c r="FM89">
        <v>1.86249</v>
      </c>
      <c r="FN89">
        <v>1.86188</v>
      </c>
      <c r="FO89">
        <v>1.86826</v>
      </c>
      <c r="FP89">
        <v>1.85838</v>
      </c>
      <c r="FQ89">
        <v>1.86462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6.28</v>
      </c>
      <c r="GF89">
        <v>0.2627</v>
      </c>
      <c r="GG89">
        <v>2.14445261950712</v>
      </c>
      <c r="GH89">
        <v>0.00524579190152856</v>
      </c>
      <c r="GI89">
        <v>-2.61795653493914e-06</v>
      </c>
      <c r="GJ89">
        <v>1.03317073579164e-09</v>
      </c>
      <c r="GK89">
        <v>-0.0325879594738201</v>
      </c>
      <c r="GL89">
        <v>-0.0124659139965973</v>
      </c>
      <c r="GM89">
        <v>0.00156445697122576</v>
      </c>
      <c r="GN89">
        <v>-1.32223106024955e-05</v>
      </c>
      <c r="GO89">
        <v>14</v>
      </c>
      <c r="GP89">
        <v>2225</v>
      </c>
      <c r="GQ89">
        <v>3</v>
      </c>
      <c r="GR89">
        <v>45</v>
      </c>
      <c r="GS89">
        <v>3146.7</v>
      </c>
      <c r="GT89">
        <v>3146.7</v>
      </c>
      <c r="GU89">
        <v>3.0603</v>
      </c>
      <c r="GV89">
        <v>2.37427</v>
      </c>
      <c r="GW89">
        <v>1.99829</v>
      </c>
      <c r="GX89">
        <v>2.70996</v>
      </c>
      <c r="GY89">
        <v>2.09351</v>
      </c>
      <c r="GZ89">
        <v>2.41577</v>
      </c>
      <c r="HA89">
        <v>42.6171</v>
      </c>
      <c r="HB89">
        <v>15.498</v>
      </c>
      <c r="HC89">
        <v>18</v>
      </c>
      <c r="HD89">
        <v>428.553</v>
      </c>
      <c r="HE89">
        <v>617.215</v>
      </c>
      <c r="HF89">
        <v>19.639</v>
      </c>
      <c r="HG89">
        <v>29.9471</v>
      </c>
      <c r="HH89">
        <v>29.9992</v>
      </c>
      <c r="HI89">
        <v>29.9529</v>
      </c>
      <c r="HJ89">
        <v>29.9232</v>
      </c>
      <c r="HK89">
        <v>61.2994</v>
      </c>
      <c r="HL89">
        <v>56.2269</v>
      </c>
      <c r="HM89">
        <v>0</v>
      </c>
      <c r="HN89">
        <v>19.6415</v>
      </c>
      <c r="HO89">
        <v>1240.34</v>
      </c>
      <c r="HP89">
        <v>18.6271</v>
      </c>
      <c r="HQ89">
        <v>95.7722</v>
      </c>
      <c r="HR89">
        <v>99.7812</v>
      </c>
    </row>
    <row r="90" spans="1:226">
      <c r="A90">
        <v>74</v>
      </c>
      <c r="B90">
        <v>1657486926.1</v>
      </c>
      <c r="C90">
        <v>456.599999904633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1657486923.3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1246.62123420375</v>
      </c>
      <c r="AK90">
        <v>1193.92581818182</v>
      </c>
      <c r="AL90">
        <v>3.27726067721393</v>
      </c>
      <c r="AM90">
        <v>66.5867753542698</v>
      </c>
      <c r="AN90">
        <f>(AP90 - AO90 + BO90*1E3/(8.314*(BQ90+273.15)) * AR90/BN90 * AQ90) * BN90/(100*BB90) * 1000/(1000 - AP90)</f>
        <v>0</v>
      </c>
      <c r="AO90">
        <v>18.6033006195554</v>
      </c>
      <c r="AP90">
        <v>21.0032187878788</v>
      </c>
      <c r="AQ90">
        <v>0.00959731530112272</v>
      </c>
      <c r="AR90">
        <v>78.6586299673606</v>
      </c>
      <c r="AS90">
        <v>15</v>
      </c>
      <c r="AT90">
        <v>3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1657486923.3</v>
      </c>
      <c r="BH90">
        <v>1161.429</v>
      </c>
      <c r="BI90">
        <v>1224.608</v>
      </c>
      <c r="BJ90">
        <v>20.98744</v>
      </c>
      <c r="BK90">
        <v>18.60232</v>
      </c>
      <c r="BL90">
        <v>1155.127</v>
      </c>
      <c r="BM90">
        <v>20.72414</v>
      </c>
      <c r="BN90">
        <v>500.0575</v>
      </c>
      <c r="BO90">
        <v>72.22955</v>
      </c>
      <c r="BP90">
        <v>0.02010529</v>
      </c>
      <c r="BQ90">
        <v>24.32985</v>
      </c>
      <c r="BR90">
        <v>25.03746</v>
      </c>
      <c r="BS90">
        <v>999.9</v>
      </c>
      <c r="BT90">
        <v>0</v>
      </c>
      <c r="BU90">
        <v>0</v>
      </c>
      <c r="BV90">
        <v>10023.11</v>
      </c>
      <c r="BW90">
        <v>0</v>
      </c>
      <c r="BX90">
        <v>1544.168</v>
      </c>
      <c r="BY90">
        <v>-63.17895</v>
      </c>
      <c r="BZ90">
        <v>1186.329</v>
      </c>
      <c r="CA90">
        <v>1247.82</v>
      </c>
      <c r="CB90">
        <v>2.385113</v>
      </c>
      <c r="CC90">
        <v>1224.608</v>
      </c>
      <c r="CD90">
        <v>18.60232</v>
      </c>
      <c r="CE90">
        <v>1.515914</v>
      </c>
      <c r="CF90">
        <v>1.343637</v>
      </c>
      <c r="CG90">
        <v>13.12964</v>
      </c>
      <c r="CH90">
        <v>11.29606</v>
      </c>
      <c r="CI90">
        <v>2000.014</v>
      </c>
      <c r="CJ90">
        <v>0.979995</v>
      </c>
      <c r="CK90">
        <v>0.0200047</v>
      </c>
      <c r="CL90">
        <v>0</v>
      </c>
      <c r="CM90">
        <v>2.52477</v>
      </c>
      <c r="CN90">
        <v>0</v>
      </c>
      <c r="CO90">
        <v>12731.27</v>
      </c>
      <c r="CP90">
        <v>16705.51</v>
      </c>
      <c r="CQ90">
        <v>46.7122</v>
      </c>
      <c r="CR90">
        <v>49.937</v>
      </c>
      <c r="CS90">
        <v>48.1996</v>
      </c>
      <c r="CT90">
        <v>46.937</v>
      </c>
      <c r="CU90">
        <v>45.687</v>
      </c>
      <c r="CV90">
        <v>1960.004</v>
      </c>
      <c r="CW90">
        <v>40.01</v>
      </c>
      <c r="CX90">
        <v>0</v>
      </c>
      <c r="CY90">
        <v>1651553710.8</v>
      </c>
      <c r="CZ90">
        <v>0</v>
      </c>
      <c r="DA90">
        <v>0</v>
      </c>
      <c r="DB90" t="s">
        <v>356</v>
      </c>
      <c r="DC90">
        <v>1657298120.5</v>
      </c>
      <c r="DD90">
        <v>1657298120.5</v>
      </c>
      <c r="DE90">
        <v>0</v>
      </c>
      <c r="DF90">
        <v>1.391</v>
      </c>
      <c r="DG90">
        <v>0.035</v>
      </c>
      <c r="DH90">
        <v>2.39</v>
      </c>
      <c r="DI90">
        <v>0.104</v>
      </c>
      <c r="DJ90">
        <v>419</v>
      </c>
      <c r="DK90">
        <v>18</v>
      </c>
      <c r="DL90">
        <v>0.11</v>
      </c>
      <c r="DM90">
        <v>0.02</v>
      </c>
      <c r="DN90">
        <v>-62.6199195121951</v>
      </c>
      <c r="DO90">
        <v>-2.86491428571436</v>
      </c>
      <c r="DP90">
        <v>0.401711419426089</v>
      </c>
      <c r="DQ90">
        <v>0</v>
      </c>
      <c r="DR90">
        <v>2.45619682926829</v>
      </c>
      <c r="DS90">
        <v>-0.526946550522645</v>
      </c>
      <c r="DT90">
        <v>0.0531482611256301</v>
      </c>
      <c r="DU90">
        <v>0</v>
      </c>
      <c r="DV90">
        <v>0</v>
      </c>
      <c r="DW90">
        <v>2</v>
      </c>
      <c r="DX90" t="s">
        <v>357</v>
      </c>
      <c r="DY90">
        <v>2.83958</v>
      </c>
      <c r="DZ90">
        <v>2.63714</v>
      </c>
      <c r="EA90">
        <v>0.147567</v>
      </c>
      <c r="EB90">
        <v>0.152747</v>
      </c>
      <c r="EC90">
        <v>0.0746397</v>
      </c>
      <c r="ED90">
        <v>0.0685646</v>
      </c>
      <c r="EE90">
        <v>23811.8</v>
      </c>
      <c r="EF90">
        <v>20676.4</v>
      </c>
      <c r="EG90">
        <v>25021.9</v>
      </c>
      <c r="EH90">
        <v>23780.3</v>
      </c>
      <c r="EI90">
        <v>39551.5</v>
      </c>
      <c r="EJ90">
        <v>36689.9</v>
      </c>
      <c r="EK90">
        <v>45260.3</v>
      </c>
      <c r="EL90">
        <v>42452.6</v>
      </c>
      <c r="EM90">
        <v>1.76005</v>
      </c>
      <c r="EN90">
        <v>2.05343</v>
      </c>
      <c r="EO90">
        <v>0.078667</v>
      </c>
      <c r="EP90">
        <v>0</v>
      </c>
      <c r="EQ90">
        <v>23.7488</v>
      </c>
      <c r="ER90">
        <v>999.9</v>
      </c>
      <c r="ES90">
        <v>33.634</v>
      </c>
      <c r="ET90">
        <v>40.476</v>
      </c>
      <c r="EU90">
        <v>35.4083</v>
      </c>
      <c r="EV90">
        <v>51.6211</v>
      </c>
      <c r="EW90">
        <v>30.3325</v>
      </c>
      <c r="EX90">
        <v>2</v>
      </c>
      <c r="EY90">
        <v>0.203061</v>
      </c>
      <c r="EZ90">
        <v>4.58704</v>
      </c>
      <c r="FA90">
        <v>20.1855</v>
      </c>
      <c r="FB90">
        <v>5.23316</v>
      </c>
      <c r="FC90">
        <v>11.992</v>
      </c>
      <c r="FD90">
        <v>4.95565</v>
      </c>
      <c r="FE90">
        <v>3.304</v>
      </c>
      <c r="FF90">
        <v>349.9</v>
      </c>
      <c r="FG90">
        <v>9999</v>
      </c>
      <c r="FH90">
        <v>9999</v>
      </c>
      <c r="FI90">
        <v>6319.8</v>
      </c>
      <c r="FJ90">
        <v>1.86822</v>
      </c>
      <c r="FK90">
        <v>1.86398</v>
      </c>
      <c r="FL90">
        <v>1.87148</v>
      </c>
      <c r="FM90">
        <v>1.86249</v>
      </c>
      <c r="FN90">
        <v>1.86188</v>
      </c>
      <c r="FO90">
        <v>1.86826</v>
      </c>
      <c r="FP90">
        <v>1.85837</v>
      </c>
      <c r="FQ90">
        <v>1.86462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6.33</v>
      </c>
      <c r="GF90">
        <v>0.2639</v>
      </c>
      <c r="GG90">
        <v>2.14445261950712</v>
      </c>
      <c r="GH90">
        <v>0.00524579190152856</v>
      </c>
      <c r="GI90">
        <v>-2.61795653493914e-06</v>
      </c>
      <c r="GJ90">
        <v>1.03317073579164e-09</v>
      </c>
      <c r="GK90">
        <v>-0.0325879594738201</v>
      </c>
      <c r="GL90">
        <v>-0.0124659139965973</v>
      </c>
      <c r="GM90">
        <v>0.00156445697122576</v>
      </c>
      <c r="GN90">
        <v>-1.32223106024955e-05</v>
      </c>
      <c r="GO90">
        <v>14</v>
      </c>
      <c r="GP90">
        <v>2225</v>
      </c>
      <c r="GQ90">
        <v>3</v>
      </c>
      <c r="GR90">
        <v>45</v>
      </c>
      <c r="GS90">
        <v>3146.8</v>
      </c>
      <c r="GT90">
        <v>3146.8</v>
      </c>
      <c r="GU90">
        <v>3.09082</v>
      </c>
      <c r="GV90">
        <v>2.38037</v>
      </c>
      <c r="GW90">
        <v>1.99829</v>
      </c>
      <c r="GX90">
        <v>2.70874</v>
      </c>
      <c r="GY90">
        <v>2.09351</v>
      </c>
      <c r="GZ90">
        <v>2.40845</v>
      </c>
      <c r="HA90">
        <v>42.6439</v>
      </c>
      <c r="HB90">
        <v>15.4892</v>
      </c>
      <c r="HC90">
        <v>18</v>
      </c>
      <c r="HD90">
        <v>428.496</v>
      </c>
      <c r="HE90">
        <v>617.355</v>
      </c>
      <c r="HF90">
        <v>19.6153</v>
      </c>
      <c r="HG90">
        <v>29.9471</v>
      </c>
      <c r="HH90">
        <v>29.9996</v>
      </c>
      <c r="HI90">
        <v>29.9529</v>
      </c>
      <c r="HJ90">
        <v>29.9232</v>
      </c>
      <c r="HK90">
        <v>61.8894</v>
      </c>
      <c r="HL90">
        <v>56.2269</v>
      </c>
      <c r="HM90">
        <v>0</v>
      </c>
      <c r="HN90">
        <v>19.603</v>
      </c>
      <c r="HO90">
        <v>1253.9</v>
      </c>
      <c r="HP90">
        <v>18.6217</v>
      </c>
      <c r="HQ90">
        <v>95.7724</v>
      </c>
      <c r="HR90">
        <v>99.7818</v>
      </c>
    </row>
    <row r="91" spans="1:226">
      <c r="A91">
        <v>75</v>
      </c>
      <c r="B91">
        <v>1657486931.1</v>
      </c>
      <c r="C91">
        <v>461.599999904633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1657486928.6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1263.8924056344</v>
      </c>
      <c r="AK91">
        <v>1210.64878787879</v>
      </c>
      <c r="AL91">
        <v>3.34277792439804</v>
      </c>
      <c r="AM91">
        <v>66.5867753542698</v>
      </c>
      <c r="AN91">
        <f>(AP91 - AO91 + BO91*1E3/(8.314*(BQ91+273.15)) * AR91/BN91 * AQ91) * BN91/(100*BB91) * 1000/(1000 - AP91)</f>
        <v>0</v>
      </c>
      <c r="AO91">
        <v>18.6027421083614</v>
      </c>
      <c r="AP91">
        <v>21.0098581818182</v>
      </c>
      <c r="AQ91">
        <v>0.000984544026940166</v>
      </c>
      <c r="AR91">
        <v>78.6586299673606</v>
      </c>
      <c r="AS91">
        <v>16</v>
      </c>
      <c r="AT91">
        <v>3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1657486928.6</v>
      </c>
      <c r="BH91">
        <v>1178.69666666667</v>
      </c>
      <c r="BI91">
        <v>1242.32666666667</v>
      </c>
      <c r="BJ91">
        <v>21.0088888888889</v>
      </c>
      <c r="BK91">
        <v>18.6018888888889</v>
      </c>
      <c r="BL91">
        <v>1172.33555555556</v>
      </c>
      <c r="BM91">
        <v>20.7448777777778</v>
      </c>
      <c r="BN91">
        <v>499.963222222222</v>
      </c>
      <c r="BO91">
        <v>72.2292111111111</v>
      </c>
      <c r="BP91">
        <v>0.0205618555555556</v>
      </c>
      <c r="BQ91">
        <v>24.3214777777778</v>
      </c>
      <c r="BR91">
        <v>25.0407777777778</v>
      </c>
      <c r="BS91">
        <v>999.9</v>
      </c>
      <c r="BT91">
        <v>0</v>
      </c>
      <c r="BU91">
        <v>0</v>
      </c>
      <c r="BV91">
        <v>9975.91333333333</v>
      </c>
      <c r="BW91">
        <v>0</v>
      </c>
      <c r="BX91">
        <v>1543.69</v>
      </c>
      <c r="BY91">
        <v>-63.6296</v>
      </c>
      <c r="BZ91">
        <v>1203.99222222222</v>
      </c>
      <c r="CA91">
        <v>1265.87444444444</v>
      </c>
      <c r="CB91">
        <v>2.40701666666667</v>
      </c>
      <c r="CC91">
        <v>1242.32666666667</v>
      </c>
      <c r="CD91">
        <v>18.6018888888889</v>
      </c>
      <c r="CE91">
        <v>1.51745555555556</v>
      </c>
      <c r="CF91">
        <v>1.3436</v>
      </c>
      <c r="CG91">
        <v>13.1452</v>
      </c>
      <c r="CH91">
        <v>11.2956333333333</v>
      </c>
      <c r="CI91">
        <v>2000.05444444444</v>
      </c>
      <c r="CJ91">
        <v>0.979995</v>
      </c>
      <c r="CK91">
        <v>0.0200047</v>
      </c>
      <c r="CL91">
        <v>0</v>
      </c>
      <c r="CM91">
        <v>2.59191111111111</v>
      </c>
      <c r="CN91">
        <v>0</v>
      </c>
      <c r="CO91">
        <v>12737.3111111111</v>
      </c>
      <c r="CP91">
        <v>16705.8444444444</v>
      </c>
      <c r="CQ91">
        <v>46.687</v>
      </c>
      <c r="CR91">
        <v>49.951</v>
      </c>
      <c r="CS91">
        <v>48.215</v>
      </c>
      <c r="CT91">
        <v>46.937</v>
      </c>
      <c r="CU91">
        <v>45.687</v>
      </c>
      <c r="CV91">
        <v>1960.04444444444</v>
      </c>
      <c r="CW91">
        <v>40.01</v>
      </c>
      <c r="CX91">
        <v>0</v>
      </c>
      <c r="CY91">
        <v>1651553715.6</v>
      </c>
      <c r="CZ91">
        <v>0</v>
      </c>
      <c r="DA91">
        <v>0</v>
      </c>
      <c r="DB91" t="s">
        <v>356</v>
      </c>
      <c r="DC91">
        <v>1657298120.5</v>
      </c>
      <c r="DD91">
        <v>1657298120.5</v>
      </c>
      <c r="DE91">
        <v>0</v>
      </c>
      <c r="DF91">
        <v>1.391</v>
      </c>
      <c r="DG91">
        <v>0.035</v>
      </c>
      <c r="DH91">
        <v>2.39</v>
      </c>
      <c r="DI91">
        <v>0.104</v>
      </c>
      <c r="DJ91">
        <v>419</v>
      </c>
      <c r="DK91">
        <v>18</v>
      </c>
      <c r="DL91">
        <v>0.11</v>
      </c>
      <c r="DM91">
        <v>0.02</v>
      </c>
      <c r="DN91">
        <v>-63.0261146341463</v>
      </c>
      <c r="DO91">
        <v>-3.53295888501735</v>
      </c>
      <c r="DP91">
        <v>0.492049538236269</v>
      </c>
      <c r="DQ91">
        <v>0</v>
      </c>
      <c r="DR91">
        <v>2.42756512195122</v>
      </c>
      <c r="DS91">
        <v>-0.341108362369342</v>
      </c>
      <c r="DT91">
        <v>0.0402463665454048</v>
      </c>
      <c r="DU91">
        <v>0</v>
      </c>
      <c r="DV91">
        <v>0</v>
      </c>
      <c r="DW91">
        <v>2</v>
      </c>
      <c r="DX91" t="s">
        <v>357</v>
      </c>
      <c r="DY91">
        <v>2.83948</v>
      </c>
      <c r="DZ91">
        <v>2.63664</v>
      </c>
      <c r="EA91">
        <v>0.148861</v>
      </c>
      <c r="EB91">
        <v>0.153971</v>
      </c>
      <c r="EC91">
        <v>0.0746564</v>
      </c>
      <c r="ED91">
        <v>0.0685578</v>
      </c>
      <c r="EE91">
        <v>23775.7</v>
      </c>
      <c r="EF91">
        <v>20646.6</v>
      </c>
      <c r="EG91">
        <v>25022</v>
      </c>
      <c r="EH91">
        <v>23780.4</v>
      </c>
      <c r="EI91">
        <v>39551</v>
      </c>
      <c r="EJ91">
        <v>36690.2</v>
      </c>
      <c r="EK91">
        <v>45260.6</v>
      </c>
      <c r="EL91">
        <v>42452.7</v>
      </c>
      <c r="EM91">
        <v>1.7597</v>
      </c>
      <c r="EN91">
        <v>2.05343</v>
      </c>
      <c r="EO91">
        <v>0.0786558</v>
      </c>
      <c r="EP91">
        <v>0</v>
      </c>
      <c r="EQ91">
        <v>23.7508</v>
      </c>
      <c r="ER91">
        <v>999.9</v>
      </c>
      <c r="ES91">
        <v>33.634</v>
      </c>
      <c r="ET91">
        <v>40.476</v>
      </c>
      <c r="EU91">
        <v>35.4072</v>
      </c>
      <c r="EV91">
        <v>51.4811</v>
      </c>
      <c r="EW91">
        <v>30.3566</v>
      </c>
      <c r="EX91">
        <v>2</v>
      </c>
      <c r="EY91">
        <v>0.203026</v>
      </c>
      <c r="EZ91">
        <v>4.62328</v>
      </c>
      <c r="FA91">
        <v>20.1845</v>
      </c>
      <c r="FB91">
        <v>5.23286</v>
      </c>
      <c r="FC91">
        <v>11.992</v>
      </c>
      <c r="FD91">
        <v>4.9555</v>
      </c>
      <c r="FE91">
        <v>3.3039</v>
      </c>
      <c r="FF91">
        <v>349.9</v>
      </c>
      <c r="FG91">
        <v>9999</v>
      </c>
      <c r="FH91">
        <v>9999</v>
      </c>
      <c r="FI91">
        <v>6319.8</v>
      </c>
      <c r="FJ91">
        <v>1.86823</v>
      </c>
      <c r="FK91">
        <v>1.86399</v>
      </c>
      <c r="FL91">
        <v>1.87147</v>
      </c>
      <c r="FM91">
        <v>1.86249</v>
      </c>
      <c r="FN91">
        <v>1.86188</v>
      </c>
      <c r="FO91">
        <v>1.86829</v>
      </c>
      <c r="FP91">
        <v>1.85837</v>
      </c>
      <c r="FQ91">
        <v>1.86463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6.39</v>
      </c>
      <c r="GF91">
        <v>0.2641</v>
      </c>
      <c r="GG91">
        <v>2.14445261950712</v>
      </c>
      <c r="GH91">
        <v>0.00524579190152856</v>
      </c>
      <c r="GI91">
        <v>-2.61795653493914e-06</v>
      </c>
      <c r="GJ91">
        <v>1.03317073579164e-09</v>
      </c>
      <c r="GK91">
        <v>-0.0325879594738201</v>
      </c>
      <c r="GL91">
        <v>-0.0124659139965973</v>
      </c>
      <c r="GM91">
        <v>0.00156445697122576</v>
      </c>
      <c r="GN91">
        <v>-1.32223106024955e-05</v>
      </c>
      <c r="GO91">
        <v>14</v>
      </c>
      <c r="GP91">
        <v>2225</v>
      </c>
      <c r="GQ91">
        <v>3</v>
      </c>
      <c r="GR91">
        <v>45</v>
      </c>
      <c r="GS91">
        <v>3146.8</v>
      </c>
      <c r="GT91">
        <v>3146.8</v>
      </c>
      <c r="GU91">
        <v>3.12012</v>
      </c>
      <c r="GV91">
        <v>2.37793</v>
      </c>
      <c r="GW91">
        <v>1.99829</v>
      </c>
      <c r="GX91">
        <v>2.70874</v>
      </c>
      <c r="GY91">
        <v>2.09351</v>
      </c>
      <c r="GZ91">
        <v>2.38159</v>
      </c>
      <c r="HA91">
        <v>42.6439</v>
      </c>
      <c r="HB91">
        <v>15.4629</v>
      </c>
      <c r="HC91">
        <v>18</v>
      </c>
      <c r="HD91">
        <v>428.294</v>
      </c>
      <c r="HE91">
        <v>617.355</v>
      </c>
      <c r="HF91">
        <v>19.5862</v>
      </c>
      <c r="HG91">
        <v>29.9471</v>
      </c>
      <c r="HH91">
        <v>29.9999</v>
      </c>
      <c r="HI91">
        <v>29.9529</v>
      </c>
      <c r="HJ91">
        <v>29.9232</v>
      </c>
      <c r="HK91">
        <v>62.5415</v>
      </c>
      <c r="HL91">
        <v>56.2269</v>
      </c>
      <c r="HM91">
        <v>0</v>
      </c>
      <c r="HN91">
        <v>19.5634</v>
      </c>
      <c r="HO91">
        <v>1274.05</v>
      </c>
      <c r="HP91">
        <v>18.6224</v>
      </c>
      <c r="HQ91">
        <v>95.773</v>
      </c>
      <c r="HR91">
        <v>99.782</v>
      </c>
    </row>
    <row r="92" spans="1:226">
      <c r="A92">
        <v>76</v>
      </c>
      <c r="B92">
        <v>1657486936.1</v>
      </c>
      <c r="C92">
        <v>466.599999904633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1657486933.3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1280.62552224464</v>
      </c>
      <c r="AK92">
        <v>1227.39206060606</v>
      </c>
      <c r="AL92">
        <v>3.33995129150471</v>
      </c>
      <c r="AM92">
        <v>66.5867753542698</v>
      </c>
      <c r="AN92">
        <f>(AP92 - AO92 + BO92*1E3/(8.314*(BQ92+273.15)) * AR92/BN92 * AQ92) * BN92/(100*BB92) * 1000/(1000 - AP92)</f>
        <v>0</v>
      </c>
      <c r="AO92">
        <v>18.6004402489708</v>
      </c>
      <c r="AP92">
        <v>21.0056442424242</v>
      </c>
      <c r="AQ92">
        <v>-0.000172517701424747</v>
      </c>
      <c r="AR92">
        <v>78.6586299673606</v>
      </c>
      <c r="AS92">
        <v>15</v>
      </c>
      <c r="AT92">
        <v>3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1657486933.3</v>
      </c>
      <c r="BH92">
        <v>1194.018</v>
      </c>
      <c r="BI92">
        <v>1257.892</v>
      </c>
      <c r="BJ92">
        <v>21.0088</v>
      </c>
      <c r="BK92">
        <v>18.59925</v>
      </c>
      <c r="BL92">
        <v>1187.604</v>
      </c>
      <c r="BM92">
        <v>20.74479</v>
      </c>
      <c r="BN92">
        <v>500.0319</v>
      </c>
      <c r="BO92">
        <v>72.22961</v>
      </c>
      <c r="BP92">
        <v>0.0201034</v>
      </c>
      <c r="BQ92">
        <v>24.31422</v>
      </c>
      <c r="BR92">
        <v>25.04828</v>
      </c>
      <c r="BS92">
        <v>999.9</v>
      </c>
      <c r="BT92">
        <v>0</v>
      </c>
      <c r="BU92">
        <v>0</v>
      </c>
      <c r="BV92">
        <v>9978.126</v>
      </c>
      <c r="BW92">
        <v>0</v>
      </c>
      <c r="BX92">
        <v>1543.315</v>
      </c>
      <c r="BY92">
        <v>-63.87506</v>
      </c>
      <c r="BZ92">
        <v>1219.642</v>
      </c>
      <c r="CA92">
        <v>1281.732</v>
      </c>
      <c r="CB92">
        <v>2.409547</v>
      </c>
      <c r="CC92">
        <v>1257.892</v>
      </c>
      <c r="CD92">
        <v>18.59925</v>
      </c>
      <c r="CE92">
        <v>1.517459</v>
      </c>
      <c r="CF92">
        <v>1.343418</v>
      </c>
      <c r="CG92">
        <v>13.14522</v>
      </c>
      <c r="CH92">
        <v>11.29359</v>
      </c>
      <c r="CI92">
        <v>1999.973</v>
      </c>
      <c r="CJ92">
        <v>0.9799938</v>
      </c>
      <c r="CK92">
        <v>0.02000594</v>
      </c>
      <c r="CL92">
        <v>0</v>
      </c>
      <c r="CM92">
        <v>2.64954</v>
      </c>
      <c r="CN92">
        <v>0</v>
      </c>
      <c r="CO92">
        <v>12736.28</v>
      </c>
      <c r="CP92">
        <v>16705.16</v>
      </c>
      <c r="CQ92">
        <v>46.6996</v>
      </c>
      <c r="CR92">
        <v>49.937</v>
      </c>
      <c r="CS92">
        <v>48.2311</v>
      </c>
      <c r="CT92">
        <v>46.937</v>
      </c>
      <c r="CU92">
        <v>45.687</v>
      </c>
      <c r="CV92">
        <v>1959.962</v>
      </c>
      <c r="CW92">
        <v>40.011</v>
      </c>
      <c r="CX92">
        <v>0</v>
      </c>
      <c r="CY92">
        <v>1651553720.4</v>
      </c>
      <c r="CZ92">
        <v>0</v>
      </c>
      <c r="DA92">
        <v>0</v>
      </c>
      <c r="DB92" t="s">
        <v>356</v>
      </c>
      <c r="DC92">
        <v>1657298120.5</v>
      </c>
      <c r="DD92">
        <v>1657298120.5</v>
      </c>
      <c r="DE92">
        <v>0</v>
      </c>
      <c r="DF92">
        <v>1.391</v>
      </c>
      <c r="DG92">
        <v>0.035</v>
      </c>
      <c r="DH92">
        <v>2.39</v>
      </c>
      <c r="DI92">
        <v>0.104</v>
      </c>
      <c r="DJ92">
        <v>419</v>
      </c>
      <c r="DK92">
        <v>18</v>
      </c>
      <c r="DL92">
        <v>0.11</v>
      </c>
      <c r="DM92">
        <v>0.02</v>
      </c>
      <c r="DN92">
        <v>-63.257056097561</v>
      </c>
      <c r="DO92">
        <v>-4.59834355400696</v>
      </c>
      <c r="DP92">
        <v>0.558305967801108</v>
      </c>
      <c r="DQ92">
        <v>0</v>
      </c>
      <c r="DR92">
        <v>2.40964</v>
      </c>
      <c r="DS92">
        <v>-0.0920546341463401</v>
      </c>
      <c r="DT92">
        <v>0.0235177890117247</v>
      </c>
      <c r="DU92">
        <v>1</v>
      </c>
      <c r="DV92">
        <v>1</v>
      </c>
      <c r="DW92">
        <v>2</v>
      </c>
      <c r="DX92" t="s">
        <v>363</v>
      </c>
      <c r="DY92">
        <v>2.83956</v>
      </c>
      <c r="DZ92">
        <v>2.63637</v>
      </c>
      <c r="EA92">
        <v>0.150153</v>
      </c>
      <c r="EB92">
        <v>0.155283</v>
      </c>
      <c r="EC92">
        <v>0.0746413</v>
      </c>
      <c r="ED92">
        <v>0.068544</v>
      </c>
      <c r="EE92">
        <v>23739.9</v>
      </c>
      <c r="EF92">
        <v>20614.5</v>
      </c>
      <c r="EG92">
        <v>25022.3</v>
      </c>
      <c r="EH92">
        <v>23780.3</v>
      </c>
      <c r="EI92">
        <v>39551.9</v>
      </c>
      <c r="EJ92">
        <v>36690.7</v>
      </c>
      <c r="EK92">
        <v>45260.8</v>
      </c>
      <c r="EL92">
        <v>42452.6</v>
      </c>
      <c r="EM92">
        <v>1.76015</v>
      </c>
      <c r="EN92">
        <v>2.05358</v>
      </c>
      <c r="EO92">
        <v>0.07971</v>
      </c>
      <c r="EP92">
        <v>0</v>
      </c>
      <c r="EQ92">
        <v>23.7474</v>
      </c>
      <c r="ER92">
        <v>999.9</v>
      </c>
      <c r="ES92">
        <v>33.61</v>
      </c>
      <c r="ET92">
        <v>40.476</v>
      </c>
      <c r="EU92">
        <v>35.3824</v>
      </c>
      <c r="EV92">
        <v>51.8811</v>
      </c>
      <c r="EW92">
        <v>30.3686</v>
      </c>
      <c r="EX92">
        <v>2</v>
      </c>
      <c r="EY92">
        <v>0.203084</v>
      </c>
      <c r="EZ92">
        <v>4.68859</v>
      </c>
      <c r="FA92">
        <v>20.1828</v>
      </c>
      <c r="FB92">
        <v>5.23301</v>
      </c>
      <c r="FC92">
        <v>11.992</v>
      </c>
      <c r="FD92">
        <v>4.95575</v>
      </c>
      <c r="FE92">
        <v>3.304</v>
      </c>
      <c r="FF92">
        <v>349.9</v>
      </c>
      <c r="FG92">
        <v>9999</v>
      </c>
      <c r="FH92">
        <v>9999</v>
      </c>
      <c r="FI92">
        <v>6320.1</v>
      </c>
      <c r="FJ92">
        <v>1.86821</v>
      </c>
      <c r="FK92">
        <v>1.86399</v>
      </c>
      <c r="FL92">
        <v>1.87147</v>
      </c>
      <c r="FM92">
        <v>1.86249</v>
      </c>
      <c r="FN92">
        <v>1.86186</v>
      </c>
      <c r="FO92">
        <v>1.86827</v>
      </c>
      <c r="FP92">
        <v>1.85837</v>
      </c>
      <c r="FQ92">
        <v>1.86462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6.44</v>
      </c>
      <c r="GF92">
        <v>0.2639</v>
      </c>
      <c r="GG92">
        <v>2.14445261950712</v>
      </c>
      <c r="GH92">
        <v>0.00524579190152856</v>
      </c>
      <c r="GI92">
        <v>-2.61795653493914e-06</v>
      </c>
      <c r="GJ92">
        <v>1.03317073579164e-09</v>
      </c>
      <c r="GK92">
        <v>-0.0325879594738201</v>
      </c>
      <c r="GL92">
        <v>-0.0124659139965973</v>
      </c>
      <c r="GM92">
        <v>0.00156445697122576</v>
      </c>
      <c r="GN92">
        <v>-1.32223106024955e-05</v>
      </c>
      <c r="GO92">
        <v>14</v>
      </c>
      <c r="GP92">
        <v>2225</v>
      </c>
      <c r="GQ92">
        <v>3</v>
      </c>
      <c r="GR92">
        <v>45</v>
      </c>
      <c r="GS92">
        <v>3146.9</v>
      </c>
      <c r="GT92">
        <v>3146.9</v>
      </c>
      <c r="GU92">
        <v>3.1543</v>
      </c>
      <c r="GV92">
        <v>2.37061</v>
      </c>
      <c r="GW92">
        <v>1.99829</v>
      </c>
      <c r="GX92">
        <v>2.70996</v>
      </c>
      <c r="GY92">
        <v>2.09351</v>
      </c>
      <c r="GZ92">
        <v>2.42188</v>
      </c>
      <c r="HA92">
        <v>42.6439</v>
      </c>
      <c r="HB92">
        <v>15.4717</v>
      </c>
      <c r="HC92">
        <v>18</v>
      </c>
      <c r="HD92">
        <v>428.553</v>
      </c>
      <c r="HE92">
        <v>617.475</v>
      </c>
      <c r="HF92">
        <v>19.5516</v>
      </c>
      <c r="HG92">
        <v>29.9471</v>
      </c>
      <c r="HH92">
        <v>30</v>
      </c>
      <c r="HI92">
        <v>29.9529</v>
      </c>
      <c r="HJ92">
        <v>29.9232</v>
      </c>
      <c r="HK92">
        <v>63.1526</v>
      </c>
      <c r="HL92">
        <v>56.2269</v>
      </c>
      <c r="HM92">
        <v>0</v>
      </c>
      <c r="HN92">
        <v>19.5188</v>
      </c>
      <c r="HO92">
        <v>1287.52</v>
      </c>
      <c r="HP92">
        <v>18.6466</v>
      </c>
      <c r="HQ92">
        <v>95.7737</v>
      </c>
      <c r="HR92">
        <v>99.7818</v>
      </c>
    </row>
    <row r="93" spans="1:226">
      <c r="A93">
        <v>77</v>
      </c>
      <c r="B93">
        <v>1657486941.1</v>
      </c>
      <c r="C93">
        <v>471.599999904633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1657486938.6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1298.00292808664</v>
      </c>
      <c r="AK93">
        <v>1244.22866666667</v>
      </c>
      <c r="AL93">
        <v>3.37179532503736</v>
      </c>
      <c r="AM93">
        <v>66.5867753542698</v>
      </c>
      <c r="AN93">
        <f>(AP93 - AO93 + BO93*1E3/(8.314*(BQ93+273.15)) * AR93/BN93 * AQ93) * BN93/(100*BB93) * 1000/(1000 - AP93)</f>
        <v>0</v>
      </c>
      <c r="AO93">
        <v>18.5958580507638</v>
      </c>
      <c r="AP93">
        <v>20.9980606060606</v>
      </c>
      <c r="AQ93">
        <v>-0.000159711638777937</v>
      </c>
      <c r="AR93">
        <v>78.6586299673606</v>
      </c>
      <c r="AS93">
        <v>15</v>
      </c>
      <c r="AT93">
        <v>3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1657486938.6</v>
      </c>
      <c r="BH93">
        <v>1211.55111111111</v>
      </c>
      <c r="BI93">
        <v>1275.81</v>
      </c>
      <c r="BJ93">
        <v>21.0024222222222</v>
      </c>
      <c r="BK93">
        <v>18.5945666666667</v>
      </c>
      <c r="BL93">
        <v>1205.07777777778</v>
      </c>
      <c r="BM93">
        <v>20.7386222222222</v>
      </c>
      <c r="BN93">
        <v>500.024666666667</v>
      </c>
      <c r="BO93">
        <v>72.2282</v>
      </c>
      <c r="BP93">
        <v>0.0201371555555556</v>
      </c>
      <c r="BQ93">
        <v>24.3085333333333</v>
      </c>
      <c r="BR93">
        <v>25.0464444444444</v>
      </c>
      <c r="BS93">
        <v>999.9</v>
      </c>
      <c r="BT93">
        <v>0</v>
      </c>
      <c r="BU93">
        <v>0</v>
      </c>
      <c r="BV93">
        <v>9983.47222222222</v>
      </c>
      <c r="BW93">
        <v>0</v>
      </c>
      <c r="BX93">
        <v>1542.56111111111</v>
      </c>
      <c r="BY93">
        <v>-64.2584555555555</v>
      </c>
      <c r="BZ93">
        <v>1237.54555555556</v>
      </c>
      <c r="CA93">
        <v>1299.98222222222</v>
      </c>
      <c r="CB93">
        <v>2.40789</v>
      </c>
      <c r="CC93">
        <v>1275.81</v>
      </c>
      <c r="CD93">
        <v>18.5945666666667</v>
      </c>
      <c r="CE93">
        <v>1.51696777777778</v>
      </c>
      <c r="CF93">
        <v>1.34305</v>
      </c>
      <c r="CG93">
        <v>13.1402666666667</v>
      </c>
      <c r="CH93">
        <v>11.2894777777778</v>
      </c>
      <c r="CI93">
        <v>1999.97333333333</v>
      </c>
      <c r="CJ93">
        <v>0.979994333333333</v>
      </c>
      <c r="CK93">
        <v>0.0200053888888889</v>
      </c>
      <c r="CL93">
        <v>0</v>
      </c>
      <c r="CM93">
        <v>2.56848888888889</v>
      </c>
      <c r="CN93">
        <v>0</v>
      </c>
      <c r="CO93">
        <v>12736.1666666667</v>
      </c>
      <c r="CP93">
        <v>16705.1555555556</v>
      </c>
      <c r="CQ93">
        <v>46.715</v>
      </c>
      <c r="CR93">
        <v>49.937</v>
      </c>
      <c r="CS93">
        <v>48.25</v>
      </c>
      <c r="CT93">
        <v>46.937</v>
      </c>
      <c r="CU93">
        <v>45.701</v>
      </c>
      <c r="CV93">
        <v>1959.96333333333</v>
      </c>
      <c r="CW93">
        <v>40.01</v>
      </c>
      <c r="CX93">
        <v>0</v>
      </c>
      <c r="CY93">
        <v>1651553725.8</v>
      </c>
      <c r="CZ93">
        <v>0</v>
      </c>
      <c r="DA93">
        <v>0</v>
      </c>
      <c r="DB93" t="s">
        <v>356</v>
      </c>
      <c r="DC93">
        <v>1657298120.5</v>
      </c>
      <c r="DD93">
        <v>1657298120.5</v>
      </c>
      <c r="DE93">
        <v>0</v>
      </c>
      <c r="DF93">
        <v>1.391</v>
      </c>
      <c r="DG93">
        <v>0.035</v>
      </c>
      <c r="DH93">
        <v>2.39</v>
      </c>
      <c r="DI93">
        <v>0.104</v>
      </c>
      <c r="DJ93">
        <v>419</v>
      </c>
      <c r="DK93">
        <v>18</v>
      </c>
      <c r="DL93">
        <v>0.11</v>
      </c>
      <c r="DM93">
        <v>0.02</v>
      </c>
      <c r="DN93">
        <v>-63.6310146341463</v>
      </c>
      <c r="DO93">
        <v>-5.16390104529621</v>
      </c>
      <c r="DP93">
        <v>0.600757334866248</v>
      </c>
      <c r="DQ93">
        <v>0</v>
      </c>
      <c r="DR93">
        <v>2.40104097560976</v>
      </c>
      <c r="DS93">
        <v>0.0945198606271759</v>
      </c>
      <c r="DT93">
        <v>0.011848717292906</v>
      </c>
      <c r="DU93">
        <v>1</v>
      </c>
      <c r="DV93">
        <v>1</v>
      </c>
      <c r="DW93">
        <v>2</v>
      </c>
      <c r="DX93" t="s">
        <v>363</v>
      </c>
      <c r="DY93">
        <v>2.83949</v>
      </c>
      <c r="DZ93">
        <v>2.63639</v>
      </c>
      <c r="EA93">
        <v>0.151438</v>
      </c>
      <c r="EB93">
        <v>0.15652</v>
      </c>
      <c r="EC93">
        <v>0.0746215</v>
      </c>
      <c r="ED93">
        <v>0.0685327</v>
      </c>
      <c r="EE93">
        <v>23703.8</v>
      </c>
      <c r="EF93">
        <v>20584.3</v>
      </c>
      <c r="EG93">
        <v>25022.1</v>
      </c>
      <c r="EH93">
        <v>23780.4</v>
      </c>
      <c r="EI93">
        <v>39552.7</v>
      </c>
      <c r="EJ93">
        <v>36691.4</v>
      </c>
      <c r="EK93">
        <v>45260.7</v>
      </c>
      <c r="EL93">
        <v>42452.8</v>
      </c>
      <c r="EM93">
        <v>1.76017</v>
      </c>
      <c r="EN93">
        <v>2.05365</v>
      </c>
      <c r="EO93">
        <v>0.0793673</v>
      </c>
      <c r="EP93">
        <v>0</v>
      </c>
      <c r="EQ93">
        <v>23.7424</v>
      </c>
      <c r="ER93">
        <v>999.9</v>
      </c>
      <c r="ES93">
        <v>33.586</v>
      </c>
      <c r="ET93">
        <v>40.486</v>
      </c>
      <c r="EU93">
        <v>35.3746</v>
      </c>
      <c r="EV93">
        <v>51.9211</v>
      </c>
      <c r="EW93">
        <v>30.3526</v>
      </c>
      <c r="EX93">
        <v>2</v>
      </c>
      <c r="EY93">
        <v>0.203288</v>
      </c>
      <c r="EZ93">
        <v>4.77318</v>
      </c>
      <c r="FA93">
        <v>20.1803</v>
      </c>
      <c r="FB93">
        <v>5.23271</v>
      </c>
      <c r="FC93">
        <v>11.992</v>
      </c>
      <c r="FD93">
        <v>4.9556</v>
      </c>
      <c r="FE93">
        <v>3.3039</v>
      </c>
      <c r="FF93">
        <v>349.9</v>
      </c>
      <c r="FG93">
        <v>9999</v>
      </c>
      <c r="FH93">
        <v>9999</v>
      </c>
      <c r="FI93">
        <v>6320.1</v>
      </c>
      <c r="FJ93">
        <v>1.8682</v>
      </c>
      <c r="FK93">
        <v>1.86401</v>
      </c>
      <c r="FL93">
        <v>1.87145</v>
      </c>
      <c r="FM93">
        <v>1.86249</v>
      </c>
      <c r="FN93">
        <v>1.86188</v>
      </c>
      <c r="FO93">
        <v>1.86827</v>
      </c>
      <c r="FP93">
        <v>1.85837</v>
      </c>
      <c r="FQ93">
        <v>1.86463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6.5</v>
      </c>
      <c r="GF93">
        <v>0.2636</v>
      </c>
      <c r="GG93">
        <v>2.14445261950712</v>
      </c>
      <c r="GH93">
        <v>0.00524579190152856</v>
      </c>
      <c r="GI93">
        <v>-2.61795653493914e-06</v>
      </c>
      <c r="GJ93">
        <v>1.03317073579164e-09</v>
      </c>
      <c r="GK93">
        <v>-0.0325879594738201</v>
      </c>
      <c r="GL93">
        <v>-0.0124659139965973</v>
      </c>
      <c r="GM93">
        <v>0.00156445697122576</v>
      </c>
      <c r="GN93">
        <v>-1.32223106024955e-05</v>
      </c>
      <c r="GO93">
        <v>14</v>
      </c>
      <c r="GP93">
        <v>2225</v>
      </c>
      <c r="GQ93">
        <v>3</v>
      </c>
      <c r="GR93">
        <v>45</v>
      </c>
      <c r="GS93">
        <v>3147</v>
      </c>
      <c r="GT93">
        <v>3147</v>
      </c>
      <c r="GU93">
        <v>3.18237</v>
      </c>
      <c r="GV93">
        <v>2.37427</v>
      </c>
      <c r="GW93">
        <v>1.99829</v>
      </c>
      <c r="GX93">
        <v>2.70874</v>
      </c>
      <c r="GY93">
        <v>2.09351</v>
      </c>
      <c r="GZ93">
        <v>2.41089</v>
      </c>
      <c r="HA93">
        <v>42.6439</v>
      </c>
      <c r="HB93">
        <v>15.4717</v>
      </c>
      <c r="HC93">
        <v>18</v>
      </c>
      <c r="HD93">
        <v>428.568</v>
      </c>
      <c r="HE93">
        <v>617.517</v>
      </c>
      <c r="HF93">
        <v>19.5092</v>
      </c>
      <c r="HG93">
        <v>29.9471</v>
      </c>
      <c r="HH93">
        <v>30.0002</v>
      </c>
      <c r="HI93">
        <v>29.9529</v>
      </c>
      <c r="HJ93">
        <v>29.9214</v>
      </c>
      <c r="HK93">
        <v>63.8046</v>
      </c>
      <c r="HL93">
        <v>56.2269</v>
      </c>
      <c r="HM93">
        <v>0</v>
      </c>
      <c r="HN93">
        <v>19.4674</v>
      </c>
      <c r="HO93">
        <v>1307.58</v>
      </c>
      <c r="HP93">
        <v>18.6665</v>
      </c>
      <c r="HQ93">
        <v>95.7732</v>
      </c>
      <c r="HR93">
        <v>99.7821</v>
      </c>
    </row>
    <row r="94" spans="1:226">
      <c r="A94">
        <v>78</v>
      </c>
      <c r="B94">
        <v>1657486946.1</v>
      </c>
      <c r="C94">
        <v>476.599999904633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1657486943.3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1314.70293873719</v>
      </c>
      <c r="AK94">
        <v>1260.83624242424</v>
      </c>
      <c r="AL94">
        <v>3.33316176668058</v>
      </c>
      <c r="AM94">
        <v>66.5867753542698</v>
      </c>
      <c r="AN94">
        <f>(AP94 - AO94 + BO94*1E3/(8.314*(BQ94+273.15)) * AR94/BN94 * AQ94) * BN94/(100*BB94) * 1000/(1000 - AP94)</f>
        <v>0</v>
      </c>
      <c r="AO94">
        <v>18.5916289293253</v>
      </c>
      <c r="AP94">
        <v>20.9844872727273</v>
      </c>
      <c r="AQ94">
        <v>-0.000246015595471668</v>
      </c>
      <c r="AR94">
        <v>78.6586299673606</v>
      </c>
      <c r="AS94">
        <v>15</v>
      </c>
      <c r="AT94">
        <v>3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1657486943.3</v>
      </c>
      <c r="BH94">
        <v>1226.766</v>
      </c>
      <c r="BI94">
        <v>1291.413</v>
      </c>
      <c r="BJ94">
        <v>20.99085</v>
      </c>
      <c r="BK94">
        <v>18.59147</v>
      </c>
      <c r="BL94">
        <v>1220.241</v>
      </c>
      <c r="BM94">
        <v>20.72742</v>
      </c>
      <c r="BN94">
        <v>499.9312</v>
      </c>
      <c r="BO94">
        <v>72.22945</v>
      </c>
      <c r="BP94">
        <v>0.02032293</v>
      </c>
      <c r="BQ94">
        <v>24.30438</v>
      </c>
      <c r="BR94">
        <v>25.05018</v>
      </c>
      <c r="BS94">
        <v>999.9</v>
      </c>
      <c r="BT94">
        <v>0</v>
      </c>
      <c r="BU94">
        <v>0</v>
      </c>
      <c r="BV94">
        <v>9970.689</v>
      </c>
      <c r="BW94">
        <v>0</v>
      </c>
      <c r="BX94">
        <v>1542.457</v>
      </c>
      <c r="BY94">
        <v>-64.64791</v>
      </c>
      <c r="BZ94">
        <v>1253.069</v>
      </c>
      <c r="CA94">
        <v>1315.877</v>
      </c>
      <c r="CB94">
        <v>2.399385</v>
      </c>
      <c r="CC94">
        <v>1291.413</v>
      </c>
      <c r="CD94">
        <v>18.59147</v>
      </c>
      <c r="CE94">
        <v>1.516159</v>
      </c>
      <c r="CF94">
        <v>1.34285</v>
      </c>
      <c r="CG94">
        <v>13.13208</v>
      </c>
      <c r="CH94">
        <v>11.28722</v>
      </c>
      <c r="CI94">
        <v>2000.009</v>
      </c>
      <c r="CJ94">
        <v>0.979995</v>
      </c>
      <c r="CK94">
        <v>0.0200047</v>
      </c>
      <c r="CL94">
        <v>0</v>
      </c>
      <c r="CM94">
        <v>2.56973</v>
      </c>
      <c r="CN94">
        <v>0</v>
      </c>
      <c r="CO94">
        <v>12738.82</v>
      </c>
      <c r="CP94">
        <v>16705.48</v>
      </c>
      <c r="CQ94">
        <v>46.75</v>
      </c>
      <c r="CR94">
        <v>49.937</v>
      </c>
      <c r="CS94">
        <v>48.25</v>
      </c>
      <c r="CT94">
        <v>46.937</v>
      </c>
      <c r="CU94">
        <v>45.7122</v>
      </c>
      <c r="CV94">
        <v>1959.999</v>
      </c>
      <c r="CW94">
        <v>40.01</v>
      </c>
      <c r="CX94">
        <v>0</v>
      </c>
      <c r="CY94">
        <v>1651553730.6</v>
      </c>
      <c r="CZ94">
        <v>0</v>
      </c>
      <c r="DA94">
        <v>0</v>
      </c>
      <c r="DB94" t="s">
        <v>356</v>
      </c>
      <c r="DC94">
        <v>1657298120.5</v>
      </c>
      <c r="DD94">
        <v>1657298120.5</v>
      </c>
      <c r="DE94">
        <v>0</v>
      </c>
      <c r="DF94">
        <v>1.391</v>
      </c>
      <c r="DG94">
        <v>0.035</v>
      </c>
      <c r="DH94">
        <v>2.39</v>
      </c>
      <c r="DI94">
        <v>0.104</v>
      </c>
      <c r="DJ94">
        <v>419</v>
      </c>
      <c r="DK94">
        <v>18</v>
      </c>
      <c r="DL94">
        <v>0.11</v>
      </c>
      <c r="DM94">
        <v>0.02</v>
      </c>
      <c r="DN94">
        <v>-64.0468195121951</v>
      </c>
      <c r="DO94">
        <v>-3.23120696864119</v>
      </c>
      <c r="DP94">
        <v>0.402611261531465</v>
      </c>
      <c r="DQ94">
        <v>0</v>
      </c>
      <c r="DR94">
        <v>2.40567097560976</v>
      </c>
      <c r="DS94">
        <v>-0.0032395818815348</v>
      </c>
      <c r="DT94">
        <v>0.00464351622702287</v>
      </c>
      <c r="DU94">
        <v>1</v>
      </c>
      <c r="DV94">
        <v>1</v>
      </c>
      <c r="DW94">
        <v>2</v>
      </c>
      <c r="DX94" t="s">
        <v>363</v>
      </c>
      <c r="DY94">
        <v>2.83935</v>
      </c>
      <c r="DZ94">
        <v>2.63672</v>
      </c>
      <c r="EA94">
        <v>0.152717</v>
      </c>
      <c r="EB94">
        <v>0.157831</v>
      </c>
      <c r="EC94">
        <v>0.0745864</v>
      </c>
      <c r="ED94">
        <v>0.0685283</v>
      </c>
      <c r="EE94">
        <v>23668.4</v>
      </c>
      <c r="EF94">
        <v>20552.4</v>
      </c>
      <c r="EG94">
        <v>25022.4</v>
      </c>
      <c r="EH94">
        <v>23780.4</v>
      </c>
      <c r="EI94">
        <v>39554.4</v>
      </c>
      <c r="EJ94">
        <v>36691.7</v>
      </c>
      <c r="EK94">
        <v>45260.9</v>
      </c>
      <c r="EL94">
        <v>42453</v>
      </c>
      <c r="EM94">
        <v>1.76003</v>
      </c>
      <c r="EN94">
        <v>2.05375</v>
      </c>
      <c r="EO94">
        <v>0.0798702</v>
      </c>
      <c r="EP94">
        <v>0</v>
      </c>
      <c r="EQ94">
        <v>23.7394</v>
      </c>
      <c r="ER94">
        <v>999.9</v>
      </c>
      <c r="ES94">
        <v>33.561</v>
      </c>
      <c r="ET94">
        <v>40.506</v>
      </c>
      <c r="EU94">
        <v>35.3896</v>
      </c>
      <c r="EV94">
        <v>51.9611</v>
      </c>
      <c r="EW94">
        <v>30.4367</v>
      </c>
      <c r="EX94">
        <v>2</v>
      </c>
      <c r="EY94">
        <v>0.203915</v>
      </c>
      <c r="EZ94">
        <v>4.84548</v>
      </c>
      <c r="FA94">
        <v>20.1784</v>
      </c>
      <c r="FB94">
        <v>5.23301</v>
      </c>
      <c r="FC94">
        <v>11.992</v>
      </c>
      <c r="FD94">
        <v>4.9556</v>
      </c>
      <c r="FE94">
        <v>3.30393</v>
      </c>
      <c r="FF94">
        <v>349.9</v>
      </c>
      <c r="FG94">
        <v>9999</v>
      </c>
      <c r="FH94">
        <v>9999</v>
      </c>
      <c r="FI94">
        <v>6320.3</v>
      </c>
      <c r="FJ94">
        <v>1.86819</v>
      </c>
      <c r="FK94">
        <v>1.864</v>
      </c>
      <c r="FL94">
        <v>1.87146</v>
      </c>
      <c r="FM94">
        <v>1.86249</v>
      </c>
      <c r="FN94">
        <v>1.86188</v>
      </c>
      <c r="FO94">
        <v>1.86828</v>
      </c>
      <c r="FP94">
        <v>1.85838</v>
      </c>
      <c r="FQ94">
        <v>1.86464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6.56</v>
      </c>
      <c r="GF94">
        <v>0.2632</v>
      </c>
      <c r="GG94">
        <v>2.14445261950712</v>
      </c>
      <c r="GH94">
        <v>0.00524579190152856</v>
      </c>
      <c r="GI94">
        <v>-2.61795653493914e-06</v>
      </c>
      <c r="GJ94">
        <v>1.03317073579164e-09</v>
      </c>
      <c r="GK94">
        <v>-0.0325879594738201</v>
      </c>
      <c r="GL94">
        <v>-0.0124659139965973</v>
      </c>
      <c r="GM94">
        <v>0.00156445697122576</v>
      </c>
      <c r="GN94">
        <v>-1.32223106024955e-05</v>
      </c>
      <c r="GO94">
        <v>14</v>
      </c>
      <c r="GP94">
        <v>2225</v>
      </c>
      <c r="GQ94">
        <v>3</v>
      </c>
      <c r="GR94">
        <v>45</v>
      </c>
      <c r="GS94">
        <v>3147.1</v>
      </c>
      <c r="GT94">
        <v>3147.1</v>
      </c>
      <c r="GU94">
        <v>3.21655</v>
      </c>
      <c r="GV94">
        <v>2.38037</v>
      </c>
      <c r="GW94">
        <v>1.99829</v>
      </c>
      <c r="GX94">
        <v>2.70874</v>
      </c>
      <c r="GY94">
        <v>2.09351</v>
      </c>
      <c r="GZ94">
        <v>2.38037</v>
      </c>
      <c r="HA94">
        <v>42.6706</v>
      </c>
      <c r="HB94">
        <v>15.4542</v>
      </c>
      <c r="HC94">
        <v>18</v>
      </c>
      <c r="HD94">
        <v>428.464</v>
      </c>
      <c r="HE94">
        <v>617.587</v>
      </c>
      <c r="HF94">
        <v>19.459</v>
      </c>
      <c r="HG94">
        <v>29.9471</v>
      </c>
      <c r="HH94">
        <v>30.0005</v>
      </c>
      <c r="HI94">
        <v>29.9504</v>
      </c>
      <c r="HJ94">
        <v>29.9205</v>
      </c>
      <c r="HK94">
        <v>64.4109</v>
      </c>
      <c r="HL94">
        <v>56.2269</v>
      </c>
      <c r="HM94">
        <v>0</v>
      </c>
      <c r="HN94">
        <v>19.4199</v>
      </c>
      <c r="HO94">
        <v>1321.01</v>
      </c>
      <c r="HP94">
        <v>18.6895</v>
      </c>
      <c r="HQ94">
        <v>95.7739</v>
      </c>
      <c r="HR94">
        <v>99.7824</v>
      </c>
    </row>
    <row r="95" spans="1:226">
      <c r="A95">
        <v>79</v>
      </c>
      <c r="B95">
        <v>1657486951.1</v>
      </c>
      <c r="C95">
        <v>481.599999904633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1657486948.6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1332.29350613224</v>
      </c>
      <c r="AK95">
        <v>1277.97884848485</v>
      </c>
      <c r="AL95">
        <v>3.43121752849654</v>
      </c>
      <c r="AM95">
        <v>66.5867753542698</v>
      </c>
      <c r="AN95">
        <f>(AP95 - AO95 + BO95*1E3/(8.314*(BQ95+273.15)) * AR95/BN95 * AQ95) * BN95/(100*BB95) * 1000/(1000 - AP95)</f>
        <v>0</v>
      </c>
      <c r="AO95">
        <v>18.5885245041266</v>
      </c>
      <c r="AP95">
        <v>20.966403030303</v>
      </c>
      <c r="AQ95">
        <v>-0.000327129949551783</v>
      </c>
      <c r="AR95">
        <v>78.6586299673606</v>
      </c>
      <c r="AS95">
        <v>15</v>
      </c>
      <c r="AT95">
        <v>3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1657486948.6</v>
      </c>
      <c r="BH95">
        <v>1244.56666666667</v>
      </c>
      <c r="BI95">
        <v>1309.44555555556</v>
      </c>
      <c r="BJ95">
        <v>20.9732111111111</v>
      </c>
      <c r="BK95">
        <v>18.5922555555556</v>
      </c>
      <c r="BL95">
        <v>1237.98111111111</v>
      </c>
      <c r="BM95">
        <v>20.7104222222222</v>
      </c>
      <c r="BN95">
        <v>499.973777777778</v>
      </c>
      <c r="BO95">
        <v>72.2288444444444</v>
      </c>
      <c r="BP95">
        <v>0.0204396444444444</v>
      </c>
      <c r="BQ95">
        <v>24.2971</v>
      </c>
      <c r="BR95">
        <v>25.0535</v>
      </c>
      <c r="BS95">
        <v>999.9</v>
      </c>
      <c r="BT95">
        <v>0</v>
      </c>
      <c r="BU95">
        <v>0</v>
      </c>
      <c r="BV95">
        <v>10001.7311111111</v>
      </c>
      <c r="BW95">
        <v>0</v>
      </c>
      <c r="BX95">
        <v>1541.58666666667</v>
      </c>
      <c r="BY95">
        <v>-64.8767333333333</v>
      </c>
      <c r="BZ95">
        <v>1271.23</v>
      </c>
      <c r="CA95">
        <v>1334.25222222222</v>
      </c>
      <c r="CB95">
        <v>2.38097888888889</v>
      </c>
      <c r="CC95">
        <v>1309.44555555556</v>
      </c>
      <c r="CD95">
        <v>18.5922555555556</v>
      </c>
      <c r="CE95">
        <v>1.51487222222222</v>
      </c>
      <c r="CF95">
        <v>1.34289777777778</v>
      </c>
      <c r="CG95">
        <v>13.1191111111111</v>
      </c>
      <c r="CH95">
        <v>11.2877444444444</v>
      </c>
      <c r="CI95">
        <v>2000.00555555556</v>
      </c>
      <c r="CJ95">
        <v>0.979995</v>
      </c>
      <c r="CK95">
        <v>0.0200047</v>
      </c>
      <c r="CL95">
        <v>0</v>
      </c>
      <c r="CM95">
        <v>2.68735555555556</v>
      </c>
      <c r="CN95">
        <v>0</v>
      </c>
      <c r="CO95">
        <v>12740.3777777778</v>
      </c>
      <c r="CP95">
        <v>16705.4222222222</v>
      </c>
      <c r="CQ95">
        <v>46.75</v>
      </c>
      <c r="CR95">
        <v>49.986</v>
      </c>
      <c r="CS95">
        <v>48.25</v>
      </c>
      <c r="CT95">
        <v>46.937</v>
      </c>
      <c r="CU95">
        <v>45.715</v>
      </c>
      <c r="CV95">
        <v>1959.99555555556</v>
      </c>
      <c r="CW95">
        <v>40.01</v>
      </c>
      <c r="CX95">
        <v>0</v>
      </c>
      <c r="CY95">
        <v>1651553735.4</v>
      </c>
      <c r="CZ95">
        <v>0</v>
      </c>
      <c r="DA95">
        <v>0</v>
      </c>
      <c r="DB95" t="s">
        <v>356</v>
      </c>
      <c r="DC95">
        <v>1657298120.5</v>
      </c>
      <c r="DD95">
        <v>1657298120.5</v>
      </c>
      <c r="DE95">
        <v>0</v>
      </c>
      <c r="DF95">
        <v>1.391</v>
      </c>
      <c r="DG95">
        <v>0.035</v>
      </c>
      <c r="DH95">
        <v>2.39</v>
      </c>
      <c r="DI95">
        <v>0.104</v>
      </c>
      <c r="DJ95">
        <v>419</v>
      </c>
      <c r="DK95">
        <v>18</v>
      </c>
      <c r="DL95">
        <v>0.11</v>
      </c>
      <c r="DM95">
        <v>0.02</v>
      </c>
      <c r="DN95">
        <v>-64.4004658536585</v>
      </c>
      <c r="DO95">
        <v>-4.2070891986063</v>
      </c>
      <c r="DP95">
        <v>0.48318777474528</v>
      </c>
      <c r="DQ95">
        <v>0</v>
      </c>
      <c r="DR95">
        <v>2.39997048780488</v>
      </c>
      <c r="DS95">
        <v>-0.106774285714285</v>
      </c>
      <c r="DT95">
        <v>0.0118845733069756</v>
      </c>
      <c r="DU95">
        <v>0</v>
      </c>
      <c r="DV95">
        <v>0</v>
      </c>
      <c r="DW95">
        <v>2</v>
      </c>
      <c r="DX95" t="s">
        <v>357</v>
      </c>
      <c r="DY95">
        <v>2.83948</v>
      </c>
      <c r="DZ95">
        <v>2.63705</v>
      </c>
      <c r="EA95">
        <v>0.154004</v>
      </c>
      <c r="EB95">
        <v>0.159043</v>
      </c>
      <c r="EC95">
        <v>0.0745431</v>
      </c>
      <c r="ED95">
        <v>0.0685775</v>
      </c>
      <c r="EE95">
        <v>23632.3</v>
      </c>
      <c r="EF95">
        <v>20522.9</v>
      </c>
      <c r="EG95">
        <v>25022.3</v>
      </c>
      <c r="EH95">
        <v>23780.6</v>
      </c>
      <c r="EI95">
        <v>39556.2</v>
      </c>
      <c r="EJ95">
        <v>36690.2</v>
      </c>
      <c r="EK95">
        <v>45260.8</v>
      </c>
      <c r="EL95">
        <v>42453.5</v>
      </c>
      <c r="EM95">
        <v>1.76</v>
      </c>
      <c r="EN95">
        <v>2.05372</v>
      </c>
      <c r="EO95">
        <v>0.079751</v>
      </c>
      <c r="EP95">
        <v>0</v>
      </c>
      <c r="EQ95">
        <v>23.7379</v>
      </c>
      <c r="ER95">
        <v>999.9</v>
      </c>
      <c r="ES95">
        <v>33.561</v>
      </c>
      <c r="ET95">
        <v>40.506</v>
      </c>
      <c r="EU95">
        <v>35.39</v>
      </c>
      <c r="EV95">
        <v>51.8211</v>
      </c>
      <c r="EW95">
        <v>30.4768</v>
      </c>
      <c r="EX95">
        <v>2</v>
      </c>
      <c r="EY95">
        <v>0.204205</v>
      </c>
      <c r="EZ95">
        <v>4.91596</v>
      </c>
      <c r="FA95">
        <v>20.1762</v>
      </c>
      <c r="FB95">
        <v>5.23241</v>
      </c>
      <c r="FC95">
        <v>11.992</v>
      </c>
      <c r="FD95">
        <v>4.95555</v>
      </c>
      <c r="FE95">
        <v>3.30387</v>
      </c>
      <c r="FF95">
        <v>349.9</v>
      </c>
      <c r="FG95">
        <v>9999</v>
      </c>
      <c r="FH95">
        <v>9999</v>
      </c>
      <c r="FI95">
        <v>6320.3</v>
      </c>
      <c r="FJ95">
        <v>1.86819</v>
      </c>
      <c r="FK95">
        <v>1.86398</v>
      </c>
      <c r="FL95">
        <v>1.87142</v>
      </c>
      <c r="FM95">
        <v>1.86249</v>
      </c>
      <c r="FN95">
        <v>1.86188</v>
      </c>
      <c r="FO95">
        <v>1.86827</v>
      </c>
      <c r="FP95">
        <v>1.85837</v>
      </c>
      <c r="FQ95">
        <v>1.86462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6.62</v>
      </c>
      <c r="GF95">
        <v>0.2625</v>
      </c>
      <c r="GG95">
        <v>2.14445261950712</v>
      </c>
      <c r="GH95">
        <v>0.00524579190152856</v>
      </c>
      <c r="GI95">
        <v>-2.61795653493914e-06</v>
      </c>
      <c r="GJ95">
        <v>1.03317073579164e-09</v>
      </c>
      <c r="GK95">
        <v>-0.0325879594738201</v>
      </c>
      <c r="GL95">
        <v>-0.0124659139965973</v>
      </c>
      <c r="GM95">
        <v>0.00156445697122576</v>
      </c>
      <c r="GN95">
        <v>-1.32223106024955e-05</v>
      </c>
      <c r="GO95">
        <v>14</v>
      </c>
      <c r="GP95">
        <v>2225</v>
      </c>
      <c r="GQ95">
        <v>3</v>
      </c>
      <c r="GR95">
        <v>45</v>
      </c>
      <c r="GS95">
        <v>3147.2</v>
      </c>
      <c r="GT95">
        <v>3147.2</v>
      </c>
      <c r="GU95">
        <v>3.24585</v>
      </c>
      <c r="GV95">
        <v>2.37305</v>
      </c>
      <c r="GW95">
        <v>1.99829</v>
      </c>
      <c r="GX95">
        <v>2.70996</v>
      </c>
      <c r="GY95">
        <v>2.09351</v>
      </c>
      <c r="GZ95">
        <v>2.38159</v>
      </c>
      <c r="HA95">
        <v>42.6439</v>
      </c>
      <c r="HB95">
        <v>15.4454</v>
      </c>
      <c r="HC95">
        <v>18</v>
      </c>
      <c r="HD95">
        <v>428.449</v>
      </c>
      <c r="HE95">
        <v>617.567</v>
      </c>
      <c r="HF95">
        <v>19.4093</v>
      </c>
      <c r="HG95">
        <v>29.9471</v>
      </c>
      <c r="HH95">
        <v>30.0004</v>
      </c>
      <c r="HI95">
        <v>29.9504</v>
      </c>
      <c r="HJ95">
        <v>29.9205</v>
      </c>
      <c r="HK95">
        <v>65.0576</v>
      </c>
      <c r="HL95">
        <v>55.9552</v>
      </c>
      <c r="HM95">
        <v>0</v>
      </c>
      <c r="HN95">
        <v>19.3668</v>
      </c>
      <c r="HO95">
        <v>1341.12</v>
      </c>
      <c r="HP95">
        <v>18.7303</v>
      </c>
      <c r="HQ95">
        <v>95.7737</v>
      </c>
      <c r="HR95">
        <v>99.7834</v>
      </c>
    </row>
    <row r="96" spans="1:226">
      <c r="A96">
        <v>80</v>
      </c>
      <c r="B96">
        <v>1657486956.1</v>
      </c>
      <c r="C96">
        <v>486.599999904633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1657486953.3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1349.28414362154</v>
      </c>
      <c r="AK96">
        <v>1294.86351515152</v>
      </c>
      <c r="AL96">
        <v>3.38800380033344</v>
      </c>
      <c r="AM96">
        <v>66.5867753542698</v>
      </c>
      <c r="AN96">
        <f>(AP96 - AO96 + BO96*1E3/(8.314*(BQ96+273.15)) * AR96/BN96 * AQ96) * BN96/(100*BB96) * 1000/(1000 - AP96)</f>
        <v>0</v>
      </c>
      <c r="AO96">
        <v>18.6218605188656</v>
      </c>
      <c r="AP96">
        <v>20.9621503030303</v>
      </c>
      <c r="AQ96">
        <v>-4.71107141667268e-05</v>
      </c>
      <c r="AR96">
        <v>78.6586299673606</v>
      </c>
      <c r="AS96">
        <v>16</v>
      </c>
      <c r="AT96">
        <v>3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1657486953.3</v>
      </c>
      <c r="BH96">
        <v>1260.008</v>
      </c>
      <c r="BI96">
        <v>1325.227</v>
      </c>
      <c r="BJ96">
        <v>20.96329</v>
      </c>
      <c r="BK96">
        <v>18.6259</v>
      </c>
      <c r="BL96">
        <v>1253.364</v>
      </c>
      <c r="BM96">
        <v>20.70082</v>
      </c>
      <c r="BN96">
        <v>499.9902</v>
      </c>
      <c r="BO96">
        <v>72.22882</v>
      </c>
      <c r="BP96">
        <v>0.02057914</v>
      </c>
      <c r="BQ96">
        <v>24.28855</v>
      </c>
      <c r="BR96">
        <v>25.0533</v>
      </c>
      <c r="BS96">
        <v>999.9</v>
      </c>
      <c r="BT96">
        <v>0</v>
      </c>
      <c r="BU96">
        <v>0</v>
      </c>
      <c r="BV96">
        <v>10009.61</v>
      </c>
      <c r="BW96">
        <v>0</v>
      </c>
      <c r="BX96">
        <v>1540.888</v>
      </c>
      <c r="BY96">
        <v>-65.2192</v>
      </c>
      <c r="BZ96">
        <v>1286.987</v>
      </c>
      <c r="CA96">
        <v>1350.379</v>
      </c>
      <c r="CB96">
        <v>2.337388</v>
      </c>
      <c r="CC96">
        <v>1325.227</v>
      </c>
      <c r="CD96">
        <v>18.6259</v>
      </c>
      <c r="CE96">
        <v>1.514152</v>
      </c>
      <c r="CF96">
        <v>1.345327</v>
      </c>
      <c r="CG96">
        <v>13.11183</v>
      </c>
      <c r="CH96">
        <v>11.315</v>
      </c>
      <c r="CI96">
        <v>1999.973</v>
      </c>
      <c r="CJ96">
        <v>0.979995</v>
      </c>
      <c r="CK96">
        <v>0.0200047</v>
      </c>
      <c r="CL96">
        <v>0</v>
      </c>
      <c r="CM96">
        <v>2.56486</v>
      </c>
      <c r="CN96">
        <v>0</v>
      </c>
      <c r="CO96">
        <v>12741.45</v>
      </c>
      <c r="CP96">
        <v>16705.13</v>
      </c>
      <c r="CQ96">
        <v>46.75</v>
      </c>
      <c r="CR96">
        <v>49.9748</v>
      </c>
      <c r="CS96">
        <v>48.25</v>
      </c>
      <c r="CT96">
        <v>46.937</v>
      </c>
      <c r="CU96">
        <v>45.7437</v>
      </c>
      <c r="CV96">
        <v>1959.963</v>
      </c>
      <c r="CW96">
        <v>40.01</v>
      </c>
      <c r="CX96">
        <v>0</v>
      </c>
      <c r="CY96">
        <v>1651553740.8</v>
      </c>
      <c r="CZ96">
        <v>0</v>
      </c>
      <c r="DA96">
        <v>0</v>
      </c>
      <c r="DB96" t="s">
        <v>356</v>
      </c>
      <c r="DC96">
        <v>1657298120.5</v>
      </c>
      <c r="DD96">
        <v>1657298120.5</v>
      </c>
      <c r="DE96">
        <v>0</v>
      </c>
      <c r="DF96">
        <v>1.391</v>
      </c>
      <c r="DG96">
        <v>0.035</v>
      </c>
      <c r="DH96">
        <v>2.39</v>
      </c>
      <c r="DI96">
        <v>0.104</v>
      </c>
      <c r="DJ96">
        <v>419</v>
      </c>
      <c r="DK96">
        <v>18</v>
      </c>
      <c r="DL96">
        <v>0.11</v>
      </c>
      <c r="DM96">
        <v>0.02</v>
      </c>
      <c r="DN96">
        <v>-64.6790609756097</v>
      </c>
      <c r="DO96">
        <v>-3.53796376306618</v>
      </c>
      <c r="DP96">
        <v>0.429980742551224</v>
      </c>
      <c r="DQ96">
        <v>0</v>
      </c>
      <c r="DR96">
        <v>2.38619487804878</v>
      </c>
      <c r="DS96">
        <v>-0.239148292682929</v>
      </c>
      <c r="DT96">
        <v>0.0260029280829596</v>
      </c>
      <c r="DU96">
        <v>0</v>
      </c>
      <c r="DV96">
        <v>0</v>
      </c>
      <c r="DW96">
        <v>2</v>
      </c>
      <c r="DX96" t="s">
        <v>357</v>
      </c>
      <c r="DY96">
        <v>2.83942</v>
      </c>
      <c r="DZ96">
        <v>2.63728</v>
      </c>
      <c r="EA96">
        <v>0.155273</v>
      </c>
      <c r="EB96">
        <v>0.160337</v>
      </c>
      <c r="EC96">
        <v>0.0745357</v>
      </c>
      <c r="ED96">
        <v>0.0686476</v>
      </c>
      <c r="EE96">
        <v>23596.9</v>
      </c>
      <c r="EF96">
        <v>20491.3</v>
      </c>
      <c r="EG96">
        <v>25022.4</v>
      </c>
      <c r="EH96">
        <v>23780.6</v>
      </c>
      <c r="EI96">
        <v>39556.6</v>
      </c>
      <c r="EJ96">
        <v>36687.4</v>
      </c>
      <c r="EK96">
        <v>45260.9</v>
      </c>
      <c r="EL96">
        <v>42453.3</v>
      </c>
      <c r="EM96">
        <v>1.75985</v>
      </c>
      <c r="EN96">
        <v>2.054</v>
      </c>
      <c r="EO96">
        <v>0.0804476</v>
      </c>
      <c r="EP96">
        <v>0</v>
      </c>
      <c r="EQ96">
        <v>23.7373</v>
      </c>
      <c r="ER96">
        <v>999.9</v>
      </c>
      <c r="ES96">
        <v>33.537</v>
      </c>
      <c r="ET96">
        <v>40.486</v>
      </c>
      <c r="EU96">
        <v>35.3278</v>
      </c>
      <c r="EV96">
        <v>51.9811</v>
      </c>
      <c r="EW96">
        <v>30.4808</v>
      </c>
      <c r="EX96">
        <v>2</v>
      </c>
      <c r="EY96">
        <v>0.204654</v>
      </c>
      <c r="EZ96">
        <v>4.97917</v>
      </c>
      <c r="FA96">
        <v>20.1747</v>
      </c>
      <c r="FB96">
        <v>5.23361</v>
      </c>
      <c r="FC96">
        <v>11.992</v>
      </c>
      <c r="FD96">
        <v>4.9557</v>
      </c>
      <c r="FE96">
        <v>3.304</v>
      </c>
      <c r="FF96">
        <v>349.9</v>
      </c>
      <c r="FG96">
        <v>9999</v>
      </c>
      <c r="FH96">
        <v>9999</v>
      </c>
      <c r="FI96">
        <v>6320.6</v>
      </c>
      <c r="FJ96">
        <v>1.86819</v>
      </c>
      <c r="FK96">
        <v>1.86398</v>
      </c>
      <c r="FL96">
        <v>1.87142</v>
      </c>
      <c r="FM96">
        <v>1.86249</v>
      </c>
      <c r="FN96">
        <v>1.86188</v>
      </c>
      <c r="FO96">
        <v>1.86825</v>
      </c>
      <c r="FP96">
        <v>1.85838</v>
      </c>
      <c r="FQ96">
        <v>1.86463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6.68</v>
      </c>
      <c r="GF96">
        <v>0.2625</v>
      </c>
      <c r="GG96">
        <v>2.14445261950712</v>
      </c>
      <c r="GH96">
        <v>0.00524579190152856</v>
      </c>
      <c r="GI96">
        <v>-2.61795653493914e-06</v>
      </c>
      <c r="GJ96">
        <v>1.03317073579164e-09</v>
      </c>
      <c r="GK96">
        <v>-0.0325879594738201</v>
      </c>
      <c r="GL96">
        <v>-0.0124659139965973</v>
      </c>
      <c r="GM96">
        <v>0.00156445697122576</v>
      </c>
      <c r="GN96">
        <v>-1.32223106024955e-05</v>
      </c>
      <c r="GO96">
        <v>14</v>
      </c>
      <c r="GP96">
        <v>2225</v>
      </c>
      <c r="GQ96">
        <v>3</v>
      </c>
      <c r="GR96">
        <v>45</v>
      </c>
      <c r="GS96">
        <v>3147.3</v>
      </c>
      <c r="GT96">
        <v>3147.3</v>
      </c>
      <c r="GU96">
        <v>3.27881</v>
      </c>
      <c r="GV96">
        <v>2.36816</v>
      </c>
      <c r="GW96">
        <v>1.99829</v>
      </c>
      <c r="GX96">
        <v>2.70996</v>
      </c>
      <c r="GY96">
        <v>2.09351</v>
      </c>
      <c r="GZ96">
        <v>2.40601</v>
      </c>
      <c r="HA96">
        <v>42.6706</v>
      </c>
      <c r="HB96">
        <v>15.4542</v>
      </c>
      <c r="HC96">
        <v>18</v>
      </c>
      <c r="HD96">
        <v>428.363</v>
      </c>
      <c r="HE96">
        <v>617.787</v>
      </c>
      <c r="HF96">
        <v>19.3557</v>
      </c>
      <c r="HG96">
        <v>29.9471</v>
      </c>
      <c r="HH96">
        <v>30.0004</v>
      </c>
      <c r="HI96">
        <v>29.9504</v>
      </c>
      <c r="HJ96">
        <v>29.9205</v>
      </c>
      <c r="HK96">
        <v>65.6521</v>
      </c>
      <c r="HL96">
        <v>55.9552</v>
      </c>
      <c r="HM96">
        <v>0</v>
      </c>
      <c r="HN96">
        <v>19.3161</v>
      </c>
      <c r="HO96">
        <v>1354.51</v>
      </c>
      <c r="HP96">
        <v>18.7486</v>
      </c>
      <c r="HQ96">
        <v>95.7739</v>
      </c>
      <c r="HR96">
        <v>99.7831</v>
      </c>
    </row>
    <row r="97" spans="1:226">
      <c r="A97">
        <v>81</v>
      </c>
      <c r="B97">
        <v>1657486961.1</v>
      </c>
      <c r="C97">
        <v>491.599999904633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1657486958.6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1366.58697706802</v>
      </c>
      <c r="AK97">
        <v>1311.90703030303</v>
      </c>
      <c r="AL97">
        <v>3.41853539459514</v>
      </c>
      <c r="AM97">
        <v>66.5867753542698</v>
      </c>
      <c r="AN97">
        <f>(AP97 - AO97 + BO97*1E3/(8.314*(BQ97+273.15)) * AR97/BN97 * AQ97) * BN97/(100*BB97) * 1000/(1000 - AP97)</f>
        <v>0</v>
      </c>
      <c r="AO97">
        <v>18.6348618925001</v>
      </c>
      <c r="AP97">
        <v>20.9532351515151</v>
      </c>
      <c r="AQ97">
        <v>-0.000124811436507113</v>
      </c>
      <c r="AR97">
        <v>78.6586299673606</v>
      </c>
      <c r="AS97">
        <v>15</v>
      </c>
      <c r="AT97">
        <v>3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1657486958.6</v>
      </c>
      <c r="BH97">
        <v>1277.80444444444</v>
      </c>
      <c r="BI97">
        <v>1343.05666666667</v>
      </c>
      <c r="BJ97">
        <v>20.9571111111111</v>
      </c>
      <c r="BK97">
        <v>18.6520666666667</v>
      </c>
      <c r="BL97">
        <v>1271.10222222222</v>
      </c>
      <c r="BM97">
        <v>20.6948555555556</v>
      </c>
      <c r="BN97">
        <v>499.989222222222</v>
      </c>
      <c r="BO97">
        <v>72.2288</v>
      </c>
      <c r="BP97">
        <v>0.0208897666666667</v>
      </c>
      <c r="BQ97">
        <v>24.2772444444444</v>
      </c>
      <c r="BR97">
        <v>25.0563777777778</v>
      </c>
      <c r="BS97">
        <v>999.9</v>
      </c>
      <c r="BT97">
        <v>0</v>
      </c>
      <c r="BU97">
        <v>0</v>
      </c>
      <c r="BV97">
        <v>10008.8111111111</v>
      </c>
      <c r="BW97">
        <v>0</v>
      </c>
      <c r="BX97">
        <v>1540.78555555556</v>
      </c>
      <c r="BY97">
        <v>-65.2519666666667</v>
      </c>
      <c r="BZ97">
        <v>1305.15555555556</v>
      </c>
      <c r="CA97">
        <v>1368.58444444444</v>
      </c>
      <c r="CB97">
        <v>2.30505777777778</v>
      </c>
      <c r="CC97">
        <v>1343.05666666667</v>
      </c>
      <c r="CD97">
        <v>18.6520666666667</v>
      </c>
      <c r="CE97">
        <v>1.51370666666667</v>
      </c>
      <c r="CF97">
        <v>1.34721666666667</v>
      </c>
      <c r="CG97">
        <v>13.1073333333333</v>
      </c>
      <c r="CH97">
        <v>11.3361777777778</v>
      </c>
      <c r="CI97">
        <v>1999.93777777778</v>
      </c>
      <c r="CJ97">
        <v>0.979995</v>
      </c>
      <c r="CK97">
        <v>0.0200047</v>
      </c>
      <c r="CL97">
        <v>0</v>
      </c>
      <c r="CM97">
        <v>2.40531111111111</v>
      </c>
      <c r="CN97">
        <v>0</v>
      </c>
      <c r="CO97">
        <v>12742.8222222222</v>
      </c>
      <c r="CP97">
        <v>16704.8666666667</v>
      </c>
      <c r="CQ97">
        <v>46.75</v>
      </c>
      <c r="CR97">
        <v>50</v>
      </c>
      <c r="CS97">
        <v>48.25</v>
      </c>
      <c r="CT97">
        <v>46.951</v>
      </c>
      <c r="CU97">
        <v>45.715</v>
      </c>
      <c r="CV97">
        <v>1959.92777777778</v>
      </c>
      <c r="CW97">
        <v>40.01</v>
      </c>
      <c r="CX97">
        <v>0</v>
      </c>
      <c r="CY97">
        <v>1651553745.6</v>
      </c>
      <c r="CZ97">
        <v>0</v>
      </c>
      <c r="DA97">
        <v>0</v>
      </c>
      <c r="DB97" t="s">
        <v>356</v>
      </c>
      <c r="DC97">
        <v>1657298120.5</v>
      </c>
      <c r="DD97">
        <v>1657298120.5</v>
      </c>
      <c r="DE97">
        <v>0</v>
      </c>
      <c r="DF97">
        <v>1.391</v>
      </c>
      <c r="DG97">
        <v>0.035</v>
      </c>
      <c r="DH97">
        <v>2.39</v>
      </c>
      <c r="DI97">
        <v>0.104</v>
      </c>
      <c r="DJ97">
        <v>419</v>
      </c>
      <c r="DK97">
        <v>18</v>
      </c>
      <c r="DL97">
        <v>0.11</v>
      </c>
      <c r="DM97">
        <v>0.02</v>
      </c>
      <c r="DN97">
        <v>-64.991656097561</v>
      </c>
      <c r="DO97">
        <v>-2.79417700348436</v>
      </c>
      <c r="DP97">
        <v>0.400368495537446</v>
      </c>
      <c r="DQ97">
        <v>0</v>
      </c>
      <c r="DR97">
        <v>2.35756658536585</v>
      </c>
      <c r="DS97">
        <v>-0.380871010452968</v>
      </c>
      <c r="DT97">
        <v>0.0387189281000691</v>
      </c>
      <c r="DU97">
        <v>0</v>
      </c>
      <c r="DV97">
        <v>0</v>
      </c>
      <c r="DW97">
        <v>2</v>
      </c>
      <c r="DX97" t="s">
        <v>357</v>
      </c>
      <c r="DY97">
        <v>2.83943</v>
      </c>
      <c r="DZ97">
        <v>2.63726</v>
      </c>
      <c r="EA97">
        <v>0.156538</v>
      </c>
      <c r="EB97">
        <v>0.161531</v>
      </c>
      <c r="EC97">
        <v>0.074515</v>
      </c>
      <c r="ED97">
        <v>0.0688119</v>
      </c>
      <c r="EE97">
        <v>23561.7</v>
      </c>
      <c r="EF97">
        <v>20462.2</v>
      </c>
      <c r="EG97">
        <v>25022.6</v>
      </c>
      <c r="EH97">
        <v>23780.7</v>
      </c>
      <c r="EI97">
        <v>39557.6</v>
      </c>
      <c r="EJ97">
        <v>36680.7</v>
      </c>
      <c r="EK97">
        <v>45260.9</v>
      </c>
      <c r="EL97">
        <v>42453.1</v>
      </c>
      <c r="EM97">
        <v>1.76007</v>
      </c>
      <c r="EN97">
        <v>2.05387</v>
      </c>
      <c r="EO97">
        <v>0.0802726</v>
      </c>
      <c r="EP97">
        <v>0</v>
      </c>
      <c r="EQ97">
        <v>23.7402</v>
      </c>
      <c r="ER97">
        <v>999.9</v>
      </c>
      <c r="ES97">
        <v>33.537</v>
      </c>
      <c r="ET97">
        <v>40.506</v>
      </c>
      <c r="EU97">
        <v>35.3648</v>
      </c>
      <c r="EV97">
        <v>51.7211</v>
      </c>
      <c r="EW97">
        <v>30.4447</v>
      </c>
      <c r="EX97">
        <v>2</v>
      </c>
      <c r="EY97">
        <v>0.204863</v>
      </c>
      <c r="EZ97">
        <v>5.05889</v>
      </c>
      <c r="FA97">
        <v>20.1724</v>
      </c>
      <c r="FB97">
        <v>5.23316</v>
      </c>
      <c r="FC97">
        <v>11.992</v>
      </c>
      <c r="FD97">
        <v>4.95575</v>
      </c>
      <c r="FE97">
        <v>3.304</v>
      </c>
      <c r="FF97">
        <v>349.9</v>
      </c>
      <c r="FG97">
        <v>9999</v>
      </c>
      <c r="FH97">
        <v>9999</v>
      </c>
      <c r="FI97">
        <v>6320.6</v>
      </c>
      <c r="FJ97">
        <v>1.86816</v>
      </c>
      <c r="FK97">
        <v>1.86395</v>
      </c>
      <c r="FL97">
        <v>1.8714</v>
      </c>
      <c r="FM97">
        <v>1.86249</v>
      </c>
      <c r="FN97">
        <v>1.86187</v>
      </c>
      <c r="FO97">
        <v>1.86828</v>
      </c>
      <c r="FP97">
        <v>1.85837</v>
      </c>
      <c r="FQ97">
        <v>1.86462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6.73</v>
      </c>
      <c r="GF97">
        <v>0.2622</v>
      </c>
      <c r="GG97">
        <v>2.14445261950712</v>
      </c>
      <c r="GH97">
        <v>0.00524579190152856</v>
      </c>
      <c r="GI97">
        <v>-2.61795653493914e-06</v>
      </c>
      <c r="GJ97">
        <v>1.03317073579164e-09</v>
      </c>
      <c r="GK97">
        <v>-0.0325879594738201</v>
      </c>
      <c r="GL97">
        <v>-0.0124659139965973</v>
      </c>
      <c r="GM97">
        <v>0.00156445697122576</v>
      </c>
      <c r="GN97">
        <v>-1.32223106024955e-05</v>
      </c>
      <c r="GO97">
        <v>14</v>
      </c>
      <c r="GP97">
        <v>2225</v>
      </c>
      <c r="GQ97">
        <v>3</v>
      </c>
      <c r="GR97">
        <v>45</v>
      </c>
      <c r="GS97">
        <v>3147.3</v>
      </c>
      <c r="GT97">
        <v>3147.3</v>
      </c>
      <c r="GU97">
        <v>3.30811</v>
      </c>
      <c r="GV97">
        <v>2.37061</v>
      </c>
      <c r="GW97">
        <v>1.99829</v>
      </c>
      <c r="GX97">
        <v>2.70874</v>
      </c>
      <c r="GY97">
        <v>2.09351</v>
      </c>
      <c r="GZ97">
        <v>2.41455</v>
      </c>
      <c r="HA97">
        <v>42.6706</v>
      </c>
      <c r="HB97">
        <v>15.4542</v>
      </c>
      <c r="HC97">
        <v>18</v>
      </c>
      <c r="HD97">
        <v>428.493</v>
      </c>
      <c r="HE97">
        <v>617.687</v>
      </c>
      <c r="HF97">
        <v>19.3045</v>
      </c>
      <c r="HG97">
        <v>29.9496</v>
      </c>
      <c r="HH97">
        <v>30.0004</v>
      </c>
      <c r="HI97">
        <v>29.9504</v>
      </c>
      <c r="HJ97">
        <v>29.9205</v>
      </c>
      <c r="HK97">
        <v>66.2956</v>
      </c>
      <c r="HL97">
        <v>55.6734</v>
      </c>
      <c r="HM97">
        <v>0</v>
      </c>
      <c r="HN97">
        <v>19.2592</v>
      </c>
      <c r="HO97">
        <v>1374.66</v>
      </c>
      <c r="HP97">
        <v>18.7798</v>
      </c>
      <c r="HQ97">
        <v>95.7743</v>
      </c>
      <c r="HR97">
        <v>99.783</v>
      </c>
    </row>
    <row r="98" spans="1:226">
      <c r="A98">
        <v>82</v>
      </c>
      <c r="B98">
        <v>1657486966.1</v>
      </c>
      <c r="C98">
        <v>496.599999904633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1657486963.3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1383.59145647464</v>
      </c>
      <c r="AK98">
        <v>1328.7196969697</v>
      </c>
      <c r="AL98">
        <v>3.36783230015617</v>
      </c>
      <c r="AM98">
        <v>66.5867753542698</v>
      </c>
      <c r="AN98">
        <f>(AP98 - AO98 + BO98*1E3/(8.314*(BQ98+273.15)) * AR98/BN98 * AQ98) * BN98/(100*BB98) * 1000/(1000 - AP98)</f>
        <v>0</v>
      </c>
      <c r="AO98">
        <v>18.7165131179917</v>
      </c>
      <c r="AP98">
        <v>20.974023030303</v>
      </c>
      <c r="AQ98">
        <v>0.0057534051441462</v>
      </c>
      <c r="AR98">
        <v>78.6586299673606</v>
      </c>
      <c r="AS98">
        <v>16</v>
      </c>
      <c r="AT98">
        <v>3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1657486963.3</v>
      </c>
      <c r="BH98">
        <v>1293.186</v>
      </c>
      <c r="BI98">
        <v>1358.795</v>
      </c>
      <c r="BJ98">
        <v>20.96427</v>
      </c>
      <c r="BK98">
        <v>18.71749</v>
      </c>
      <c r="BL98">
        <v>1286.426</v>
      </c>
      <c r="BM98">
        <v>20.70176</v>
      </c>
      <c r="BN98">
        <v>500.0065</v>
      </c>
      <c r="BO98">
        <v>72.22839</v>
      </c>
      <c r="BP98">
        <v>0.02083377</v>
      </c>
      <c r="BQ98">
        <v>24.27253</v>
      </c>
      <c r="BR98">
        <v>25.05546</v>
      </c>
      <c r="BS98">
        <v>999.9</v>
      </c>
      <c r="BT98">
        <v>0</v>
      </c>
      <c r="BU98">
        <v>0</v>
      </c>
      <c r="BV98">
        <v>10002.935</v>
      </c>
      <c r="BW98">
        <v>0</v>
      </c>
      <c r="BX98">
        <v>1540.691</v>
      </c>
      <c r="BY98">
        <v>-65.6105</v>
      </c>
      <c r="BZ98">
        <v>1320.876</v>
      </c>
      <c r="CA98">
        <v>1384.716</v>
      </c>
      <c r="CB98">
        <v>2.246781</v>
      </c>
      <c r="CC98">
        <v>1358.795</v>
      </c>
      <c r="CD98">
        <v>18.71749</v>
      </c>
      <c r="CE98">
        <v>1.514216</v>
      </c>
      <c r="CF98">
        <v>1.351935</v>
      </c>
      <c r="CG98">
        <v>13.11247</v>
      </c>
      <c r="CH98">
        <v>11.38897</v>
      </c>
      <c r="CI98">
        <v>1999.983</v>
      </c>
      <c r="CJ98">
        <v>0.9799953</v>
      </c>
      <c r="CK98">
        <v>0.02000439</v>
      </c>
      <c r="CL98">
        <v>0</v>
      </c>
      <c r="CM98">
        <v>2.45523</v>
      </c>
      <c r="CN98">
        <v>0</v>
      </c>
      <c r="CO98">
        <v>12744.62</v>
      </c>
      <c r="CP98">
        <v>16705.23</v>
      </c>
      <c r="CQ98">
        <v>46.75</v>
      </c>
      <c r="CR98">
        <v>50</v>
      </c>
      <c r="CS98">
        <v>48.25</v>
      </c>
      <c r="CT98">
        <v>46.9937</v>
      </c>
      <c r="CU98">
        <v>45.7311</v>
      </c>
      <c r="CV98">
        <v>1959.973</v>
      </c>
      <c r="CW98">
        <v>40.01</v>
      </c>
      <c r="CX98">
        <v>0</v>
      </c>
      <c r="CY98">
        <v>1651553750.4</v>
      </c>
      <c r="CZ98">
        <v>0</v>
      </c>
      <c r="DA98">
        <v>0</v>
      </c>
      <c r="DB98" t="s">
        <v>356</v>
      </c>
      <c r="DC98">
        <v>1657298120.5</v>
      </c>
      <c r="DD98">
        <v>1657298120.5</v>
      </c>
      <c r="DE98">
        <v>0</v>
      </c>
      <c r="DF98">
        <v>1.391</v>
      </c>
      <c r="DG98">
        <v>0.035</v>
      </c>
      <c r="DH98">
        <v>2.39</v>
      </c>
      <c r="DI98">
        <v>0.104</v>
      </c>
      <c r="DJ98">
        <v>419</v>
      </c>
      <c r="DK98">
        <v>18</v>
      </c>
      <c r="DL98">
        <v>0.11</v>
      </c>
      <c r="DM98">
        <v>0.02</v>
      </c>
      <c r="DN98">
        <v>-65.2484341463415</v>
      </c>
      <c r="DO98">
        <v>-2.48517491289187</v>
      </c>
      <c r="DP98">
        <v>0.380546792488194</v>
      </c>
      <c r="DQ98">
        <v>0</v>
      </c>
      <c r="DR98">
        <v>2.31982731707317</v>
      </c>
      <c r="DS98">
        <v>-0.512778188153309</v>
      </c>
      <c r="DT98">
        <v>0.0517583332291097</v>
      </c>
      <c r="DU98">
        <v>0</v>
      </c>
      <c r="DV98">
        <v>0</v>
      </c>
      <c r="DW98">
        <v>2</v>
      </c>
      <c r="DX98" t="s">
        <v>357</v>
      </c>
      <c r="DY98">
        <v>2.83948</v>
      </c>
      <c r="DZ98">
        <v>2.63722</v>
      </c>
      <c r="EA98">
        <v>0.157782</v>
      </c>
      <c r="EB98">
        <v>0.162808</v>
      </c>
      <c r="EC98">
        <v>0.0745671</v>
      </c>
      <c r="ED98">
        <v>0.0688826</v>
      </c>
      <c r="EE98">
        <v>23526.7</v>
      </c>
      <c r="EF98">
        <v>20431.4</v>
      </c>
      <c r="EG98">
        <v>25022.3</v>
      </c>
      <c r="EH98">
        <v>23781</v>
      </c>
      <c r="EI98">
        <v>39555.3</v>
      </c>
      <c r="EJ98">
        <v>36678.4</v>
      </c>
      <c r="EK98">
        <v>45260.9</v>
      </c>
      <c r="EL98">
        <v>42453.6</v>
      </c>
      <c r="EM98">
        <v>1.75975</v>
      </c>
      <c r="EN98">
        <v>2.05385</v>
      </c>
      <c r="EO98">
        <v>0.0797659</v>
      </c>
      <c r="EP98">
        <v>0</v>
      </c>
      <c r="EQ98">
        <v>23.7457</v>
      </c>
      <c r="ER98">
        <v>999.9</v>
      </c>
      <c r="ES98">
        <v>33.512</v>
      </c>
      <c r="ET98">
        <v>40.506</v>
      </c>
      <c r="EU98">
        <v>35.3393</v>
      </c>
      <c r="EV98">
        <v>51.6411</v>
      </c>
      <c r="EW98">
        <v>30.4447</v>
      </c>
      <c r="EX98">
        <v>2</v>
      </c>
      <c r="EY98">
        <v>0.205254</v>
      </c>
      <c r="EZ98">
        <v>5.14642</v>
      </c>
      <c r="FA98">
        <v>20.17</v>
      </c>
      <c r="FB98">
        <v>5.23346</v>
      </c>
      <c r="FC98">
        <v>11.992</v>
      </c>
      <c r="FD98">
        <v>4.95585</v>
      </c>
      <c r="FE98">
        <v>3.304</v>
      </c>
      <c r="FF98">
        <v>349.9</v>
      </c>
      <c r="FG98">
        <v>9999</v>
      </c>
      <c r="FH98">
        <v>9999</v>
      </c>
      <c r="FI98">
        <v>6320.9</v>
      </c>
      <c r="FJ98">
        <v>1.86819</v>
      </c>
      <c r="FK98">
        <v>1.86395</v>
      </c>
      <c r="FL98">
        <v>1.87138</v>
      </c>
      <c r="FM98">
        <v>1.86249</v>
      </c>
      <c r="FN98">
        <v>1.86188</v>
      </c>
      <c r="FO98">
        <v>1.86828</v>
      </c>
      <c r="FP98">
        <v>1.85838</v>
      </c>
      <c r="FQ98">
        <v>1.86462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6.8</v>
      </c>
      <c r="GF98">
        <v>0.2629</v>
      </c>
      <c r="GG98">
        <v>2.14445261950712</v>
      </c>
      <c r="GH98">
        <v>0.00524579190152856</v>
      </c>
      <c r="GI98">
        <v>-2.61795653493914e-06</v>
      </c>
      <c r="GJ98">
        <v>1.03317073579164e-09</v>
      </c>
      <c r="GK98">
        <v>-0.0325879594738201</v>
      </c>
      <c r="GL98">
        <v>-0.0124659139965973</v>
      </c>
      <c r="GM98">
        <v>0.00156445697122576</v>
      </c>
      <c r="GN98">
        <v>-1.32223106024955e-05</v>
      </c>
      <c r="GO98">
        <v>14</v>
      </c>
      <c r="GP98">
        <v>2225</v>
      </c>
      <c r="GQ98">
        <v>3</v>
      </c>
      <c r="GR98">
        <v>45</v>
      </c>
      <c r="GS98">
        <v>3147.4</v>
      </c>
      <c r="GT98">
        <v>3147.4</v>
      </c>
      <c r="GU98">
        <v>3.34106</v>
      </c>
      <c r="GV98">
        <v>2.37183</v>
      </c>
      <c r="GW98">
        <v>1.99829</v>
      </c>
      <c r="GX98">
        <v>2.70874</v>
      </c>
      <c r="GY98">
        <v>2.09351</v>
      </c>
      <c r="GZ98">
        <v>2.38892</v>
      </c>
      <c r="HA98">
        <v>42.6706</v>
      </c>
      <c r="HB98">
        <v>15.4279</v>
      </c>
      <c r="HC98">
        <v>18</v>
      </c>
      <c r="HD98">
        <v>428.305</v>
      </c>
      <c r="HE98">
        <v>617.667</v>
      </c>
      <c r="HF98">
        <v>19.249</v>
      </c>
      <c r="HG98">
        <v>29.9496</v>
      </c>
      <c r="HH98">
        <v>30.0003</v>
      </c>
      <c r="HI98">
        <v>29.9504</v>
      </c>
      <c r="HJ98">
        <v>29.9205</v>
      </c>
      <c r="HK98">
        <v>66.8945</v>
      </c>
      <c r="HL98">
        <v>55.6734</v>
      </c>
      <c r="HM98">
        <v>0</v>
      </c>
      <c r="HN98">
        <v>19.2021</v>
      </c>
      <c r="HO98">
        <v>1388.17</v>
      </c>
      <c r="HP98">
        <v>18.7865</v>
      </c>
      <c r="HQ98">
        <v>95.7737</v>
      </c>
      <c r="HR98">
        <v>99.7844</v>
      </c>
    </row>
    <row r="99" spans="1:226">
      <c r="A99">
        <v>83</v>
      </c>
      <c r="B99">
        <v>1657486971.1</v>
      </c>
      <c r="C99">
        <v>501.599999904633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1657486968.6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1401.05338883778</v>
      </c>
      <c r="AK99">
        <v>1345.77715151515</v>
      </c>
      <c r="AL99">
        <v>3.39978141782089</v>
      </c>
      <c r="AM99">
        <v>66.5867753542698</v>
      </c>
      <c r="AN99">
        <f>(AP99 - AO99 + BO99*1E3/(8.314*(BQ99+273.15)) * AR99/BN99 * AQ99) * BN99/(100*BB99) * 1000/(1000 - AP99)</f>
        <v>0</v>
      </c>
      <c r="AO99">
        <v>18.7236787003756</v>
      </c>
      <c r="AP99">
        <v>20.9753848484848</v>
      </c>
      <c r="AQ99">
        <v>0.00039097785006166</v>
      </c>
      <c r="AR99">
        <v>78.6586299673606</v>
      </c>
      <c r="AS99">
        <v>16</v>
      </c>
      <c r="AT99">
        <v>3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1657486968.6</v>
      </c>
      <c r="BH99">
        <v>1310.94777777778</v>
      </c>
      <c r="BI99">
        <v>1376.76555555556</v>
      </c>
      <c r="BJ99">
        <v>20.9757888888889</v>
      </c>
      <c r="BK99">
        <v>18.7227222222222</v>
      </c>
      <c r="BL99">
        <v>1304.12222222222</v>
      </c>
      <c r="BM99">
        <v>20.7128888888889</v>
      </c>
      <c r="BN99">
        <v>499.993111111111</v>
      </c>
      <c r="BO99">
        <v>72.2279444444444</v>
      </c>
      <c r="BP99">
        <v>0.0205822777777778</v>
      </c>
      <c r="BQ99">
        <v>24.2670222222222</v>
      </c>
      <c r="BR99">
        <v>25.066</v>
      </c>
      <c r="BS99">
        <v>999.9</v>
      </c>
      <c r="BT99">
        <v>0</v>
      </c>
      <c r="BU99">
        <v>0</v>
      </c>
      <c r="BV99">
        <v>9997.07222222222</v>
      </c>
      <c r="BW99">
        <v>0</v>
      </c>
      <c r="BX99">
        <v>1540.26666666667</v>
      </c>
      <c r="BY99">
        <v>-65.8191444444444</v>
      </c>
      <c r="BZ99">
        <v>1339.03444444444</v>
      </c>
      <c r="CA99">
        <v>1403.03555555556</v>
      </c>
      <c r="CB99">
        <v>2.25306555555556</v>
      </c>
      <c r="CC99">
        <v>1376.76555555556</v>
      </c>
      <c r="CD99">
        <v>18.7227222222222</v>
      </c>
      <c r="CE99">
        <v>1.51503777777778</v>
      </c>
      <c r="CF99">
        <v>1.35230444444444</v>
      </c>
      <c r="CG99">
        <v>13.1207777777778</v>
      </c>
      <c r="CH99">
        <v>11.3931111111111</v>
      </c>
      <c r="CI99">
        <v>1999.96666666667</v>
      </c>
      <c r="CJ99">
        <v>0.979995666666667</v>
      </c>
      <c r="CK99">
        <v>0.0200040111111111</v>
      </c>
      <c r="CL99">
        <v>0</v>
      </c>
      <c r="CM99">
        <v>2.68475555555556</v>
      </c>
      <c r="CN99">
        <v>0</v>
      </c>
      <c r="CO99">
        <v>12744.6</v>
      </c>
      <c r="CP99">
        <v>16705.1222222222</v>
      </c>
      <c r="CQ99">
        <v>46.7568888888889</v>
      </c>
      <c r="CR99">
        <v>50</v>
      </c>
      <c r="CS99">
        <v>48.25</v>
      </c>
      <c r="CT99">
        <v>47</v>
      </c>
      <c r="CU99">
        <v>45.75</v>
      </c>
      <c r="CV99">
        <v>1959.95666666667</v>
      </c>
      <c r="CW99">
        <v>40.01</v>
      </c>
      <c r="CX99">
        <v>0</v>
      </c>
      <c r="CY99">
        <v>1651553755.8</v>
      </c>
      <c r="CZ99">
        <v>0</v>
      </c>
      <c r="DA99">
        <v>0</v>
      </c>
      <c r="DB99" t="s">
        <v>356</v>
      </c>
      <c r="DC99">
        <v>1657298120.5</v>
      </c>
      <c r="DD99">
        <v>1657298120.5</v>
      </c>
      <c r="DE99">
        <v>0</v>
      </c>
      <c r="DF99">
        <v>1.391</v>
      </c>
      <c r="DG99">
        <v>0.035</v>
      </c>
      <c r="DH99">
        <v>2.39</v>
      </c>
      <c r="DI99">
        <v>0.104</v>
      </c>
      <c r="DJ99">
        <v>419</v>
      </c>
      <c r="DK99">
        <v>18</v>
      </c>
      <c r="DL99">
        <v>0.11</v>
      </c>
      <c r="DM99">
        <v>0.02</v>
      </c>
      <c r="DN99">
        <v>-65.4637731707317</v>
      </c>
      <c r="DO99">
        <v>-2.82268432055734</v>
      </c>
      <c r="DP99">
        <v>0.394532999655004</v>
      </c>
      <c r="DQ99">
        <v>0</v>
      </c>
      <c r="DR99">
        <v>2.28755146341463</v>
      </c>
      <c r="DS99">
        <v>-0.376458606271778</v>
      </c>
      <c r="DT99">
        <v>0.0409436721672757</v>
      </c>
      <c r="DU99">
        <v>0</v>
      </c>
      <c r="DV99">
        <v>0</v>
      </c>
      <c r="DW99">
        <v>2</v>
      </c>
      <c r="DX99" t="s">
        <v>357</v>
      </c>
      <c r="DY99">
        <v>2.83939</v>
      </c>
      <c r="DZ99">
        <v>2.63692</v>
      </c>
      <c r="EA99">
        <v>0.15903</v>
      </c>
      <c r="EB99">
        <v>0.16399</v>
      </c>
      <c r="EC99">
        <v>0.0745673</v>
      </c>
      <c r="ED99">
        <v>0.0688734</v>
      </c>
      <c r="EE99">
        <v>23491.8</v>
      </c>
      <c r="EF99">
        <v>20402.3</v>
      </c>
      <c r="EG99">
        <v>25022.3</v>
      </c>
      <c r="EH99">
        <v>23780.9</v>
      </c>
      <c r="EI99">
        <v>39555.6</v>
      </c>
      <c r="EJ99">
        <v>36678.5</v>
      </c>
      <c r="EK99">
        <v>45261.1</v>
      </c>
      <c r="EL99">
        <v>42453.2</v>
      </c>
      <c r="EM99">
        <v>1.7596</v>
      </c>
      <c r="EN99">
        <v>2.05395</v>
      </c>
      <c r="EO99">
        <v>0.0799708</v>
      </c>
      <c r="EP99">
        <v>0</v>
      </c>
      <c r="EQ99">
        <v>23.7541</v>
      </c>
      <c r="ER99">
        <v>999.9</v>
      </c>
      <c r="ES99">
        <v>33.488</v>
      </c>
      <c r="ET99">
        <v>40.506</v>
      </c>
      <c r="EU99">
        <v>35.3119</v>
      </c>
      <c r="EV99">
        <v>52.1011</v>
      </c>
      <c r="EW99">
        <v>30.4928</v>
      </c>
      <c r="EX99">
        <v>2</v>
      </c>
      <c r="EY99">
        <v>0.205859</v>
      </c>
      <c r="EZ99">
        <v>5.23424</v>
      </c>
      <c r="FA99">
        <v>20.1672</v>
      </c>
      <c r="FB99">
        <v>5.23271</v>
      </c>
      <c r="FC99">
        <v>11.992</v>
      </c>
      <c r="FD99">
        <v>4.95575</v>
      </c>
      <c r="FE99">
        <v>3.30395</v>
      </c>
      <c r="FF99">
        <v>349.9</v>
      </c>
      <c r="FG99">
        <v>9999</v>
      </c>
      <c r="FH99">
        <v>9999</v>
      </c>
      <c r="FI99">
        <v>6320.9</v>
      </c>
      <c r="FJ99">
        <v>1.86815</v>
      </c>
      <c r="FK99">
        <v>1.86394</v>
      </c>
      <c r="FL99">
        <v>1.87141</v>
      </c>
      <c r="FM99">
        <v>1.86249</v>
      </c>
      <c r="FN99">
        <v>1.86188</v>
      </c>
      <c r="FO99">
        <v>1.86826</v>
      </c>
      <c r="FP99">
        <v>1.85837</v>
      </c>
      <c r="FQ99">
        <v>1.86462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6.85</v>
      </c>
      <c r="GF99">
        <v>0.2629</v>
      </c>
      <c r="GG99">
        <v>2.14445261950712</v>
      </c>
      <c r="GH99">
        <v>0.00524579190152856</v>
      </c>
      <c r="GI99">
        <v>-2.61795653493914e-06</v>
      </c>
      <c r="GJ99">
        <v>1.03317073579164e-09</v>
      </c>
      <c r="GK99">
        <v>-0.0325879594738201</v>
      </c>
      <c r="GL99">
        <v>-0.0124659139965973</v>
      </c>
      <c r="GM99">
        <v>0.00156445697122576</v>
      </c>
      <c r="GN99">
        <v>-1.32223106024955e-05</v>
      </c>
      <c r="GO99">
        <v>14</v>
      </c>
      <c r="GP99">
        <v>2225</v>
      </c>
      <c r="GQ99">
        <v>3</v>
      </c>
      <c r="GR99">
        <v>45</v>
      </c>
      <c r="GS99">
        <v>3147.5</v>
      </c>
      <c r="GT99">
        <v>3147.5</v>
      </c>
      <c r="GU99">
        <v>3.36914</v>
      </c>
      <c r="GV99">
        <v>2.37183</v>
      </c>
      <c r="GW99">
        <v>1.99829</v>
      </c>
      <c r="GX99">
        <v>2.70874</v>
      </c>
      <c r="GY99">
        <v>2.09351</v>
      </c>
      <c r="GZ99">
        <v>2.43652</v>
      </c>
      <c r="HA99">
        <v>42.6974</v>
      </c>
      <c r="HB99">
        <v>15.4367</v>
      </c>
      <c r="HC99">
        <v>18</v>
      </c>
      <c r="HD99">
        <v>428.222</v>
      </c>
      <c r="HE99">
        <v>617.765</v>
      </c>
      <c r="HF99">
        <v>19.191</v>
      </c>
      <c r="HG99">
        <v>29.951</v>
      </c>
      <c r="HH99">
        <v>30.0004</v>
      </c>
      <c r="HI99">
        <v>29.9509</v>
      </c>
      <c r="HJ99">
        <v>29.9223</v>
      </c>
      <c r="HK99">
        <v>67.5368</v>
      </c>
      <c r="HL99">
        <v>55.6734</v>
      </c>
      <c r="HM99">
        <v>0</v>
      </c>
      <c r="HN99">
        <v>19.1417</v>
      </c>
      <c r="HO99">
        <v>1408.26</v>
      </c>
      <c r="HP99">
        <v>18.8076</v>
      </c>
      <c r="HQ99">
        <v>95.7741</v>
      </c>
      <c r="HR99">
        <v>99.7835</v>
      </c>
    </row>
    <row r="100" spans="1:226">
      <c r="A100">
        <v>84</v>
      </c>
      <c r="B100">
        <v>1657486976.1</v>
      </c>
      <c r="C100">
        <v>506.599999904633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1657486973.3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1418.01571979619</v>
      </c>
      <c r="AK100">
        <v>1362.84048484848</v>
      </c>
      <c r="AL100">
        <v>3.43218771418452</v>
      </c>
      <c r="AM100">
        <v>66.5867753542698</v>
      </c>
      <c r="AN100">
        <f>(AP100 - AO100 + BO100*1E3/(8.314*(BQ100+273.15)) * AR100/BN100 * AQ100) * BN100/(100*BB100) * 1000/(1000 - AP100)</f>
        <v>0</v>
      </c>
      <c r="AO100">
        <v>18.7211847365781</v>
      </c>
      <c r="AP100">
        <v>20.9614157575758</v>
      </c>
      <c r="AQ100">
        <v>-0.000348699090921249</v>
      </c>
      <c r="AR100">
        <v>78.6586299673606</v>
      </c>
      <c r="AS100">
        <v>16</v>
      </c>
      <c r="AT100">
        <v>3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1657486973.3</v>
      </c>
      <c r="BH100">
        <v>1326.536</v>
      </c>
      <c r="BI100">
        <v>1392.549</v>
      </c>
      <c r="BJ100">
        <v>20.96973</v>
      </c>
      <c r="BK100">
        <v>18.72224</v>
      </c>
      <c r="BL100">
        <v>1319.654</v>
      </c>
      <c r="BM100">
        <v>20.70704</v>
      </c>
      <c r="BN100">
        <v>500.0043</v>
      </c>
      <c r="BO100">
        <v>72.22687</v>
      </c>
      <c r="BP100">
        <v>0.02055686</v>
      </c>
      <c r="BQ100">
        <v>24.25746</v>
      </c>
      <c r="BR100">
        <v>25.06999</v>
      </c>
      <c r="BS100">
        <v>999.9</v>
      </c>
      <c r="BT100">
        <v>0</v>
      </c>
      <c r="BU100">
        <v>0</v>
      </c>
      <c r="BV100">
        <v>10000.254</v>
      </c>
      <c r="BW100">
        <v>0</v>
      </c>
      <c r="BX100">
        <v>1539.89</v>
      </c>
      <c r="BY100">
        <v>-66.0126</v>
      </c>
      <c r="BZ100">
        <v>1354.951</v>
      </c>
      <c r="CA100">
        <v>1419.12</v>
      </c>
      <c r="CB100">
        <v>2.247496</v>
      </c>
      <c r="CC100">
        <v>1392.549</v>
      </c>
      <c r="CD100">
        <v>18.72224</v>
      </c>
      <c r="CE100">
        <v>1.514578</v>
      </c>
      <c r="CF100">
        <v>1.352248</v>
      </c>
      <c r="CG100">
        <v>13.11613</v>
      </c>
      <c r="CH100">
        <v>11.39249</v>
      </c>
      <c r="CI100">
        <v>2000.002</v>
      </c>
      <c r="CJ100">
        <v>0.9799959</v>
      </c>
      <c r="CK100">
        <v>0.02000377</v>
      </c>
      <c r="CL100">
        <v>0</v>
      </c>
      <c r="CM100">
        <v>2.54409</v>
      </c>
      <c r="CN100">
        <v>0</v>
      </c>
      <c r="CO100">
        <v>12742.58</v>
      </c>
      <c r="CP100">
        <v>16705.44</v>
      </c>
      <c r="CQ100">
        <v>46.7996</v>
      </c>
      <c r="CR100">
        <v>50</v>
      </c>
      <c r="CS100">
        <v>48.25</v>
      </c>
      <c r="CT100">
        <v>47</v>
      </c>
      <c r="CU100">
        <v>45.75</v>
      </c>
      <c r="CV100">
        <v>1959.992</v>
      </c>
      <c r="CW100">
        <v>40.01</v>
      </c>
      <c r="CX100">
        <v>0</v>
      </c>
      <c r="CY100">
        <v>1651553760.6</v>
      </c>
      <c r="CZ100">
        <v>0</v>
      </c>
      <c r="DA100">
        <v>0</v>
      </c>
      <c r="DB100" t="s">
        <v>356</v>
      </c>
      <c r="DC100">
        <v>1657298120.5</v>
      </c>
      <c r="DD100">
        <v>1657298120.5</v>
      </c>
      <c r="DE100">
        <v>0</v>
      </c>
      <c r="DF100">
        <v>1.391</v>
      </c>
      <c r="DG100">
        <v>0.035</v>
      </c>
      <c r="DH100">
        <v>2.39</v>
      </c>
      <c r="DI100">
        <v>0.104</v>
      </c>
      <c r="DJ100">
        <v>419</v>
      </c>
      <c r="DK100">
        <v>18</v>
      </c>
      <c r="DL100">
        <v>0.11</v>
      </c>
      <c r="DM100">
        <v>0.02</v>
      </c>
      <c r="DN100">
        <v>-65.640912195122</v>
      </c>
      <c r="DO100">
        <v>-2.36423623693379</v>
      </c>
      <c r="DP100">
        <v>0.354239907128626</v>
      </c>
      <c r="DQ100">
        <v>0</v>
      </c>
      <c r="DR100">
        <v>2.26929926829268</v>
      </c>
      <c r="DS100">
        <v>-0.250106341463408</v>
      </c>
      <c r="DT100">
        <v>0.0315525301362853</v>
      </c>
      <c r="DU100">
        <v>0</v>
      </c>
      <c r="DV100">
        <v>0</v>
      </c>
      <c r="DW100">
        <v>2</v>
      </c>
      <c r="DX100" t="s">
        <v>357</v>
      </c>
      <c r="DY100">
        <v>2.83942</v>
      </c>
      <c r="DZ100">
        <v>2.63711</v>
      </c>
      <c r="EA100">
        <v>0.160274</v>
      </c>
      <c r="EB100">
        <v>0.165238</v>
      </c>
      <c r="EC100">
        <v>0.0745312</v>
      </c>
      <c r="ED100">
        <v>0.0688848</v>
      </c>
      <c r="EE100">
        <v>23456.8</v>
      </c>
      <c r="EF100">
        <v>20371.9</v>
      </c>
      <c r="EG100">
        <v>25022.2</v>
      </c>
      <c r="EH100">
        <v>23780.9</v>
      </c>
      <c r="EI100">
        <v>39556.7</v>
      </c>
      <c r="EJ100">
        <v>36678</v>
      </c>
      <c r="EK100">
        <v>45260.6</v>
      </c>
      <c r="EL100">
        <v>42453.2</v>
      </c>
      <c r="EM100">
        <v>1.75955</v>
      </c>
      <c r="EN100">
        <v>2.05397</v>
      </c>
      <c r="EO100">
        <v>0.0797138</v>
      </c>
      <c r="EP100">
        <v>0</v>
      </c>
      <c r="EQ100">
        <v>23.7641</v>
      </c>
      <c r="ER100">
        <v>999.9</v>
      </c>
      <c r="ES100">
        <v>33.488</v>
      </c>
      <c r="ET100">
        <v>40.516</v>
      </c>
      <c r="EU100">
        <v>35.3288</v>
      </c>
      <c r="EV100">
        <v>52.0811</v>
      </c>
      <c r="EW100">
        <v>30.4728</v>
      </c>
      <c r="EX100">
        <v>2</v>
      </c>
      <c r="EY100">
        <v>0.206174</v>
      </c>
      <c r="EZ100">
        <v>5.34188</v>
      </c>
      <c r="FA100">
        <v>20.164</v>
      </c>
      <c r="FB100">
        <v>5.23271</v>
      </c>
      <c r="FC100">
        <v>11.992</v>
      </c>
      <c r="FD100">
        <v>4.95565</v>
      </c>
      <c r="FE100">
        <v>3.3039</v>
      </c>
      <c r="FF100">
        <v>349.9</v>
      </c>
      <c r="FG100">
        <v>9999</v>
      </c>
      <c r="FH100">
        <v>9999</v>
      </c>
      <c r="FI100">
        <v>6321.1</v>
      </c>
      <c r="FJ100">
        <v>1.86813</v>
      </c>
      <c r="FK100">
        <v>1.86394</v>
      </c>
      <c r="FL100">
        <v>1.87138</v>
      </c>
      <c r="FM100">
        <v>1.86249</v>
      </c>
      <c r="FN100">
        <v>1.86187</v>
      </c>
      <c r="FO100">
        <v>1.86827</v>
      </c>
      <c r="FP100">
        <v>1.85837</v>
      </c>
      <c r="FQ100">
        <v>1.86462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6.92</v>
      </c>
      <c r="GF100">
        <v>0.2624</v>
      </c>
      <c r="GG100">
        <v>2.14445261950712</v>
      </c>
      <c r="GH100">
        <v>0.00524579190152856</v>
      </c>
      <c r="GI100">
        <v>-2.61795653493914e-06</v>
      </c>
      <c r="GJ100">
        <v>1.03317073579164e-09</v>
      </c>
      <c r="GK100">
        <v>-0.0325879594738201</v>
      </c>
      <c r="GL100">
        <v>-0.0124659139965973</v>
      </c>
      <c r="GM100">
        <v>0.00156445697122576</v>
      </c>
      <c r="GN100">
        <v>-1.32223106024955e-05</v>
      </c>
      <c r="GO100">
        <v>14</v>
      </c>
      <c r="GP100">
        <v>2225</v>
      </c>
      <c r="GQ100">
        <v>3</v>
      </c>
      <c r="GR100">
        <v>45</v>
      </c>
      <c r="GS100">
        <v>3147.6</v>
      </c>
      <c r="GT100">
        <v>3147.6</v>
      </c>
      <c r="GU100">
        <v>3.4021</v>
      </c>
      <c r="GV100">
        <v>2.36816</v>
      </c>
      <c r="GW100">
        <v>1.99829</v>
      </c>
      <c r="GX100">
        <v>2.70996</v>
      </c>
      <c r="GY100">
        <v>2.09351</v>
      </c>
      <c r="GZ100">
        <v>2.41821</v>
      </c>
      <c r="HA100">
        <v>42.6974</v>
      </c>
      <c r="HB100">
        <v>15.4279</v>
      </c>
      <c r="HC100">
        <v>18</v>
      </c>
      <c r="HD100">
        <v>428.194</v>
      </c>
      <c r="HE100">
        <v>617.795</v>
      </c>
      <c r="HF100">
        <v>19.1299</v>
      </c>
      <c r="HG100">
        <v>29.9522</v>
      </c>
      <c r="HH100">
        <v>30.0004</v>
      </c>
      <c r="HI100">
        <v>29.951</v>
      </c>
      <c r="HJ100">
        <v>29.9232</v>
      </c>
      <c r="HK100">
        <v>68.1261</v>
      </c>
      <c r="HL100">
        <v>55.3973</v>
      </c>
      <c r="HM100">
        <v>0</v>
      </c>
      <c r="HN100">
        <v>19.0729</v>
      </c>
      <c r="HO100">
        <v>1421.67</v>
      </c>
      <c r="HP100">
        <v>18.8373</v>
      </c>
      <c r="HQ100">
        <v>95.7732</v>
      </c>
      <c r="HR100">
        <v>99.7835</v>
      </c>
    </row>
    <row r="101" spans="1:226">
      <c r="A101">
        <v>85</v>
      </c>
      <c r="B101">
        <v>1657486981.1</v>
      </c>
      <c r="C101">
        <v>511.599999904633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1657486978.6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1435.30212126878</v>
      </c>
      <c r="AK101">
        <v>1379.76890909091</v>
      </c>
      <c r="AL101">
        <v>3.3710908035304</v>
      </c>
      <c r="AM101">
        <v>66.5867753542698</v>
      </c>
      <c r="AN101">
        <f>(AP101 - AO101 + BO101*1E3/(8.314*(BQ101+273.15)) * AR101/BN101 * AQ101) * BN101/(100*BB101) * 1000/(1000 - AP101)</f>
        <v>0</v>
      </c>
      <c r="AO101">
        <v>18.741889621278</v>
      </c>
      <c r="AP101">
        <v>20.9598715151515</v>
      </c>
      <c r="AQ101">
        <v>-0.000294534658524416</v>
      </c>
      <c r="AR101">
        <v>78.6586299673606</v>
      </c>
      <c r="AS101">
        <v>16</v>
      </c>
      <c r="AT101">
        <v>3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1657486978.6</v>
      </c>
      <c r="BH101">
        <v>1344.30444444444</v>
      </c>
      <c r="BI101">
        <v>1410.43</v>
      </c>
      <c r="BJ101">
        <v>20.9588444444444</v>
      </c>
      <c r="BK101">
        <v>18.7605888888889</v>
      </c>
      <c r="BL101">
        <v>1337.35444444444</v>
      </c>
      <c r="BM101">
        <v>20.6965333333333</v>
      </c>
      <c r="BN101">
        <v>500.019111111111</v>
      </c>
      <c r="BO101">
        <v>72.227</v>
      </c>
      <c r="BP101">
        <v>0.0206918</v>
      </c>
      <c r="BQ101">
        <v>24.2471444444444</v>
      </c>
      <c r="BR101">
        <v>25.0745888888889</v>
      </c>
      <c r="BS101">
        <v>999.9</v>
      </c>
      <c r="BT101">
        <v>0</v>
      </c>
      <c r="BU101">
        <v>0</v>
      </c>
      <c r="BV101">
        <v>9989.66111111111</v>
      </c>
      <c r="BW101">
        <v>0</v>
      </c>
      <c r="BX101">
        <v>1539.71222222222</v>
      </c>
      <c r="BY101">
        <v>-66.1267666666667</v>
      </c>
      <c r="BZ101">
        <v>1373.08333333333</v>
      </c>
      <c r="CA101">
        <v>1437.39555555556</v>
      </c>
      <c r="CB101">
        <v>2.19824</v>
      </c>
      <c r="CC101">
        <v>1410.43</v>
      </c>
      <c r="CD101">
        <v>18.7605888888889</v>
      </c>
      <c r="CE101">
        <v>1.51379222222222</v>
      </c>
      <c r="CF101">
        <v>1.35502222222222</v>
      </c>
      <c r="CG101">
        <v>13.1082</v>
      </c>
      <c r="CH101">
        <v>11.4234222222222</v>
      </c>
      <c r="CI101">
        <v>1999.99666666667</v>
      </c>
      <c r="CJ101">
        <v>0.979995666666667</v>
      </c>
      <c r="CK101">
        <v>0.0200040111111111</v>
      </c>
      <c r="CL101">
        <v>0</v>
      </c>
      <c r="CM101">
        <v>2.48656666666667</v>
      </c>
      <c r="CN101">
        <v>0</v>
      </c>
      <c r="CO101">
        <v>12742.4666666667</v>
      </c>
      <c r="CP101">
        <v>16705.3555555556</v>
      </c>
      <c r="CQ101">
        <v>46.812</v>
      </c>
      <c r="CR101">
        <v>50</v>
      </c>
      <c r="CS101">
        <v>48.2637777777778</v>
      </c>
      <c r="CT101">
        <v>47</v>
      </c>
      <c r="CU101">
        <v>45.75</v>
      </c>
      <c r="CV101">
        <v>1959.98666666667</v>
      </c>
      <c r="CW101">
        <v>40.01</v>
      </c>
      <c r="CX101">
        <v>0</v>
      </c>
      <c r="CY101">
        <v>1651553765.4</v>
      </c>
      <c r="CZ101">
        <v>0</v>
      </c>
      <c r="DA101">
        <v>0</v>
      </c>
      <c r="DB101" t="s">
        <v>356</v>
      </c>
      <c r="DC101">
        <v>1657298120.5</v>
      </c>
      <c r="DD101">
        <v>1657298120.5</v>
      </c>
      <c r="DE101">
        <v>0</v>
      </c>
      <c r="DF101">
        <v>1.391</v>
      </c>
      <c r="DG101">
        <v>0.035</v>
      </c>
      <c r="DH101">
        <v>2.39</v>
      </c>
      <c r="DI101">
        <v>0.104</v>
      </c>
      <c r="DJ101">
        <v>419</v>
      </c>
      <c r="DK101">
        <v>18</v>
      </c>
      <c r="DL101">
        <v>0.11</v>
      </c>
      <c r="DM101">
        <v>0.02</v>
      </c>
      <c r="DN101">
        <v>-65.8152707317073</v>
      </c>
      <c r="DO101">
        <v>-2.89071010452974</v>
      </c>
      <c r="DP101">
        <v>0.376896196645449</v>
      </c>
      <c r="DQ101">
        <v>0</v>
      </c>
      <c r="DR101">
        <v>2.24310951219512</v>
      </c>
      <c r="DS101">
        <v>-0.153153449477351</v>
      </c>
      <c r="DT101">
        <v>0.0208760565324827</v>
      </c>
      <c r="DU101">
        <v>0</v>
      </c>
      <c r="DV101">
        <v>0</v>
      </c>
      <c r="DW101">
        <v>2</v>
      </c>
      <c r="DX101" t="s">
        <v>357</v>
      </c>
      <c r="DY101">
        <v>2.83935</v>
      </c>
      <c r="DZ101">
        <v>2.63728</v>
      </c>
      <c r="EA101">
        <v>0.161493</v>
      </c>
      <c r="EB101">
        <v>0.166421</v>
      </c>
      <c r="EC101">
        <v>0.0745263</v>
      </c>
      <c r="ED101">
        <v>0.0690435</v>
      </c>
      <c r="EE101">
        <v>23422.7</v>
      </c>
      <c r="EF101">
        <v>20342.8</v>
      </c>
      <c r="EG101">
        <v>25022.1</v>
      </c>
      <c r="EH101">
        <v>23780.6</v>
      </c>
      <c r="EI101">
        <v>39557</v>
      </c>
      <c r="EJ101">
        <v>36671.4</v>
      </c>
      <c r="EK101">
        <v>45260.7</v>
      </c>
      <c r="EL101">
        <v>42452.8</v>
      </c>
      <c r="EM101">
        <v>1.75957</v>
      </c>
      <c r="EN101">
        <v>2.05382</v>
      </c>
      <c r="EO101">
        <v>0.0786521</v>
      </c>
      <c r="EP101">
        <v>0</v>
      </c>
      <c r="EQ101">
        <v>23.7741</v>
      </c>
      <c r="ER101">
        <v>999.9</v>
      </c>
      <c r="ES101">
        <v>33.464</v>
      </c>
      <c r="ET101">
        <v>40.536</v>
      </c>
      <c r="EU101">
        <v>35.343</v>
      </c>
      <c r="EV101">
        <v>52.2711</v>
      </c>
      <c r="EW101">
        <v>30.4527</v>
      </c>
      <c r="EX101">
        <v>2</v>
      </c>
      <c r="EY101">
        <v>0.206941</v>
      </c>
      <c r="EZ101">
        <v>5.4629</v>
      </c>
      <c r="FA101">
        <v>20.1598</v>
      </c>
      <c r="FB101">
        <v>5.23241</v>
      </c>
      <c r="FC101">
        <v>11.992</v>
      </c>
      <c r="FD101">
        <v>4.9558</v>
      </c>
      <c r="FE101">
        <v>3.30393</v>
      </c>
      <c r="FF101">
        <v>349.9</v>
      </c>
      <c r="FG101">
        <v>9999</v>
      </c>
      <c r="FH101">
        <v>9999</v>
      </c>
      <c r="FI101">
        <v>6321.1</v>
      </c>
      <c r="FJ101">
        <v>1.86813</v>
      </c>
      <c r="FK101">
        <v>1.86398</v>
      </c>
      <c r="FL101">
        <v>1.87136</v>
      </c>
      <c r="FM101">
        <v>1.86249</v>
      </c>
      <c r="FN101">
        <v>1.86187</v>
      </c>
      <c r="FO101">
        <v>1.86826</v>
      </c>
      <c r="FP101">
        <v>1.85837</v>
      </c>
      <c r="FQ101">
        <v>1.86462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6.98</v>
      </c>
      <c r="GF101">
        <v>0.2624</v>
      </c>
      <c r="GG101">
        <v>2.14445261950712</v>
      </c>
      <c r="GH101">
        <v>0.00524579190152856</v>
      </c>
      <c r="GI101">
        <v>-2.61795653493914e-06</v>
      </c>
      <c r="GJ101">
        <v>1.03317073579164e-09</v>
      </c>
      <c r="GK101">
        <v>-0.0325879594738201</v>
      </c>
      <c r="GL101">
        <v>-0.0124659139965973</v>
      </c>
      <c r="GM101">
        <v>0.00156445697122576</v>
      </c>
      <c r="GN101">
        <v>-1.32223106024955e-05</v>
      </c>
      <c r="GO101">
        <v>14</v>
      </c>
      <c r="GP101">
        <v>2225</v>
      </c>
      <c r="GQ101">
        <v>3</v>
      </c>
      <c r="GR101">
        <v>45</v>
      </c>
      <c r="GS101">
        <v>3147.7</v>
      </c>
      <c r="GT101">
        <v>3147.7</v>
      </c>
      <c r="GU101">
        <v>3.42896</v>
      </c>
      <c r="GV101">
        <v>2.37061</v>
      </c>
      <c r="GW101">
        <v>1.99829</v>
      </c>
      <c r="GX101">
        <v>2.70996</v>
      </c>
      <c r="GY101">
        <v>2.09351</v>
      </c>
      <c r="GZ101">
        <v>2.38159</v>
      </c>
      <c r="HA101">
        <v>42.6974</v>
      </c>
      <c r="HB101">
        <v>15.4016</v>
      </c>
      <c r="HC101">
        <v>18</v>
      </c>
      <c r="HD101">
        <v>428.221</v>
      </c>
      <c r="HE101">
        <v>617.675</v>
      </c>
      <c r="HF101">
        <v>19.0607</v>
      </c>
      <c r="HG101">
        <v>29.9543</v>
      </c>
      <c r="HH101">
        <v>30.0006</v>
      </c>
      <c r="HI101">
        <v>29.9528</v>
      </c>
      <c r="HJ101">
        <v>29.9232</v>
      </c>
      <c r="HK101">
        <v>68.6561</v>
      </c>
      <c r="HL101">
        <v>55.3973</v>
      </c>
      <c r="HM101">
        <v>0</v>
      </c>
      <c r="HN101">
        <v>18.9979</v>
      </c>
      <c r="HO101">
        <v>1441.98</v>
      </c>
      <c r="HP101">
        <v>18.8608</v>
      </c>
      <c r="HQ101">
        <v>95.7732</v>
      </c>
      <c r="HR101">
        <v>99.7825</v>
      </c>
    </row>
    <row r="102" spans="1:226">
      <c r="A102">
        <v>86</v>
      </c>
      <c r="B102">
        <v>1657486986.1</v>
      </c>
      <c r="C102">
        <v>516.599999904633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1657486983.3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1451.7000000528</v>
      </c>
      <c r="AK102">
        <v>1396.59036363636</v>
      </c>
      <c r="AL102">
        <v>3.35813520535545</v>
      </c>
      <c r="AM102">
        <v>66.5867753542698</v>
      </c>
      <c r="AN102">
        <f>(AP102 - AO102 + BO102*1E3/(8.314*(BQ102+273.15)) * AR102/BN102 * AQ102) * BN102/(100*BB102) * 1000/(1000 - AP102)</f>
        <v>0</v>
      </c>
      <c r="AO102">
        <v>18.7869826758354</v>
      </c>
      <c r="AP102">
        <v>20.9576024242424</v>
      </c>
      <c r="AQ102">
        <v>3.10798756520226e-05</v>
      </c>
      <c r="AR102">
        <v>78.6586299673606</v>
      </c>
      <c r="AS102">
        <v>16</v>
      </c>
      <c r="AT102">
        <v>3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1657486983.3</v>
      </c>
      <c r="BH102">
        <v>1359.78</v>
      </c>
      <c r="BI102">
        <v>1425.515</v>
      </c>
      <c r="BJ102">
        <v>20.96014</v>
      </c>
      <c r="BK102">
        <v>18.78741</v>
      </c>
      <c r="BL102">
        <v>1352.772</v>
      </c>
      <c r="BM102">
        <v>20.69778</v>
      </c>
      <c r="BN102">
        <v>499.9766</v>
      </c>
      <c r="BO102">
        <v>72.22738</v>
      </c>
      <c r="BP102">
        <v>0.02104838</v>
      </c>
      <c r="BQ102">
        <v>24.23181</v>
      </c>
      <c r="BR102">
        <v>25.07316</v>
      </c>
      <c r="BS102">
        <v>999.9</v>
      </c>
      <c r="BT102">
        <v>0</v>
      </c>
      <c r="BU102">
        <v>0</v>
      </c>
      <c r="BV102">
        <v>9990.745</v>
      </c>
      <c r="BW102">
        <v>0</v>
      </c>
      <c r="BX102">
        <v>1539.861</v>
      </c>
      <c r="BY102">
        <v>-65.73757</v>
      </c>
      <c r="BZ102">
        <v>1388.889</v>
      </c>
      <c r="CA102">
        <v>1452.809</v>
      </c>
      <c r="CB102">
        <v>2.172738</v>
      </c>
      <c r="CC102">
        <v>1425.515</v>
      </c>
      <c r="CD102">
        <v>18.78741</v>
      </c>
      <c r="CE102">
        <v>1.513895</v>
      </c>
      <c r="CF102">
        <v>1.356967</v>
      </c>
      <c r="CG102">
        <v>13.10924</v>
      </c>
      <c r="CH102">
        <v>11.44508</v>
      </c>
      <c r="CI102">
        <v>1999.97</v>
      </c>
      <c r="CJ102">
        <v>0.9799959</v>
      </c>
      <c r="CK102">
        <v>0.02000377</v>
      </c>
      <c r="CL102">
        <v>0</v>
      </c>
      <c r="CM102">
        <v>2.62633</v>
      </c>
      <c r="CN102">
        <v>0</v>
      </c>
      <c r="CO102">
        <v>12742.84</v>
      </c>
      <c r="CP102">
        <v>16705.16</v>
      </c>
      <c r="CQ102">
        <v>46.812</v>
      </c>
      <c r="CR102">
        <v>50</v>
      </c>
      <c r="CS102">
        <v>48.2934</v>
      </c>
      <c r="CT102">
        <v>47.0248</v>
      </c>
      <c r="CU102">
        <v>45.75</v>
      </c>
      <c r="CV102">
        <v>1959.96</v>
      </c>
      <c r="CW102">
        <v>40.01</v>
      </c>
      <c r="CX102">
        <v>0</v>
      </c>
      <c r="CY102">
        <v>1651553770.8</v>
      </c>
      <c r="CZ102">
        <v>0</v>
      </c>
      <c r="DA102">
        <v>0</v>
      </c>
      <c r="DB102" t="s">
        <v>356</v>
      </c>
      <c r="DC102">
        <v>1657298120.5</v>
      </c>
      <c r="DD102">
        <v>1657298120.5</v>
      </c>
      <c r="DE102">
        <v>0</v>
      </c>
      <c r="DF102">
        <v>1.391</v>
      </c>
      <c r="DG102">
        <v>0.035</v>
      </c>
      <c r="DH102">
        <v>2.39</v>
      </c>
      <c r="DI102">
        <v>0.104</v>
      </c>
      <c r="DJ102">
        <v>419</v>
      </c>
      <c r="DK102">
        <v>18</v>
      </c>
      <c r="DL102">
        <v>0.11</v>
      </c>
      <c r="DM102">
        <v>0.02</v>
      </c>
      <c r="DN102">
        <v>-65.9415</v>
      </c>
      <c r="DO102">
        <v>-0.058745644599478</v>
      </c>
      <c r="DP102">
        <v>0.227753869073719</v>
      </c>
      <c r="DQ102">
        <v>1</v>
      </c>
      <c r="DR102">
        <v>2.22328219512195</v>
      </c>
      <c r="DS102">
        <v>-0.305606132404181</v>
      </c>
      <c r="DT102">
        <v>0.0332864478767953</v>
      </c>
      <c r="DU102">
        <v>0</v>
      </c>
      <c r="DV102">
        <v>1</v>
      </c>
      <c r="DW102">
        <v>2</v>
      </c>
      <c r="DX102" t="s">
        <v>363</v>
      </c>
      <c r="DY102">
        <v>2.8393</v>
      </c>
      <c r="DZ102">
        <v>2.63755</v>
      </c>
      <c r="EA102">
        <v>0.162699</v>
      </c>
      <c r="EB102">
        <v>0.167567</v>
      </c>
      <c r="EC102">
        <v>0.0745218</v>
      </c>
      <c r="ED102">
        <v>0.0690507</v>
      </c>
      <c r="EE102">
        <v>23389.1</v>
      </c>
      <c r="EF102">
        <v>20315.1</v>
      </c>
      <c r="EG102">
        <v>25022.1</v>
      </c>
      <c r="EH102">
        <v>23781</v>
      </c>
      <c r="EI102">
        <v>39557.1</v>
      </c>
      <c r="EJ102">
        <v>36672</v>
      </c>
      <c r="EK102">
        <v>45260.6</v>
      </c>
      <c r="EL102">
        <v>42453.8</v>
      </c>
      <c r="EM102">
        <v>1.75965</v>
      </c>
      <c r="EN102">
        <v>2.05382</v>
      </c>
      <c r="EO102">
        <v>0.0790097</v>
      </c>
      <c r="EP102">
        <v>0</v>
      </c>
      <c r="EQ102">
        <v>23.7841</v>
      </c>
      <c r="ER102">
        <v>999.9</v>
      </c>
      <c r="ES102">
        <v>33.464</v>
      </c>
      <c r="ET102">
        <v>40.536</v>
      </c>
      <c r="EU102">
        <v>35.3442</v>
      </c>
      <c r="EV102">
        <v>52.3411</v>
      </c>
      <c r="EW102">
        <v>30.4607</v>
      </c>
      <c r="EX102">
        <v>2</v>
      </c>
      <c r="EY102">
        <v>0.207543</v>
      </c>
      <c r="EZ102">
        <v>5.55158</v>
      </c>
      <c r="FA102">
        <v>20.1571</v>
      </c>
      <c r="FB102">
        <v>5.23361</v>
      </c>
      <c r="FC102">
        <v>11.992</v>
      </c>
      <c r="FD102">
        <v>4.9559</v>
      </c>
      <c r="FE102">
        <v>3.304</v>
      </c>
      <c r="FF102">
        <v>349.9</v>
      </c>
      <c r="FG102">
        <v>9999</v>
      </c>
      <c r="FH102">
        <v>9999</v>
      </c>
      <c r="FI102">
        <v>6321.4</v>
      </c>
      <c r="FJ102">
        <v>1.86813</v>
      </c>
      <c r="FK102">
        <v>1.86396</v>
      </c>
      <c r="FL102">
        <v>1.87139</v>
      </c>
      <c r="FM102">
        <v>1.86249</v>
      </c>
      <c r="FN102">
        <v>1.86186</v>
      </c>
      <c r="FO102">
        <v>1.86824</v>
      </c>
      <c r="FP102">
        <v>1.85837</v>
      </c>
      <c r="FQ102">
        <v>1.86462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7.04</v>
      </c>
      <c r="GF102">
        <v>0.2623</v>
      </c>
      <c r="GG102">
        <v>2.14445261950712</v>
      </c>
      <c r="GH102">
        <v>0.00524579190152856</v>
      </c>
      <c r="GI102">
        <v>-2.61795653493914e-06</v>
      </c>
      <c r="GJ102">
        <v>1.03317073579164e-09</v>
      </c>
      <c r="GK102">
        <v>-0.0325879594738201</v>
      </c>
      <c r="GL102">
        <v>-0.0124659139965973</v>
      </c>
      <c r="GM102">
        <v>0.00156445697122576</v>
      </c>
      <c r="GN102">
        <v>-1.32223106024955e-05</v>
      </c>
      <c r="GO102">
        <v>14</v>
      </c>
      <c r="GP102">
        <v>2225</v>
      </c>
      <c r="GQ102">
        <v>3</v>
      </c>
      <c r="GR102">
        <v>45</v>
      </c>
      <c r="GS102">
        <v>3147.8</v>
      </c>
      <c r="GT102">
        <v>3147.8</v>
      </c>
      <c r="GU102">
        <v>3.46069</v>
      </c>
      <c r="GV102">
        <v>2.36572</v>
      </c>
      <c r="GW102">
        <v>1.99829</v>
      </c>
      <c r="GX102">
        <v>2.70874</v>
      </c>
      <c r="GY102">
        <v>2.09351</v>
      </c>
      <c r="GZ102">
        <v>2.3877</v>
      </c>
      <c r="HA102">
        <v>42.6974</v>
      </c>
      <c r="HB102">
        <v>15.4016</v>
      </c>
      <c r="HC102">
        <v>18</v>
      </c>
      <c r="HD102">
        <v>428.265</v>
      </c>
      <c r="HE102">
        <v>617.675</v>
      </c>
      <c r="HF102">
        <v>18.9835</v>
      </c>
      <c r="HG102">
        <v>29.9549</v>
      </c>
      <c r="HH102">
        <v>30.0005</v>
      </c>
      <c r="HI102">
        <v>29.9529</v>
      </c>
      <c r="HJ102">
        <v>29.9232</v>
      </c>
      <c r="HK102">
        <v>69.2984</v>
      </c>
      <c r="HL102">
        <v>55.3973</v>
      </c>
      <c r="HM102">
        <v>0</v>
      </c>
      <c r="HN102">
        <v>18.9273</v>
      </c>
      <c r="HO102">
        <v>1455.54</v>
      </c>
      <c r="HP102">
        <v>18.8945</v>
      </c>
      <c r="HQ102">
        <v>95.7731</v>
      </c>
      <c r="HR102">
        <v>99.7845</v>
      </c>
    </row>
    <row r="103" spans="1:226">
      <c r="A103">
        <v>87</v>
      </c>
      <c r="B103">
        <v>1657486991.1</v>
      </c>
      <c r="C103">
        <v>521.599999904633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1657486988.6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1468.62456821186</v>
      </c>
      <c r="AK103">
        <v>1413.20715151515</v>
      </c>
      <c r="AL103">
        <v>3.32288680886401</v>
      </c>
      <c r="AM103">
        <v>66.5867753542698</v>
      </c>
      <c r="AN103">
        <f>(AP103 - AO103 + BO103*1E3/(8.314*(BQ103+273.15)) * AR103/BN103 * AQ103) * BN103/(100*BB103) * 1000/(1000 - AP103)</f>
        <v>0</v>
      </c>
      <c r="AO103">
        <v>18.7862700276241</v>
      </c>
      <c r="AP103">
        <v>20.9427612121212</v>
      </c>
      <c r="AQ103">
        <v>-0.000353009353817092</v>
      </c>
      <c r="AR103">
        <v>78.6586299673606</v>
      </c>
      <c r="AS103">
        <v>16</v>
      </c>
      <c r="AT103">
        <v>3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1657486988.6</v>
      </c>
      <c r="BH103">
        <v>1377.06444444444</v>
      </c>
      <c r="BI103">
        <v>1443.06444444444</v>
      </c>
      <c r="BJ103">
        <v>20.9498444444444</v>
      </c>
      <c r="BK103">
        <v>18.8021</v>
      </c>
      <c r="BL103">
        <v>1369.99</v>
      </c>
      <c r="BM103">
        <v>20.6878333333333</v>
      </c>
      <c r="BN103">
        <v>499.981777777778</v>
      </c>
      <c r="BO103">
        <v>72.2266111111111</v>
      </c>
      <c r="BP103">
        <v>0.0211298555555556</v>
      </c>
      <c r="BQ103">
        <v>24.2137888888889</v>
      </c>
      <c r="BR103">
        <v>25.0759555555556</v>
      </c>
      <c r="BS103">
        <v>999.9</v>
      </c>
      <c r="BT103">
        <v>0</v>
      </c>
      <c r="BU103">
        <v>0</v>
      </c>
      <c r="BV103">
        <v>10006.7355555556</v>
      </c>
      <c r="BW103">
        <v>0</v>
      </c>
      <c r="BX103">
        <v>1539.35666666667</v>
      </c>
      <c r="BY103">
        <v>-65.9994888888889</v>
      </c>
      <c r="BZ103">
        <v>1406.52888888889</v>
      </c>
      <c r="CA103">
        <v>1470.71777777778</v>
      </c>
      <c r="CB103">
        <v>2.14774888888889</v>
      </c>
      <c r="CC103">
        <v>1443.06444444444</v>
      </c>
      <c r="CD103">
        <v>18.8021</v>
      </c>
      <c r="CE103">
        <v>1.51313777777778</v>
      </c>
      <c r="CF103">
        <v>1.35801222222222</v>
      </c>
      <c r="CG103">
        <v>13.1015666666667</v>
      </c>
      <c r="CH103">
        <v>11.4567555555556</v>
      </c>
      <c r="CI103">
        <v>1999.94888888889</v>
      </c>
      <c r="CJ103">
        <v>0.979995666666667</v>
      </c>
      <c r="CK103">
        <v>0.0200040111111111</v>
      </c>
      <c r="CL103">
        <v>0</v>
      </c>
      <c r="CM103">
        <v>2.55648888888889</v>
      </c>
      <c r="CN103">
        <v>0</v>
      </c>
      <c r="CO103">
        <v>12742.6666666667</v>
      </c>
      <c r="CP103">
        <v>16704.9333333333</v>
      </c>
      <c r="CQ103">
        <v>46.812</v>
      </c>
      <c r="CR103">
        <v>50.0275555555556</v>
      </c>
      <c r="CS103">
        <v>48.2913333333333</v>
      </c>
      <c r="CT103">
        <v>47.0413333333333</v>
      </c>
      <c r="CU103">
        <v>45.75</v>
      </c>
      <c r="CV103">
        <v>1959.93888888889</v>
      </c>
      <c r="CW103">
        <v>40.01</v>
      </c>
      <c r="CX103">
        <v>0</v>
      </c>
      <c r="CY103">
        <v>1651553775.6</v>
      </c>
      <c r="CZ103">
        <v>0</v>
      </c>
      <c r="DA103">
        <v>0</v>
      </c>
      <c r="DB103" t="s">
        <v>356</v>
      </c>
      <c r="DC103">
        <v>1657298120.5</v>
      </c>
      <c r="DD103">
        <v>1657298120.5</v>
      </c>
      <c r="DE103">
        <v>0</v>
      </c>
      <c r="DF103">
        <v>1.391</v>
      </c>
      <c r="DG103">
        <v>0.035</v>
      </c>
      <c r="DH103">
        <v>2.39</v>
      </c>
      <c r="DI103">
        <v>0.104</v>
      </c>
      <c r="DJ103">
        <v>419</v>
      </c>
      <c r="DK103">
        <v>18</v>
      </c>
      <c r="DL103">
        <v>0.11</v>
      </c>
      <c r="DM103">
        <v>0.02</v>
      </c>
      <c r="DN103">
        <v>-65.9313609756098</v>
      </c>
      <c r="DO103">
        <v>0.0603135888502862</v>
      </c>
      <c r="DP103">
        <v>0.240611799355917</v>
      </c>
      <c r="DQ103">
        <v>1</v>
      </c>
      <c r="DR103">
        <v>2.20143853658537</v>
      </c>
      <c r="DS103">
        <v>-0.364859372822293</v>
      </c>
      <c r="DT103">
        <v>0.0374429907186376</v>
      </c>
      <c r="DU103">
        <v>0</v>
      </c>
      <c r="DV103">
        <v>1</v>
      </c>
      <c r="DW103">
        <v>2</v>
      </c>
      <c r="DX103" t="s">
        <v>363</v>
      </c>
      <c r="DY103">
        <v>2.83934</v>
      </c>
      <c r="DZ103">
        <v>2.63783</v>
      </c>
      <c r="EA103">
        <v>0.163894</v>
      </c>
      <c r="EB103">
        <v>0.168753</v>
      </c>
      <c r="EC103">
        <v>0.0744842</v>
      </c>
      <c r="ED103">
        <v>0.0692189</v>
      </c>
      <c r="EE103">
        <v>23356.2</v>
      </c>
      <c r="EF103">
        <v>20286.1</v>
      </c>
      <c r="EG103">
        <v>25022.7</v>
      </c>
      <c r="EH103">
        <v>23780.9</v>
      </c>
      <c r="EI103">
        <v>39558.9</v>
      </c>
      <c r="EJ103">
        <v>36665.5</v>
      </c>
      <c r="EK103">
        <v>45260.7</v>
      </c>
      <c r="EL103">
        <v>42453.9</v>
      </c>
      <c r="EM103">
        <v>1.75977</v>
      </c>
      <c r="EN103">
        <v>2.0541</v>
      </c>
      <c r="EO103">
        <v>0.0778474</v>
      </c>
      <c r="EP103">
        <v>0</v>
      </c>
      <c r="EQ103">
        <v>23.792</v>
      </c>
      <c r="ER103">
        <v>999.9</v>
      </c>
      <c r="ES103">
        <v>33.439</v>
      </c>
      <c r="ET103">
        <v>40.536</v>
      </c>
      <c r="EU103">
        <v>35.3198</v>
      </c>
      <c r="EV103">
        <v>52.5311</v>
      </c>
      <c r="EW103">
        <v>30.5529</v>
      </c>
      <c r="EX103">
        <v>2</v>
      </c>
      <c r="EY103">
        <v>0.207978</v>
      </c>
      <c r="EZ103">
        <v>5.63873</v>
      </c>
      <c r="FA103">
        <v>20.1542</v>
      </c>
      <c r="FB103">
        <v>5.23346</v>
      </c>
      <c r="FC103">
        <v>11.992</v>
      </c>
      <c r="FD103">
        <v>4.95565</v>
      </c>
      <c r="FE103">
        <v>3.3039</v>
      </c>
      <c r="FF103">
        <v>349.9</v>
      </c>
      <c r="FG103">
        <v>9999</v>
      </c>
      <c r="FH103">
        <v>9999</v>
      </c>
      <c r="FI103">
        <v>6321.4</v>
      </c>
      <c r="FJ103">
        <v>1.86814</v>
      </c>
      <c r="FK103">
        <v>1.86396</v>
      </c>
      <c r="FL103">
        <v>1.8714</v>
      </c>
      <c r="FM103">
        <v>1.86249</v>
      </c>
      <c r="FN103">
        <v>1.86186</v>
      </c>
      <c r="FO103">
        <v>1.86825</v>
      </c>
      <c r="FP103">
        <v>1.85837</v>
      </c>
      <c r="FQ103">
        <v>1.86462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7.1</v>
      </c>
      <c r="GF103">
        <v>0.2618</v>
      </c>
      <c r="GG103">
        <v>2.14445261950712</v>
      </c>
      <c r="GH103">
        <v>0.00524579190152856</v>
      </c>
      <c r="GI103">
        <v>-2.61795653493914e-06</v>
      </c>
      <c r="GJ103">
        <v>1.03317073579164e-09</v>
      </c>
      <c r="GK103">
        <v>-0.0325879594738201</v>
      </c>
      <c r="GL103">
        <v>-0.0124659139965973</v>
      </c>
      <c r="GM103">
        <v>0.00156445697122576</v>
      </c>
      <c r="GN103">
        <v>-1.32223106024955e-05</v>
      </c>
      <c r="GO103">
        <v>14</v>
      </c>
      <c r="GP103">
        <v>2225</v>
      </c>
      <c r="GQ103">
        <v>3</v>
      </c>
      <c r="GR103">
        <v>45</v>
      </c>
      <c r="GS103">
        <v>3147.8</v>
      </c>
      <c r="GT103">
        <v>3147.8</v>
      </c>
      <c r="GU103">
        <v>3.48999</v>
      </c>
      <c r="GV103">
        <v>2.36572</v>
      </c>
      <c r="GW103">
        <v>1.99829</v>
      </c>
      <c r="GX103">
        <v>2.70874</v>
      </c>
      <c r="GY103">
        <v>2.09351</v>
      </c>
      <c r="GZ103">
        <v>2.42188</v>
      </c>
      <c r="HA103">
        <v>42.7242</v>
      </c>
      <c r="HB103">
        <v>15.4104</v>
      </c>
      <c r="HC103">
        <v>18</v>
      </c>
      <c r="HD103">
        <v>428.337</v>
      </c>
      <c r="HE103">
        <v>617.895</v>
      </c>
      <c r="HF103">
        <v>18.9133</v>
      </c>
      <c r="HG103">
        <v>29.9574</v>
      </c>
      <c r="HH103">
        <v>30.0004</v>
      </c>
      <c r="HI103">
        <v>29.9529</v>
      </c>
      <c r="HJ103">
        <v>29.9232</v>
      </c>
      <c r="HK103">
        <v>69.8691</v>
      </c>
      <c r="HL103">
        <v>55.113</v>
      </c>
      <c r="HM103">
        <v>0</v>
      </c>
      <c r="HN103">
        <v>18.8483</v>
      </c>
      <c r="HO103">
        <v>1475.73</v>
      </c>
      <c r="HP103">
        <v>18.9302</v>
      </c>
      <c r="HQ103">
        <v>95.7741</v>
      </c>
      <c r="HR103">
        <v>99.7846</v>
      </c>
    </row>
    <row r="104" spans="1:226">
      <c r="A104">
        <v>88</v>
      </c>
      <c r="B104">
        <v>1657486996.1</v>
      </c>
      <c r="C104">
        <v>526.599999904633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1657486993.3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1486.04351777863</v>
      </c>
      <c r="AK104">
        <v>1430.27224242424</v>
      </c>
      <c r="AL104">
        <v>3.4299915196106</v>
      </c>
      <c r="AM104">
        <v>66.5867753542698</v>
      </c>
      <c r="AN104">
        <f>(AP104 - AO104 + BO104*1E3/(8.314*(BQ104+273.15)) * AR104/BN104 * AQ104) * BN104/(100*BB104) * 1000/(1000 - AP104)</f>
        <v>0</v>
      </c>
      <c r="AO104">
        <v>18.8816221726325</v>
      </c>
      <c r="AP104">
        <v>20.9592763636364</v>
      </c>
      <c r="AQ104">
        <v>0.00113750636548661</v>
      </c>
      <c r="AR104">
        <v>78.6586299673606</v>
      </c>
      <c r="AS104">
        <v>16</v>
      </c>
      <c r="AT104">
        <v>3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1657486993.3</v>
      </c>
      <c r="BH104">
        <v>1392.618</v>
      </c>
      <c r="BI104">
        <v>1458.974</v>
      </c>
      <c r="BJ104">
        <v>20.94949</v>
      </c>
      <c r="BK104">
        <v>18.8866</v>
      </c>
      <c r="BL104">
        <v>1385.483</v>
      </c>
      <c r="BM104">
        <v>20.6875</v>
      </c>
      <c r="BN104">
        <v>499.989</v>
      </c>
      <c r="BO104">
        <v>72.22609</v>
      </c>
      <c r="BP104">
        <v>0.02129425</v>
      </c>
      <c r="BQ104">
        <v>24.19199</v>
      </c>
      <c r="BR104">
        <v>25.0684</v>
      </c>
      <c r="BS104">
        <v>999.9</v>
      </c>
      <c r="BT104">
        <v>0</v>
      </c>
      <c r="BU104">
        <v>0</v>
      </c>
      <c r="BV104">
        <v>10002.36</v>
      </c>
      <c r="BW104">
        <v>0</v>
      </c>
      <c r="BX104">
        <v>1539.264</v>
      </c>
      <c r="BY104">
        <v>-66.35761</v>
      </c>
      <c r="BZ104">
        <v>1422.416</v>
      </c>
      <c r="CA104">
        <v>1487.06</v>
      </c>
      <c r="CB104">
        <v>2.062882</v>
      </c>
      <c r="CC104">
        <v>1458.974</v>
      </c>
      <c r="CD104">
        <v>18.8866</v>
      </c>
      <c r="CE104">
        <v>1.5131</v>
      </c>
      <c r="CF104">
        <v>1.364106</v>
      </c>
      <c r="CG104">
        <v>13.10119</v>
      </c>
      <c r="CH104">
        <v>11.52439</v>
      </c>
      <c r="CI104">
        <v>1999.962</v>
      </c>
      <c r="CJ104">
        <v>0.9799959</v>
      </c>
      <c r="CK104">
        <v>0.02000377</v>
      </c>
      <c r="CL104">
        <v>0</v>
      </c>
      <c r="CM104">
        <v>2.68072</v>
      </c>
      <c r="CN104">
        <v>0</v>
      </c>
      <c r="CO104">
        <v>12740.6</v>
      </c>
      <c r="CP104">
        <v>16705.06</v>
      </c>
      <c r="CQ104">
        <v>46.812</v>
      </c>
      <c r="CR104">
        <v>50.0372</v>
      </c>
      <c r="CS104">
        <v>48.312</v>
      </c>
      <c r="CT104">
        <v>47.0558</v>
      </c>
      <c r="CU104">
        <v>45.7624</v>
      </c>
      <c r="CV104">
        <v>1959.952</v>
      </c>
      <c r="CW104">
        <v>40.01</v>
      </c>
      <c r="CX104">
        <v>0</v>
      </c>
      <c r="CY104">
        <v>1651553780.4</v>
      </c>
      <c r="CZ104">
        <v>0</v>
      </c>
      <c r="DA104">
        <v>0</v>
      </c>
      <c r="DB104" t="s">
        <v>356</v>
      </c>
      <c r="DC104">
        <v>1657298120.5</v>
      </c>
      <c r="DD104">
        <v>1657298120.5</v>
      </c>
      <c r="DE104">
        <v>0</v>
      </c>
      <c r="DF104">
        <v>1.391</v>
      </c>
      <c r="DG104">
        <v>0.035</v>
      </c>
      <c r="DH104">
        <v>2.39</v>
      </c>
      <c r="DI104">
        <v>0.104</v>
      </c>
      <c r="DJ104">
        <v>419</v>
      </c>
      <c r="DK104">
        <v>18</v>
      </c>
      <c r="DL104">
        <v>0.11</v>
      </c>
      <c r="DM104">
        <v>0.02</v>
      </c>
      <c r="DN104">
        <v>-66.0472</v>
      </c>
      <c r="DO104">
        <v>-0.400902439024469</v>
      </c>
      <c r="DP104">
        <v>0.250229090157351</v>
      </c>
      <c r="DQ104">
        <v>0</v>
      </c>
      <c r="DR104">
        <v>2.15771170731707</v>
      </c>
      <c r="DS104">
        <v>-0.525712264808361</v>
      </c>
      <c r="DT104">
        <v>0.0553145568942041</v>
      </c>
      <c r="DU104">
        <v>0</v>
      </c>
      <c r="DV104">
        <v>0</v>
      </c>
      <c r="DW104">
        <v>2</v>
      </c>
      <c r="DX104" t="s">
        <v>357</v>
      </c>
      <c r="DY104">
        <v>2.83938</v>
      </c>
      <c r="DZ104">
        <v>2.63784</v>
      </c>
      <c r="EA104">
        <v>0.165103</v>
      </c>
      <c r="EB104">
        <v>0.169945</v>
      </c>
      <c r="EC104">
        <v>0.074529</v>
      </c>
      <c r="ED104">
        <v>0.0693496</v>
      </c>
      <c r="EE104">
        <v>23322.4</v>
      </c>
      <c r="EF104">
        <v>20256.7</v>
      </c>
      <c r="EG104">
        <v>25022.7</v>
      </c>
      <c r="EH104">
        <v>23780.6</v>
      </c>
      <c r="EI104">
        <v>39556.8</v>
      </c>
      <c r="EJ104">
        <v>36659.9</v>
      </c>
      <c r="EK104">
        <v>45260.5</v>
      </c>
      <c r="EL104">
        <v>42453.3</v>
      </c>
      <c r="EM104">
        <v>1.75945</v>
      </c>
      <c r="EN104">
        <v>2.05413</v>
      </c>
      <c r="EO104">
        <v>0.0770129</v>
      </c>
      <c r="EP104">
        <v>0</v>
      </c>
      <c r="EQ104">
        <v>23.7968</v>
      </c>
      <c r="ER104">
        <v>999.9</v>
      </c>
      <c r="ES104">
        <v>33.439</v>
      </c>
      <c r="ET104">
        <v>40.536</v>
      </c>
      <c r="EU104">
        <v>35.3184</v>
      </c>
      <c r="EV104">
        <v>52.0311</v>
      </c>
      <c r="EW104">
        <v>30.5329</v>
      </c>
      <c r="EX104">
        <v>2</v>
      </c>
      <c r="EY104">
        <v>0.208646</v>
      </c>
      <c r="EZ104">
        <v>5.72639</v>
      </c>
      <c r="FA104">
        <v>20.1514</v>
      </c>
      <c r="FB104">
        <v>5.23346</v>
      </c>
      <c r="FC104">
        <v>11.992</v>
      </c>
      <c r="FD104">
        <v>4.956</v>
      </c>
      <c r="FE104">
        <v>3.304</v>
      </c>
      <c r="FF104">
        <v>349.9</v>
      </c>
      <c r="FG104">
        <v>9999</v>
      </c>
      <c r="FH104">
        <v>9999</v>
      </c>
      <c r="FI104">
        <v>6321.6</v>
      </c>
      <c r="FJ104">
        <v>1.86815</v>
      </c>
      <c r="FK104">
        <v>1.86396</v>
      </c>
      <c r="FL104">
        <v>1.87139</v>
      </c>
      <c r="FM104">
        <v>1.86249</v>
      </c>
      <c r="FN104">
        <v>1.86185</v>
      </c>
      <c r="FO104">
        <v>1.86822</v>
      </c>
      <c r="FP104">
        <v>1.85837</v>
      </c>
      <c r="FQ104">
        <v>1.86462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7.17</v>
      </c>
      <c r="GF104">
        <v>0.2624</v>
      </c>
      <c r="GG104">
        <v>2.14445261950712</v>
      </c>
      <c r="GH104">
        <v>0.00524579190152856</v>
      </c>
      <c r="GI104">
        <v>-2.61795653493914e-06</v>
      </c>
      <c r="GJ104">
        <v>1.03317073579164e-09</v>
      </c>
      <c r="GK104">
        <v>-0.0325879594738201</v>
      </c>
      <c r="GL104">
        <v>-0.0124659139965973</v>
      </c>
      <c r="GM104">
        <v>0.00156445697122576</v>
      </c>
      <c r="GN104">
        <v>-1.32223106024955e-05</v>
      </c>
      <c r="GO104">
        <v>14</v>
      </c>
      <c r="GP104">
        <v>2225</v>
      </c>
      <c r="GQ104">
        <v>3</v>
      </c>
      <c r="GR104">
        <v>45</v>
      </c>
      <c r="GS104">
        <v>3147.9</v>
      </c>
      <c r="GT104">
        <v>3147.9</v>
      </c>
      <c r="GU104">
        <v>3.52051</v>
      </c>
      <c r="GV104">
        <v>2.36938</v>
      </c>
      <c r="GW104">
        <v>1.99829</v>
      </c>
      <c r="GX104">
        <v>2.70874</v>
      </c>
      <c r="GY104">
        <v>2.09351</v>
      </c>
      <c r="GZ104">
        <v>2.41333</v>
      </c>
      <c r="HA104">
        <v>42.7242</v>
      </c>
      <c r="HB104">
        <v>15.3929</v>
      </c>
      <c r="HC104">
        <v>18</v>
      </c>
      <c r="HD104">
        <v>428.15</v>
      </c>
      <c r="HE104">
        <v>617.915</v>
      </c>
      <c r="HF104">
        <v>18.8313</v>
      </c>
      <c r="HG104">
        <v>29.9588</v>
      </c>
      <c r="HH104">
        <v>30.0005</v>
      </c>
      <c r="HI104">
        <v>29.9529</v>
      </c>
      <c r="HJ104">
        <v>29.9232</v>
      </c>
      <c r="HK104">
        <v>70.5073</v>
      </c>
      <c r="HL104">
        <v>55.113</v>
      </c>
      <c r="HM104">
        <v>0</v>
      </c>
      <c r="HN104">
        <v>18.7788</v>
      </c>
      <c r="HO104">
        <v>1489.16</v>
      </c>
      <c r="HP104">
        <v>18.9399</v>
      </c>
      <c r="HQ104">
        <v>95.7737</v>
      </c>
      <c r="HR104">
        <v>99.7833</v>
      </c>
    </row>
    <row r="105" spans="1:226">
      <c r="A105">
        <v>89</v>
      </c>
      <c r="B105">
        <v>1657487001.1</v>
      </c>
      <c r="C105">
        <v>531.599999904633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1657486998.6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1503.07384239974</v>
      </c>
      <c r="AK105">
        <v>1447.07018181818</v>
      </c>
      <c r="AL105">
        <v>3.34835840111492</v>
      </c>
      <c r="AM105">
        <v>66.5867753542698</v>
      </c>
      <c r="AN105">
        <f>(AP105 - AO105 + BO105*1E3/(8.314*(BQ105+273.15)) * AR105/BN105 * AQ105) * BN105/(100*BB105) * 1000/(1000 - AP105)</f>
        <v>0</v>
      </c>
      <c r="AO105">
        <v>18.9020052429443</v>
      </c>
      <c r="AP105">
        <v>20.9634157575758</v>
      </c>
      <c r="AQ105">
        <v>0.00143455071017707</v>
      </c>
      <c r="AR105">
        <v>78.6586299673606</v>
      </c>
      <c r="AS105">
        <v>16</v>
      </c>
      <c r="AT105">
        <v>3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1657486998.6</v>
      </c>
      <c r="BH105">
        <v>1410.11444444444</v>
      </c>
      <c r="BI105">
        <v>1476.77</v>
      </c>
      <c r="BJ105">
        <v>20.9646666666667</v>
      </c>
      <c r="BK105">
        <v>18.9017333333333</v>
      </c>
      <c r="BL105">
        <v>1402.90777777778</v>
      </c>
      <c r="BM105">
        <v>20.7021333333333</v>
      </c>
      <c r="BN105">
        <v>500.032444444444</v>
      </c>
      <c r="BO105">
        <v>72.2270333333333</v>
      </c>
      <c r="BP105">
        <v>0.0211210222222222</v>
      </c>
      <c r="BQ105">
        <v>24.1756333333333</v>
      </c>
      <c r="BR105">
        <v>25.0686555555556</v>
      </c>
      <c r="BS105">
        <v>999.9</v>
      </c>
      <c r="BT105">
        <v>0</v>
      </c>
      <c r="BU105">
        <v>0</v>
      </c>
      <c r="BV105">
        <v>10008.1133333333</v>
      </c>
      <c r="BW105">
        <v>0</v>
      </c>
      <c r="BX105">
        <v>1537.64777777778</v>
      </c>
      <c r="BY105">
        <v>-66.6573333333333</v>
      </c>
      <c r="BZ105">
        <v>1440.31111111111</v>
      </c>
      <c r="CA105">
        <v>1505.22333333333</v>
      </c>
      <c r="CB105">
        <v>2.06291888888889</v>
      </c>
      <c r="CC105">
        <v>1476.77</v>
      </c>
      <c r="CD105">
        <v>18.9017333333333</v>
      </c>
      <c r="CE105">
        <v>1.51421555555556</v>
      </c>
      <c r="CF105">
        <v>1.36521666666667</v>
      </c>
      <c r="CG105">
        <v>13.1124555555556</v>
      </c>
      <c r="CH105">
        <v>11.5367</v>
      </c>
      <c r="CI105">
        <v>1999.96888888889</v>
      </c>
      <c r="CJ105">
        <v>0.979996333333333</v>
      </c>
      <c r="CK105">
        <v>0.0200033222222222</v>
      </c>
      <c r="CL105">
        <v>0</v>
      </c>
      <c r="CM105">
        <v>2.58884444444444</v>
      </c>
      <c r="CN105">
        <v>0</v>
      </c>
      <c r="CO105">
        <v>12738.4</v>
      </c>
      <c r="CP105">
        <v>16705.1444444444</v>
      </c>
      <c r="CQ105">
        <v>46.826</v>
      </c>
      <c r="CR105">
        <v>50.062</v>
      </c>
      <c r="CS105">
        <v>48.312</v>
      </c>
      <c r="CT105">
        <v>47.062</v>
      </c>
      <c r="CU105">
        <v>45.7844444444444</v>
      </c>
      <c r="CV105">
        <v>1959.95888888889</v>
      </c>
      <c r="CW105">
        <v>40.01</v>
      </c>
      <c r="CX105">
        <v>0</v>
      </c>
      <c r="CY105">
        <v>1651553785.8</v>
      </c>
      <c r="CZ105">
        <v>0</v>
      </c>
      <c r="DA105">
        <v>0</v>
      </c>
      <c r="DB105" t="s">
        <v>356</v>
      </c>
      <c r="DC105">
        <v>1657298120.5</v>
      </c>
      <c r="DD105">
        <v>1657298120.5</v>
      </c>
      <c r="DE105">
        <v>0</v>
      </c>
      <c r="DF105">
        <v>1.391</v>
      </c>
      <c r="DG105">
        <v>0.035</v>
      </c>
      <c r="DH105">
        <v>2.39</v>
      </c>
      <c r="DI105">
        <v>0.104</v>
      </c>
      <c r="DJ105">
        <v>419</v>
      </c>
      <c r="DK105">
        <v>18</v>
      </c>
      <c r="DL105">
        <v>0.11</v>
      </c>
      <c r="DM105">
        <v>0.02</v>
      </c>
      <c r="DN105">
        <v>-66.1729268292683</v>
      </c>
      <c r="DO105">
        <v>-3.30380696864127</v>
      </c>
      <c r="DP105">
        <v>0.370655437934525</v>
      </c>
      <c r="DQ105">
        <v>0</v>
      </c>
      <c r="DR105">
        <v>2.11319414634146</v>
      </c>
      <c r="DS105">
        <v>-0.481771567944252</v>
      </c>
      <c r="DT105">
        <v>0.0521073587788271</v>
      </c>
      <c r="DU105">
        <v>0</v>
      </c>
      <c r="DV105">
        <v>0</v>
      </c>
      <c r="DW105">
        <v>2</v>
      </c>
      <c r="DX105" t="s">
        <v>357</v>
      </c>
      <c r="DY105">
        <v>2.83944</v>
      </c>
      <c r="DZ105">
        <v>2.63749</v>
      </c>
      <c r="EA105">
        <v>0.16629</v>
      </c>
      <c r="EB105">
        <v>0.171134</v>
      </c>
      <c r="EC105">
        <v>0.074537</v>
      </c>
      <c r="ED105">
        <v>0.0693541</v>
      </c>
      <c r="EE105">
        <v>23288.6</v>
      </c>
      <c r="EF105">
        <v>20227.8</v>
      </c>
      <c r="EG105">
        <v>25022.1</v>
      </c>
      <c r="EH105">
        <v>23780.7</v>
      </c>
      <c r="EI105">
        <v>39555.9</v>
      </c>
      <c r="EJ105">
        <v>36660.1</v>
      </c>
      <c r="EK105">
        <v>45259.9</v>
      </c>
      <c r="EL105">
        <v>42453.7</v>
      </c>
      <c r="EM105">
        <v>1.7596</v>
      </c>
      <c r="EN105">
        <v>2.0541</v>
      </c>
      <c r="EO105">
        <v>0.0776649</v>
      </c>
      <c r="EP105">
        <v>0</v>
      </c>
      <c r="EQ105">
        <v>23.7992</v>
      </c>
      <c r="ER105">
        <v>999.9</v>
      </c>
      <c r="ES105">
        <v>33.415</v>
      </c>
      <c r="ET105">
        <v>40.536</v>
      </c>
      <c r="EU105">
        <v>35.2914</v>
      </c>
      <c r="EV105">
        <v>52.2811</v>
      </c>
      <c r="EW105">
        <v>30.4367</v>
      </c>
      <c r="EX105">
        <v>2</v>
      </c>
      <c r="EY105">
        <v>0.209045</v>
      </c>
      <c r="EZ105">
        <v>5.76916</v>
      </c>
      <c r="FA105">
        <v>20.1501</v>
      </c>
      <c r="FB105">
        <v>5.23331</v>
      </c>
      <c r="FC105">
        <v>11.992</v>
      </c>
      <c r="FD105">
        <v>4.95615</v>
      </c>
      <c r="FE105">
        <v>3.304</v>
      </c>
      <c r="FF105">
        <v>349.9</v>
      </c>
      <c r="FG105">
        <v>9999</v>
      </c>
      <c r="FH105">
        <v>9999</v>
      </c>
      <c r="FI105">
        <v>6321.6</v>
      </c>
      <c r="FJ105">
        <v>1.86814</v>
      </c>
      <c r="FK105">
        <v>1.86395</v>
      </c>
      <c r="FL105">
        <v>1.87137</v>
      </c>
      <c r="FM105">
        <v>1.86249</v>
      </c>
      <c r="FN105">
        <v>1.86188</v>
      </c>
      <c r="FO105">
        <v>1.86824</v>
      </c>
      <c r="FP105">
        <v>1.85837</v>
      </c>
      <c r="FQ105">
        <v>1.86462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7.24</v>
      </c>
      <c r="GF105">
        <v>0.2624</v>
      </c>
      <c r="GG105">
        <v>2.14445261950712</v>
      </c>
      <c r="GH105">
        <v>0.00524579190152856</v>
      </c>
      <c r="GI105">
        <v>-2.61795653493914e-06</v>
      </c>
      <c r="GJ105">
        <v>1.03317073579164e-09</v>
      </c>
      <c r="GK105">
        <v>-0.0325879594738201</v>
      </c>
      <c r="GL105">
        <v>-0.0124659139965973</v>
      </c>
      <c r="GM105">
        <v>0.00156445697122576</v>
      </c>
      <c r="GN105">
        <v>-1.32223106024955e-05</v>
      </c>
      <c r="GO105">
        <v>14</v>
      </c>
      <c r="GP105">
        <v>2225</v>
      </c>
      <c r="GQ105">
        <v>3</v>
      </c>
      <c r="GR105">
        <v>45</v>
      </c>
      <c r="GS105">
        <v>3148</v>
      </c>
      <c r="GT105">
        <v>3148</v>
      </c>
      <c r="GU105">
        <v>3.5498</v>
      </c>
      <c r="GV105">
        <v>2.37183</v>
      </c>
      <c r="GW105">
        <v>1.99829</v>
      </c>
      <c r="GX105">
        <v>2.70874</v>
      </c>
      <c r="GY105">
        <v>2.09351</v>
      </c>
      <c r="GZ105">
        <v>2.38525</v>
      </c>
      <c r="HA105">
        <v>42.7242</v>
      </c>
      <c r="HB105">
        <v>15.3754</v>
      </c>
      <c r="HC105">
        <v>18</v>
      </c>
      <c r="HD105">
        <v>428.247</v>
      </c>
      <c r="HE105">
        <v>617.895</v>
      </c>
      <c r="HF105">
        <v>18.7619</v>
      </c>
      <c r="HG105">
        <v>29.96</v>
      </c>
      <c r="HH105">
        <v>30.0004</v>
      </c>
      <c r="HI105">
        <v>29.9546</v>
      </c>
      <c r="HJ105">
        <v>29.9232</v>
      </c>
      <c r="HK105">
        <v>71.0719</v>
      </c>
      <c r="HL105">
        <v>55.113</v>
      </c>
      <c r="HM105">
        <v>0</v>
      </c>
      <c r="HN105">
        <v>18.7129</v>
      </c>
      <c r="HO105">
        <v>1509.29</v>
      </c>
      <c r="HP105">
        <v>18.9055</v>
      </c>
      <c r="HQ105">
        <v>95.7721</v>
      </c>
      <c r="HR105">
        <v>99.784</v>
      </c>
    </row>
    <row r="106" spans="1:226">
      <c r="A106">
        <v>90</v>
      </c>
      <c r="B106">
        <v>1657487006.1</v>
      </c>
      <c r="C106">
        <v>536.599999904633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1657487003.3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1520.38443875181</v>
      </c>
      <c r="AK106">
        <v>1464.37836363636</v>
      </c>
      <c r="AL106">
        <v>3.45594979796153</v>
      </c>
      <c r="AM106">
        <v>66.5867753542698</v>
      </c>
      <c r="AN106">
        <f>(AP106 - AO106 + BO106*1E3/(8.314*(BQ106+273.15)) * AR106/BN106 * AQ106) * BN106/(100*BB106) * 1000/(1000 - AP106)</f>
        <v>0</v>
      </c>
      <c r="AO106">
        <v>18.9044713951602</v>
      </c>
      <c r="AP106">
        <v>20.9546715151515</v>
      </c>
      <c r="AQ106">
        <v>-0.000456206212326768</v>
      </c>
      <c r="AR106">
        <v>78.6586299673606</v>
      </c>
      <c r="AS106">
        <v>16</v>
      </c>
      <c r="AT106">
        <v>3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1657487003.3</v>
      </c>
      <c r="BH106">
        <v>1425.914</v>
      </c>
      <c r="BI106">
        <v>1492.728</v>
      </c>
      <c r="BJ106">
        <v>20.95999</v>
      </c>
      <c r="BK106">
        <v>18.90417</v>
      </c>
      <c r="BL106">
        <v>1418.648</v>
      </c>
      <c r="BM106">
        <v>20.69763</v>
      </c>
      <c r="BN106">
        <v>500.0129</v>
      </c>
      <c r="BO106">
        <v>72.22665</v>
      </c>
      <c r="BP106">
        <v>0.0210364</v>
      </c>
      <c r="BQ106">
        <v>24.15703</v>
      </c>
      <c r="BR106">
        <v>25.07237</v>
      </c>
      <c r="BS106">
        <v>999.9</v>
      </c>
      <c r="BT106">
        <v>0</v>
      </c>
      <c r="BU106">
        <v>0</v>
      </c>
      <c r="BV106">
        <v>10001.06</v>
      </c>
      <c r="BW106">
        <v>0</v>
      </c>
      <c r="BX106">
        <v>1536.001</v>
      </c>
      <c r="BY106">
        <v>-66.81337</v>
      </c>
      <c r="BZ106">
        <v>1456.441</v>
      </c>
      <c r="CA106">
        <v>1521.491</v>
      </c>
      <c r="CB106">
        <v>2.055838</v>
      </c>
      <c r="CC106">
        <v>1492.728</v>
      </c>
      <c r="CD106">
        <v>18.90417</v>
      </c>
      <c r="CE106">
        <v>1.513871</v>
      </c>
      <c r="CF106">
        <v>1.365384</v>
      </c>
      <c r="CG106">
        <v>13.10898</v>
      </c>
      <c r="CH106">
        <v>11.53854</v>
      </c>
      <c r="CI106">
        <v>2000.03</v>
      </c>
      <c r="CJ106">
        <v>0.9799962</v>
      </c>
      <c r="CK106">
        <v>0.02000346</v>
      </c>
      <c r="CL106">
        <v>0</v>
      </c>
      <c r="CM106">
        <v>2.55318</v>
      </c>
      <c r="CN106">
        <v>0</v>
      </c>
      <c r="CO106">
        <v>12734.9</v>
      </c>
      <c r="CP106">
        <v>16705.64</v>
      </c>
      <c r="CQ106">
        <v>46.8435</v>
      </c>
      <c r="CR106">
        <v>50.062</v>
      </c>
      <c r="CS106">
        <v>48.312</v>
      </c>
      <c r="CT106">
        <v>47.062</v>
      </c>
      <c r="CU106">
        <v>45.812</v>
      </c>
      <c r="CV106">
        <v>1960.02</v>
      </c>
      <c r="CW106">
        <v>40.01</v>
      </c>
      <c r="CX106">
        <v>0</v>
      </c>
      <c r="CY106">
        <v>1651553790.6</v>
      </c>
      <c r="CZ106">
        <v>0</v>
      </c>
      <c r="DA106">
        <v>0</v>
      </c>
      <c r="DB106" t="s">
        <v>356</v>
      </c>
      <c r="DC106">
        <v>1657298120.5</v>
      </c>
      <c r="DD106">
        <v>1657298120.5</v>
      </c>
      <c r="DE106">
        <v>0</v>
      </c>
      <c r="DF106">
        <v>1.391</v>
      </c>
      <c r="DG106">
        <v>0.035</v>
      </c>
      <c r="DH106">
        <v>2.39</v>
      </c>
      <c r="DI106">
        <v>0.104</v>
      </c>
      <c r="DJ106">
        <v>419</v>
      </c>
      <c r="DK106">
        <v>18</v>
      </c>
      <c r="DL106">
        <v>0.11</v>
      </c>
      <c r="DM106">
        <v>0.02</v>
      </c>
      <c r="DN106">
        <v>-66.3601146341463</v>
      </c>
      <c r="DO106">
        <v>-3.76498118466905</v>
      </c>
      <c r="DP106">
        <v>0.388724590926172</v>
      </c>
      <c r="DQ106">
        <v>0</v>
      </c>
      <c r="DR106">
        <v>2.09039146341463</v>
      </c>
      <c r="DS106">
        <v>-0.38882069686411</v>
      </c>
      <c r="DT106">
        <v>0.0457586855175872</v>
      </c>
      <c r="DU106">
        <v>0</v>
      </c>
      <c r="DV106">
        <v>0</v>
      </c>
      <c r="DW106">
        <v>2</v>
      </c>
      <c r="DX106" t="s">
        <v>357</v>
      </c>
      <c r="DY106">
        <v>2.83944</v>
      </c>
      <c r="DZ106">
        <v>2.63737</v>
      </c>
      <c r="EA106">
        <v>0.167493</v>
      </c>
      <c r="EB106">
        <v>0.172312</v>
      </c>
      <c r="EC106">
        <v>0.0745084</v>
      </c>
      <c r="ED106">
        <v>0.0693538</v>
      </c>
      <c r="EE106">
        <v>23255.6</v>
      </c>
      <c r="EF106">
        <v>20198.9</v>
      </c>
      <c r="EG106">
        <v>25022.8</v>
      </c>
      <c r="EH106">
        <v>23780.6</v>
      </c>
      <c r="EI106">
        <v>39558</v>
      </c>
      <c r="EJ106">
        <v>36659.9</v>
      </c>
      <c r="EK106">
        <v>45260.8</v>
      </c>
      <c r="EL106">
        <v>42453.4</v>
      </c>
      <c r="EM106">
        <v>1.7595</v>
      </c>
      <c r="EN106">
        <v>2.05415</v>
      </c>
      <c r="EO106">
        <v>0.0776798</v>
      </c>
      <c r="EP106">
        <v>0</v>
      </c>
      <c r="EQ106">
        <v>23.8003</v>
      </c>
      <c r="ER106">
        <v>999.9</v>
      </c>
      <c r="ES106">
        <v>33.415</v>
      </c>
      <c r="ET106">
        <v>40.546</v>
      </c>
      <c r="EU106">
        <v>35.3135</v>
      </c>
      <c r="EV106">
        <v>52.2911</v>
      </c>
      <c r="EW106">
        <v>30.4928</v>
      </c>
      <c r="EX106">
        <v>2</v>
      </c>
      <c r="EY106">
        <v>0.209446</v>
      </c>
      <c r="EZ106">
        <v>5.85523</v>
      </c>
      <c r="FA106">
        <v>20.1474</v>
      </c>
      <c r="FB106">
        <v>5.23361</v>
      </c>
      <c r="FC106">
        <v>11.992</v>
      </c>
      <c r="FD106">
        <v>4.95625</v>
      </c>
      <c r="FE106">
        <v>3.30395</v>
      </c>
      <c r="FF106">
        <v>349.9</v>
      </c>
      <c r="FG106">
        <v>9999</v>
      </c>
      <c r="FH106">
        <v>9999</v>
      </c>
      <c r="FI106">
        <v>6321.9</v>
      </c>
      <c r="FJ106">
        <v>1.86814</v>
      </c>
      <c r="FK106">
        <v>1.86395</v>
      </c>
      <c r="FL106">
        <v>1.87136</v>
      </c>
      <c r="FM106">
        <v>1.86249</v>
      </c>
      <c r="FN106">
        <v>1.86188</v>
      </c>
      <c r="FO106">
        <v>1.86825</v>
      </c>
      <c r="FP106">
        <v>1.85837</v>
      </c>
      <c r="FQ106">
        <v>1.86462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7.31</v>
      </c>
      <c r="GF106">
        <v>0.2621</v>
      </c>
      <c r="GG106">
        <v>2.14445261950712</v>
      </c>
      <c r="GH106">
        <v>0.00524579190152856</v>
      </c>
      <c r="GI106">
        <v>-2.61795653493914e-06</v>
      </c>
      <c r="GJ106">
        <v>1.03317073579164e-09</v>
      </c>
      <c r="GK106">
        <v>-0.0325879594738201</v>
      </c>
      <c r="GL106">
        <v>-0.0124659139965973</v>
      </c>
      <c r="GM106">
        <v>0.00156445697122576</v>
      </c>
      <c r="GN106">
        <v>-1.32223106024955e-05</v>
      </c>
      <c r="GO106">
        <v>14</v>
      </c>
      <c r="GP106">
        <v>2225</v>
      </c>
      <c r="GQ106">
        <v>3</v>
      </c>
      <c r="GR106">
        <v>45</v>
      </c>
      <c r="GS106">
        <v>3148.1</v>
      </c>
      <c r="GT106">
        <v>3148.1</v>
      </c>
      <c r="GU106">
        <v>3.58032</v>
      </c>
      <c r="GV106">
        <v>2.36084</v>
      </c>
      <c r="GW106">
        <v>1.99829</v>
      </c>
      <c r="GX106">
        <v>2.70874</v>
      </c>
      <c r="GY106">
        <v>2.09351</v>
      </c>
      <c r="GZ106">
        <v>2.42554</v>
      </c>
      <c r="HA106">
        <v>42.751</v>
      </c>
      <c r="HB106">
        <v>15.3841</v>
      </c>
      <c r="HC106">
        <v>18</v>
      </c>
      <c r="HD106">
        <v>428.196</v>
      </c>
      <c r="HE106">
        <v>617.953</v>
      </c>
      <c r="HF106">
        <v>18.6936</v>
      </c>
      <c r="HG106">
        <v>29.9626</v>
      </c>
      <c r="HH106">
        <v>30.0003</v>
      </c>
      <c r="HI106">
        <v>29.9555</v>
      </c>
      <c r="HJ106">
        <v>29.9249</v>
      </c>
      <c r="HK106">
        <v>71.6982</v>
      </c>
      <c r="HL106">
        <v>55.113</v>
      </c>
      <c r="HM106">
        <v>0</v>
      </c>
      <c r="HN106">
        <v>18.6407</v>
      </c>
      <c r="HO106">
        <v>1522.7</v>
      </c>
      <c r="HP106">
        <v>18.9055</v>
      </c>
      <c r="HQ106">
        <v>95.7743</v>
      </c>
      <c r="HR106">
        <v>99.7835</v>
      </c>
    </row>
    <row r="107" spans="1:226">
      <c r="A107">
        <v>91</v>
      </c>
      <c r="B107">
        <v>1657487011.1</v>
      </c>
      <c r="C107">
        <v>541.599999904633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1657487008.6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1537.70241925231</v>
      </c>
      <c r="AK107">
        <v>1481.50896969697</v>
      </c>
      <c r="AL107">
        <v>3.42815759296113</v>
      </c>
      <c r="AM107">
        <v>66.5867753542698</v>
      </c>
      <c r="AN107">
        <f>(AP107 - AO107 + BO107*1E3/(8.314*(BQ107+273.15)) * AR107/BN107 * AQ107) * BN107/(100*BB107) * 1000/(1000 - AP107)</f>
        <v>0</v>
      </c>
      <c r="AO107">
        <v>18.9051199182048</v>
      </c>
      <c r="AP107">
        <v>20.9400096969697</v>
      </c>
      <c r="AQ107">
        <v>-0.000413111947527318</v>
      </c>
      <c r="AR107">
        <v>78.6586299673606</v>
      </c>
      <c r="AS107">
        <v>16</v>
      </c>
      <c r="AT107">
        <v>3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1657487008.6</v>
      </c>
      <c r="BH107">
        <v>1443.76777777778</v>
      </c>
      <c r="BI107">
        <v>1510.66666666667</v>
      </c>
      <c r="BJ107">
        <v>20.9463777777778</v>
      </c>
      <c r="BK107">
        <v>18.9061333333333</v>
      </c>
      <c r="BL107">
        <v>1436.42888888889</v>
      </c>
      <c r="BM107">
        <v>20.6844777777778</v>
      </c>
      <c r="BN107">
        <v>499.994888888889</v>
      </c>
      <c r="BO107">
        <v>72.2244333333333</v>
      </c>
      <c r="BP107">
        <v>0.0208374333333333</v>
      </c>
      <c r="BQ107">
        <v>24.1354</v>
      </c>
      <c r="BR107">
        <v>25.0730444444444</v>
      </c>
      <c r="BS107">
        <v>999.9</v>
      </c>
      <c r="BT107">
        <v>0</v>
      </c>
      <c r="BU107">
        <v>0</v>
      </c>
      <c r="BV107">
        <v>9988.81666666667</v>
      </c>
      <c r="BW107">
        <v>0</v>
      </c>
      <c r="BX107">
        <v>1536.11444444444</v>
      </c>
      <c r="BY107">
        <v>-66.8982111111111</v>
      </c>
      <c r="BZ107">
        <v>1474.65777777778</v>
      </c>
      <c r="CA107">
        <v>1539.77888888889</v>
      </c>
      <c r="CB107">
        <v>2.04024222222222</v>
      </c>
      <c r="CC107">
        <v>1510.66666666667</v>
      </c>
      <c r="CD107">
        <v>18.9061333333333</v>
      </c>
      <c r="CE107">
        <v>1.51284111111111</v>
      </c>
      <c r="CF107">
        <v>1.36548444444444</v>
      </c>
      <c r="CG107">
        <v>13.0985666666667</v>
      </c>
      <c r="CH107">
        <v>11.5396777777778</v>
      </c>
      <c r="CI107">
        <v>1999.98222222222</v>
      </c>
      <c r="CJ107">
        <v>0.979996666666667</v>
      </c>
      <c r="CK107">
        <v>0.0200029777777778</v>
      </c>
      <c r="CL107">
        <v>0</v>
      </c>
      <c r="CM107">
        <v>2.48958888888889</v>
      </c>
      <c r="CN107">
        <v>0</v>
      </c>
      <c r="CO107">
        <v>12733.7333333333</v>
      </c>
      <c r="CP107">
        <v>16705.2333333333</v>
      </c>
      <c r="CQ107">
        <v>46.847</v>
      </c>
      <c r="CR107">
        <v>50.062</v>
      </c>
      <c r="CS107">
        <v>48.312</v>
      </c>
      <c r="CT107">
        <v>47.062</v>
      </c>
      <c r="CU107">
        <v>45.812</v>
      </c>
      <c r="CV107">
        <v>1959.97222222222</v>
      </c>
      <c r="CW107">
        <v>40.01</v>
      </c>
      <c r="CX107">
        <v>0</v>
      </c>
      <c r="CY107">
        <v>1651553796</v>
      </c>
      <c r="CZ107">
        <v>0</v>
      </c>
      <c r="DA107">
        <v>0</v>
      </c>
      <c r="DB107" t="s">
        <v>356</v>
      </c>
      <c r="DC107">
        <v>1657298120.5</v>
      </c>
      <c r="DD107">
        <v>1657298120.5</v>
      </c>
      <c r="DE107">
        <v>0</v>
      </c>
      <c r="DF107">
        <v>1.391</v>
      </c>
      <c r="DG107">
        <v>0.035</v>
      </c>
      <c r="DH107">
        <v>2.39</v>
      </c>
      <c r="DI107">
        <v>0.104</v>
      </c>
      <c r="DJ107">
        <v>419</v>
      </c>
      <c r="DK107">
        <v>18</v>
      </c>
      <c r="DL107">
        <v>0.11</v>
      </c>
      <c r="DM107">
        <v>0.02</v>
      </c>
      <c r="DN107">
        <v>-66.6603219512195</v>
      </c>
      <c r="DO107">
        <v>-2.26462578397215</v>
      </c>
      <c r="DP107">
        <v>0.257320036579861</v>
      </c>
      <c r="DQ107">
        <v>0</v>
      </c>
      <c r="DR107">
        <v>2.05647243902439</v>
      </c>
      <c r="DS107">
        <v>-0.101390383275259</v>
      </c>
      <c r="DT107">
        <v>0.0133138826831222</v>
      </c>
      <c r="DU107">
        <v>0</v>
      </c>
      <c r="DV107">
        <v>0</v>
      </c>
      <c r="DW107">
        <v>2</v>
      </c>
      <c r="DX107" t="s">
        <v>357</v>
      </c>
      <c r="DY107">
        <v>2.83939</v>
      </c>
      <c r="DZ107">
        <v>2.6373</v>
      </c>
      <c r="EA107">
        <v>0.168682</v>
      </c>
      <c r="EB107">
        <v>0.173454</v>
      </c>
      <c r="EC107">
        <v>0.0744699</v>
      </c>
      <c r="ED107">
        <v>0.06936</v>
      </c>
      <c r="EE107">
        <v>23222</v>
      </c>
      <c r="EF107">
        <v>20171.1</v>
      </c>
      <c r="EG107">
        <v>25022.4</v>
      </c>
      <c r="EH107">
        <v>23780.8</v>
      </c>
      <c r="EI107">
        <v>39559.3</v>
      </c>
      <c r="EJ107">
        <v>36659.7</v>
      </c>
      <c r="EK107">
        <v>45260.4</v>
      </c>
      <c r="EL107">
        <v>42453.5</v>
      </c>
      <c r="EM107">
        <v>1.7595</v>
      </c>
      <c r="EN107">
        <v>2.05413</v>
      </c>
      <c r="EO107">
        <v>0.077039</v>
      </c>
      <c r="EP107">
        <v>0</v>
      </c>
      <c r="EQ107">
        <v>23.8009</v>
      </c>
      <c r="ER107">
        <v>999.9</v>
      </c>
      <c r="ES107">
        <v>33.384</v>
      </c>
      <c r="ET107">
        <v>40.556</v>
      </c>
      <c r="EU107">
        <v>35.2962</v>
      </c>
      <c r="EV107">
        <v>52.2411</v>
      </c>
      <c r="EW107">
        <v>30.4127</v>
      </c>
      <c r="EX107">
        <v>2</v>
      </c>
      <c r="EY107">
        <v>0.209708</v>
      </c>
      <c r="EZ107">
        <v>5.92657</v>
      </c>
      <c r="FA107">
        <v>20.1449</v>
      </c>
      <c r="FB107">
        <v>5.23406</v>
      </c>
      <c r="FC107">
        <v>11.992</v>
      </c>
      <c r="FD107">
        <v>4.95605</v>
      </c>
      <c r="FE107">
        <v>3.30398</v>
      </c>
      <c r="FF107">
        <v>349.9</v>
      </c>
      <c r="FG107">
        <v>9999</v>
      </c>
      <c r="FH107">
        <v>9999</v>
      </c>
      <c r="FI107">
        <v>6321.9</v>
      </c>
      <c r="FJ107">
        <v>1.86814</v>
      </c>
      <c r="FK107">
        <v>1.86393</v>
      </c>
      <c r="FL107">
        <v>1.87137</v>
      </c>
      <c r="FM107">
        <v>1.86249</v>
      </c>
      <c r="FN107">
        <v>1.86188</v>
      </c>
      <c r="FO107">
        <v>1.86824</v>
      </c>
      <c r="FP107">
        <v>1.85837</v>
      </c>
      <c r="FQ107">
        <v>1.86462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7.38</v>
      </c>
      <c r="GF107">
        <v>0.2616</v>
      </c>
      <c r="GG107">
        <v>2.14445261950712</v>
      </c>
      <c r="GH107">
        <v>0.00524579190152856</v>
      </c>
      <c r="GI107">
        <v>-2.61795653493914e-06</v>
      </c>
      <c r="GJ107">
        <v>1.03317073579164e-09</v>
      </c>
      <c r="GK107">
        <v>-0.0325879594738201</v>
      </c>
      <c r="GL107">
        <v>-0.0124659139965973</v>
      </c>
      <c r="GM107">
        <v>0.00156445697122576</v>
      </c>
      <c r="GN107">
        <v>-1.32223106024955e-05</v>
      </c>
      <c r="GO107">
        <v>14</v>
      </c>
      <c r="GP107">
        <v>2225</v>
      </c>
      <c r="GQ107">
        <v>3</v>
      </c>
      <c r="GR107">
        <v>45</v>
      </c>
      <c r="GS107">
        <v>3148.2</v>
      </c>
      <c r="GT107">
        <v>3148.2</v>
      </c>
      <c r="GU107">
        <v>3.60962</v>
      </c>
      <c r="GV107">
        <v>2.36816</v>
      </c>
      <c r="GW107">
        <v>1.99829</v>
      </c>
      <c r="GX107">
        <v>2.70996</v>
      </c>
      <c r="GY107">
        <v>2.09351</v>
      </c>
      <c r="GZ107">
        <v>2.42065</v>
      </c>
      <c r="HA107">
        <v>42.751</v>
      </c>
      <c r="HB107">
        <v>15.3754</v>
      </c>
      <c r="HC107">
        <v>18</v>
      </c>
      <c r="HD107">
        <v>428.196</v>
      </c>
      <c r="HE107">
        <v>617.943</v>
      </c>
      <c r="HF107">
        <v>18.6242</v>
      </c>
      <c r="HG107">
        <v>29.9652</v>
      </c>
      <c r="HH107">
        <v>30.0005</v>
      </c>
      <c r="HI107">
        <v>29.9555</v>
      </c>
      <c r="HJ107">
        <v>29.9257</v>
      </c>
      <c r="HK107">
        <v>72.2515</v>
      </c>
      <c r="HL107">
        <v>55.113</v>
      </c>
      <c r="HM107">
        <v>0</v>
      </c>
      <c r="HN107">
        <v>18.5658</v>
      </c>
      <c r="HO107">
        <v>1542.83</v>
      </c>
      <c r="HP107">
        <v>18.9055</v>
      </c>
      <c r="HQ107">
        <v>95.7732</v>
      </c>
      <c r="HR107">
        <v>99.7838</v>
      </c>
    </row>
    <row r="108" spans="1:226">
      <c r="A108">
        <v>92</v>
      </c>
      <c r="B108">
        <v>1657487016.1</v>
      </c>
      <c r="C108">
        <v>546.599999904633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1657487013.3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1554.61536557561</v>
      </c>
      <c r="AK108">
        <v>1498.34836363636</v>
      </c>
      <c r="AL108">
        <v>3.37796601196794</v>
      </c>
      <c r="AM108">
        <v>66.5867753542698</v>
      </c>
      <c r="AN108">
        <f>(AP108 - AO108 + BO108*1E3/(8.314*(BQ108+273.15)) * AR108/BN108 * AQ108) * BN108/(100*BB108) * 1000/(1000 - AP108)</f>
        <v>0</v>
      </c>
      <c r="AO108">
        <v>18.9080390382098</v>
      </c>
      <c r="AP108">
        <v>20.9218012121212</v>
      </c>
      <c r="AQ108">
        <v>-0.000365174493718444</v>
      </c>
      <c r="AR108">
        <v>78.6586299673606</v>
      </c>
      <c r="AS108">
        <v>16</v>
      </c>
      <c r="AT108">
        <v>3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1657487013.3</v>
      </c>
      <c r="BH108">
        <v>1459.389</v>
      </c>
      <c r="BI108">
        <v>1526.314</v>
      </c>
      <c r="BJ108">
        <v>20.93021</v>
      </c>
      <c r="BK108">
        <v>18.9088</v>
      </c>
      <c r="BL108">
        <v>1451.986</v>
      </c>
      <c r="BM108">
        <v>20.66886</v>
      </c>
      <c r="BN108">
        <v>499.9909</v>
      </c>
      <c r="BO108">
        <v>72.22525</v>
      </c>
      <c r="BP108">
        <v>0.02113121</v>
      </c>
      <c r="BQ108">
        <v>24.10716</v>
      </c>
      <c r="BR108">
        <v>25.06375</v>
      </c>
      <c r="BS108">
        <v>999.9</v>
      </c>
      <c r="BT108">
        <v>0</v>
      </c>
      <c r="BU108">
        <v>0</v>
      </c>
      <c r="BV108">
        <v>9977.062</v>
      </c>
      <c r="BW108">
        <v>0</v>
      </c>
      <c r="BX108">
        <v>1536.03</v>
      </c>
      <c r="BY108">
        <v>-66.92403</v>
      </c>
      <c r="BZ108">
        <v>1490.589</v>
      </c>
      <c r="CA108">
        <v>1555.732</v>
      </c>
      <c r="CB108">
        <v>2.021418</v>
      </c>
      <c r="CC108">
        <v>1526.314</v>
      </c>
      <c r="CD108">
        <v>18.9088</v>
      </c>
      <c r="CE108">
        <v>1.511689</v>
      </c>
      <c r="CF108">
        <v>1.36569</v>
      </c>
      <c r="CG108">
        <v>13.08689</v>
      </c>
      <c r="CH108">
        <v>11.54197</v>
      </c>
      <c r="CI108">
        <v>1999.933</v>
      </c>
      <c r="CJ108">
        <v>0.9799962</v>
      </c>
      <c r="CK108">
        <v>0.02000346</v>
      </c>
      <c r="CL108">
        <v>0</v>
      </c>
      <c r="CM108">
        <v>2.60711</v>
      </c>
      <c r="CN108">
        <v>0</v>
      </c>
      <c r="CO108">
        <v>12739.14</v>
      </c>
      <c r="CP108">
        <v>16704.81</v>
      </c>
      <c r="CQ108">
        <v>46.875</v>
      </c>
      <c r="CR108">
        <v>50.062</v>
      </c>
      <c r="CS108">
        <v>48.312</v>
      </c>
      <c r="CT108">
        <v>47.0935</v>
      </c>
      <c r="CU108">
        <v>45.812</v>
      </c>
      <c r="CV108">
        <v>1959.923</v>
      </c>
      <c r="CW108">
        <v>40.01</v>
      </c>
      <c r="CX108">
        <v>0</v>
      </c>
      <c r="CY108">
        <v>1651553800.8</v>
      </c>
      <c r="CZ108">
        <v>0</v>
      </c>
      <c r="DA108">
        <v>0</v>
      </c>
      <c r="DB108" t="s">
        <v>356</v>
      </c>
      <c r="DC108">
        <v>1657298120.5</v>
      </c>
      <c r="DD108">
        <v>1657298120.5</v>
      </c>
      <c r="DE108">
        <v>0</v>
      </c>
      <c r="DF108">
        <v>1.391</v>
      </c>
      <c r="DG108">
        <v>0.035</v>
      </c>
      <c r="DH108">
        <v>2.39</v>
      </c>
      <c r="DI108">
        <v>0.104</v>
      </c>
      <c r="DJ108">
        <v>419</v>
      </c>
      <c r="DK108">
        <v>18</v>
      </c>
      <c r="DL108">
        <v>0.11</v>
      </c>
      <c r="DM108">
        <v>0.02</v>
      </c>
      <c r="DN108">
        <v>-66.7770219512195</v>
      </c>
      <c r="DO108">
        <v>-1.43549477351915</v>
      </c>
      <c r="DP108">
        <v>0.188352880431717</v>
      </c>
      <c r="DQ108">
        <v>0</v>
      </c>
      <c r="DR108">
        <v>2.04757926829268</v>
      </c>
      <c r="DS108">
        <v>-0.136897421602788</v>
      </c>
      <c r="DT108">
        <v>0.0147481969778937</v>
      </c>
      <c r="DU108">
        <v>0</v>
      </c>
      <c r="DV108">
        <v>0</v>
      </c>
      <c r="DW108">
        <v>2</v>
      </c>
      <c r="DX108" t="s">
        <v>357</v>
      </c>
      <c r="DY108">
        <v>2.83947</v>
      </c>
      <c r="DZ108">
        <v>2.6372</v>
      </c>
      <c r="EA108">
        <v>0.169857</v>
      </c>
      <c r="EB108">
        <v>0.174612</v>
      </c>
      <c r="EC108">
        <v>0.0744236</v>
      </c>
      <c r="ED108">
        <v>0.0693693</v>
      </c>
      <c r="EE108">
        <v>23189.1</v>
      </c>
      <c r="EF108">
        <v>20142.7</v>
      </c>
      <c r="EG108">
        <v>25022.3</v>
      </c>
      <c r="EH108">
        <v>23780.6</v>
      </c>
      <c r="EI108">
        <v>39561.2</v>
      </c>
      <c r="EJ108">
        <v>36659.3</v>
      </c>
      <c r="EK108">
        <v>45260.2</v>
      </c>
      <c r="EL108">
        <v>42453.4</v>
      </c>
      <c r="EM108">
        <v>1.7595</v>
      </c>
      <c r="EN108">
        <v>2.054</v>
      </c>
      <c r="EO108">
        <v>0.0766478</v>
      </c>
      <c r="EP108">
        <v>0</v>
      </c>
      <c r="EQ108">
        <v>23.7979</v>
      </c>
      <c r="ER108">
        <v>999.9</v>
      </c>
      <c r="ES108">
        <v>33.384</v>
      </c>
      <c r="ET108">
        <v>40.556</v>
      </c>
      <c r="EU108">
        <v>35.299</v>
      </c>
      <c r="EV108">
        <v>52.5811</v>
      </c>
      <c r="EW108">
        <v>30.3966</v>
      </c>
      <c r="EX108">
        <v>2</v>
      </c>
      <c r="EY108">
        <v>0.210399</v>
      </c>
      <c r="EZ108">
        <v>6.01944</v>
      </c>
      <c r="FA108">
        <v>20.1416</v>
      </c>
      <c r="FB108">
        <v>5.23421</v>
      </c>
      <c r="FC108">
        <v>11.992</v>
      </c>
      <c r="FD108">
        <v>4.95635</v>
      </c>
      <c r="FE108">
        <v>3.30395</v>
      </c>
      <c r="FF108">
        <v>349.9</v>
      </c>
      <c r="FG108">
        <v>9999</v>
      </c>
      <c r="FH108">
        <v>9999</v>
      </c>
      <c r="FI108">
        <v>6321.9</v>
      </c>
      <c r="FJ108">
        <v>1.86813</v>
      </c>
      <c r="FK108">
        <v>1.86391</v>
      </c>
      <c r="FL108">
        <v>1.87136</v>
      </c>
      <c r="FM108">
        <v>1.86249</v>
      </c>
      <c r="FN108">
        <v>1.86188</v>
      </c>
      <c r="FO108">
        <v>1.86823</v>
      </c>
      <c r="FP108">
        <v>1.85837</v>
      </c>
      <c r="FQ108">
        <v>1.86462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7.44</v>
      </c>
      <c r="GF108">
        <v>0.261</v>
      </c>
      <c r="GG108">
        <v>2.14445261950712</v>
      </c>
      <c r="GH108">
        <v>0.00524579190152856</v>
      </c>
      <c r="GI108">
        <v>-2.61795653493914e-06</v>
      </c>
      <c r="GJ108">
        <v>1.03317073579164e-09</v>
      </c>
      <c r="GK108">
        <v>-0.0325879594738201</v>
      </c>
      <c r="GL108">
        <v>-0.0124659139965973</v>
      </c>
      <c r="GM108">
        <v>0.00156445697122576</v>
      </c>
      <c r="GN108">
        <v>-1.32223106024955e-05</v>
      </c>
      <c r="GO108">
        <v>14</v>
      </c>
      <c r="GP108">
        <v>2225</v>
      </c>
      <c r="GQ108">
        <v>3</v>
      </c>
      <c r="GR108">
        <v>45</v>
      </c>
      <c r="GS108">
        <v>3148.3</v>
      </c>
      <c r="GT108">
        <v>3148.3</v>
      </c>
      <c r="GU108">
        <v>3.64014</v>
      </c>
      <c r="GV108">
        <v>2.36816</v>
      </c>
      <c r="GW108">
        <v>1.99829</v>
      </c>
      <c r="GX108">
        <v>2.70874</v>
      </c>
      <c r="GY108">
        <v>2.09351</v>
      </c>
      <c r="GZ108">
        <v>2.37671</v>
      </c>
      <c r="HA108">
        <v>42.751</v>
      </c>
      <c r="HB108">
        <v>15.3491</v>
      </c>
      <c r="HC108">
        <v>18</v>
      </c>
      <c r="HD108">
        <v>428.208</v>
      </c>
      <c r="HE108">
        <v>617.847</v>
      </c>
      <c r="HF108">
        <v>18.55</v>
      </c>
      <c r="HG108">
        <v>29.9678</v>
      </c>
      <c r="HH108">
        <v>30.0005</v>
      </c>
      <c r="HI108">
        <v>29.9573</v>
      </c>
      <c r="HJ108">
        <v>29.9262</v>
      </c>
      <c r="HK108">
        <v>72.8843</v>
      </c>
      <c r="HL108">
        <v>55.113</v>
      </c>
      <c r="HM108">
        <v>0</v>
      </c>
      <c r="HN108">
        <v>18.4997</v>
      </c>
      <c r="HO108">
        <v>1556.25</v>
      </c>
      <c r="HP108">
        <v>18.9152</v>
      </c>
      <c r="HQ108">
        <v>95.7728</v>
      </c>
      <c r="HR108">
        <v>99.7833</v>
      </c>
    </row>
    <row r="109" spans="1:226">
      <c r="A109">
        <v>93</v>
      </c>
      <c r="B109">
        <v>1657487021.1</v>
      </c>
      <c r="C109">
        <v>551.599999904633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1657487018.6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1571.84558741216</v>
      </c>
      <c r="AK109">
        <v>1515.59745454545</v>
      </c>
      <c r="AL109">
        <v>3.43899575980532</v>
      </c>
      <c r="AM109">
        <v>66.5867753542698</v>
      </c>
      <c r="AN109">
        <f>(AP109 - AO109 + BO109*1E3/(8.314*(BQ109+273.15)) * AR109/BN109 * AQ109) * BN109/(100*BB109) * 1000/(1000 - AP109)</f>
        <v>0</v>
      </c>
      <c r="AO109">
        <v>18.9094089387145</v>
      </c>
      <c r="AP109">
        <v>20.8985963636364</v>
      </c>
      <c r="AQ109">
        <v>-0.000397525219558633</v>
      </c>
      <c r="AR109">
        <v>78.6586299673606</v>
      </c>
      <c r="AS109">
        <v>16</v>
      </c>
      <c r="AT109">
        <v>3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1657487018.6</v>
      </c>
      <c r="BH109">
        <v>1477.19</v>
      </c>
      <c r="BI109">
        <v>1544.15777777778</v>
      </c>
      <c r="BJ109">
        <v>20.9084</v>
      </c>
      <c r="BK109">
        <v>18.9101</v>
      </c>
      <c r="BL109">
        <v>1469.71</v>
      </c>
      <c r="BM109">
        <v>20.6478</v>
      </c>
      <c r="BN109">
        <v>499.978111111111</v>
      </c>
      <c r="BO109">
        <v>72.2258111111111</v>
      </c>
      <c r="BP109">
        <v>0.0210477333333333</v>
      </c>
      <c r="BQ109">
        <v>24.0831666666667</v>
      </c>
      <c r="BR109">
        <v>25.0495888888889</v>
      </c>
      <c r="BS109">
        <v>999.9</v>
      </c>
      <c r="BT109">
        <v>0</v>
      </c>
      <c r="BU109">
        <v>0</v>
      </c>
      <c r="BV109">
        <v>9955.69444444445</v>
      </c>
      <c r="BW109">
        <v>0</v>
      </c>
      <c r="BX109">
        <v>1537.02555555556</v>
      </c>
      <c r="BY109">
        <v>-66.9685444444444</v>
      </c>
      <c r="BZ109">
        <v>1508.73333333333</v>
      </c>
      <c r="CA109">
        <v>1573.92111111111</v>
      </c>
      <c r="CB109">
        <v>1.99831666666667</v>
      </c>
      <c r="CC109">
        <v>1544.15777777778</v>
      </c>
      <c r="CD109">
        <v>18.9101</v>
      </c>
      <c r="CE109">
        <v>1.51012666666667</v>
      </c>
      <c r="CF109">
        <v>1.36579777777778</v>
      </c>
      <c r="CG109">
        <v>13.0710777777778</v>
      </c>
      <c r="CH109">
        <v>11.5431111111111</v>
      </c>
      <c r="CI109">
        <v>2000.03111111111</v>
      </c>
      <c r="CJ109">
        <v>0.979997</v>
      </c>
      <c r="CK109">
        <v>0.0200026333333333</v>
      </c>
      <c r="CL109">
        <v>0</v>
      </c>
      <c r="CM109">
        <v>2.713</v>
      </c>
      <c r="CN109">
        <v>0</v>
      </c>
      <c r="CO109">
        <v>12739.9888888889</v>
      </c>
      <c r="CP109">
        <v>16705.6555555556</v>
      </c>
      <c r="CQ109">
        <v>46.875</v>
      </c>
      <c r="CR109">
        <v>50.111</v>
      </c>
      <c r="CS109">
        <v>48.34</v>
      </c>
      <c r="CT109">
        <v>47.125</v>
      </c>
      <c r="CU109">
        <v>45.812</v>
      </c>
      <c r="CV109">
        <v>1960.02111111111</v>
      </c>
      <c r="CW109">
        <v>40.0088888888889</v>
      </c>
      <c r="CX109">
        <v>0</v>
      </c>
      <c r="CY109">
        <v>1651553806.2</v>
      </c>
      <c r="CZ109">
        <v>0</v>
      </c>
      <c r="DA109">
        <v>0</v>
      </c>
      <c r="DB109" t="s">
        <v>356</v>
      </c>
      <c r="DC109">
        <v>1657298120.5</v>
      </c>
      <c r="DD109">
        <v>1657298120.5</v>
      </c>
      <c r="DE109">
        <v>0</v>
      </c>
      <c r="DF109">
        <v>1.391</v>
      </c>
      <c r="DG109">
        <v>0.035</v>
      </c>
      <c r="DH109">
        <v>2.39</v>
      </c>
      <c r="DI109">
        <v>0.104</v>
      </c>
      <c r="DJ109">
        <v>419</v>
      </c>
      <c r="DK109">
        <v>18</v>
      </c>
      <c r="DL109">
        <v>0.11</v>
      </c>
      <c r="DM109">
        <v>0.02</v>
      </c>
      <c r="DN109">
        <v>-66.9053170731707</v>
      </c>
      <c r="DO109">
        <v>-0.514716376306617</v>
      </c>
      <c r="DP109">
        <v>0.112644296408585</v>
      </c>
      <c r="DQ109">
        <v>0</v>
      </c>
      <c r="DR109">
        <v>2.03022073170732</v>
      </c>
      <c r="DS109">
        <v>-0.224037909407664</v>
      </c>
      <c r="DT109">
        <v>0.0222524997105279</v>
      </c>
      <c r="DU109">
        <v>0</v>
      </c>
      <c r="DV109">
        <v>0</v>
      </c>
      <c r="DW109">
        <v>2</v>
      </c>
      <c r="DX109" t="s">
        <v>357</v>
      </c>
      <c r="DY109">
        <v>2.83931</v>
      </c>
      <c r="DZ109">
        <v>2.63738</v>
      </c>
      <c r="EA109">
        <v>0.17103</v>
      </c>
      <c r="EB109">
        <v>0.175747</v>
      </c>
      <c r="EC109">
        <v>0.0743659</v>
      </c>
      <c r="ED109">
        <v>0.0693716</v>
      </c>
      <c r="EE109">
        <v>23156.2</v>
      </c>
      <c r="EF109">
        <v>20115.1</v>
      </c>
      <c r="EG109">
        <v>25022.3</v>
      </c>
      <c r="EH109">
        <v>23780.8</v>
      </c>
      <c r="EI109">
        <v>39564.1</v>
      </c>
      <c r="EJ109">
        <v>36659.4</v>
      </c>
      <c r="EK109">
        <v>45260.6</v>
      </c>
      <c r="EL109">
        <v>42453.6</v>
      </c>
      <c r="EM109">
        <v>1.75925</v>
      </c>
      <c r="EN109">
        <v>2.05397</v>
      </c>
      <c r="EO109">
        <v>0.0761002</v>
      </c>
      <c r="EP109">
        <v>0</v>
      </c>
      <c r="EQ109">
        <v>23.7944</v>
      </c>
      <c r="ER109">
        <v>999.9</v>
      </c>
      <c r="ES109">
        <v>33.384</v>
      </c>
      <c r="ET109">
        <v>40.576</v>
      </c>
      <c r="EU109">
        <v>35.3379</v>
      </c>
      <c r="EV109">
        <v>52.5311</v>
      </c>
      <c r="EW109">
        <v>30.5008</v>
      </c>
      <c r="EX109">
        <v>2</v>
      </c>
      <c r="EY109">
        <v>0.210737</v>
      </c>
      <c r="EZ109">
        <v>6.03284</v>
      </c>
      <c r="FA109">
        <v>20.1415</v>
      </c>
      <c r="FB109">
        <v>5.23391</v>
      </c>
      <c r="FC109">
        <v>11.992</v>
      </c>
      <c r="FD109">
        <v>4.9562</v>
      </c>
      <c r="FE109">
        <v>3.30398</v>
      </c>
      <c r="FF109">
        <v>349.9</v>
      </c>
      <c r="FG109">
        <v>9999</v>
      </c>
      <c r="FH109">
        <v>9999</v>
      </c>
      <c r="FI109">
        <v>6322.1</v>
      </c>
      <c r="FJ109">
        <v>1.86815</v>
      </c>
      <c r="FK109">
        <v>1.86391</v>
      </c>
      <c r="FL109">
        <v>1.87137</v>
      </c>
      <c r="FM109">
        <v>1.86249</v>
      </c>
      <c r="FN109">
        <v>1.86187</v>
      </c>
      <c r="FO109">
        <v>1.86822</v>
      </c>
      <c r="FP109">
        <v>1.85837</v>
      </c>
      <c r="FQ109">
        <v>1.86462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7.52</v>
      </c>
      <c r="GF109">
        <v>0.2602</v>
      </c>
      <c r="GG109">
        <v>2.14445261950712</v>
      </c>
      <c r="GH109">
        <v>0.00524579190152856</v>
      </c>
      <c r="GI109">
        <v>-2.61795653493914e-06</v>
      </c>
      <c r="GJ109">
        <v>1.03317073579164e-09</v>
      </c>
      <c r="GK109">
        <v>-0.0325879594738201</v>
      </c>
      <c r="GL109">
        <v>-0.0124659139965973</v>
      </c>
      <c r="GM109">
        <v>0.00156445697122576</v>
      </c>
      <c r="GN109">
        <v>-1.32223106024955e-05</v>
      </c>
      <c r="GO109">
        <v>14</v>
      </c>
      <c r="GP109">
        <v>2225</v>
      </c>
      <c r="GQ109">
        <v>3</v>
      </c>
      <c r="GR109">
        <v>45</v>
      </c>
      <c r="GS109">
        <v>3148.3</v>
      </c>
      <c r="GT109">
        <v>3148.3</v>
      </c>
      <c r="GU109">
        <v>3.67065</v>
      </c>
      <c r="GV109">
        <v>2.36328</v>
      </c>
      <c r="GW109">
        <v>1.99829</v>
      </c>
      <c r="GX109">
        <v>2.70874</v>
      </c>
      <c r="GY109">
        <v>2.09351</v>
      </c>
      <c r="GZ109">
        <v>2.4231</v>
      </c>
      <c r="HA109">
        <v>42.751</v>
      </c>
      <c r="HB109">
        <v>15.3754</v>
      </c>
      <c r="HC109">
        <v>18</v>
      </c>
      <c r="HD109">
        <v>428.069</v>
      </c>
      <c r="HE109">
        <v>617.85</v>
      </c>
      <c r="HF109">
        <v>18.4832</v>
      </c>
      <c r="HG109">
        <v>29.9704</v>
      </c>
      <c r="HH109">
        <v>30.0003</v>
      </c>
      <c r="HI109">
        <v>29.9581</v>
      </c>
      <c r="HJ109">
        <v>29.9283</v>
      </c>
      <c r="HK109">
        <v>73.4431</v>
      </c>
      <c r="HL109">
        <v>55.113</v>
      </c>
      <c r="HM109">
        <v>0</v>
      </c>
      <c r="HN109">
        <v>18.4452</v>
      </c>
      <c r="HO109">
        <v>1576.47</v>
      </c>
      <c r="HP109">
        <v>18.8905</v>
      </c>
      <c r="HQ109">
        <v>95.7733</v>
      </c>
      <c r="HR109">
        <v>99.784</v>
      </c>
    </row>
    <row r="110" spans="1:226">
      <c r="A110">
        <v>94</v>
      </c>
      <c r="B110">
        <v>1657487026.1</v>
      </c>
      <c r="C110">
        <v>556.599999904633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1657487023.3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1589.04701167547</v>
      </c>
      <c r="AK110">
        <v>1532.58842424242</v>
      </c>
      <c r="AL110">
        <v>3.39999226638223</v>
      </c>
      <c r="AM110">
        <v>66.5867753542698</v>
      </c>
      <c r="AN110">
        <f>(AP110 - AO110 + BO110*1E3/(8.314*(BQ110+273.15)) * AR110/BN110 * AQ110) * BN110/(100*BB110) * 1000/(1000 - AP110)</f>
        <v>0</v>
      </c>
      <c r="AO110">
        <v>18.9112534646853</v>
      </c>
      <c r="AP110">
        <v>20.8799903030303</v>
      </c>
      <c r="AQ110">
        <v>-0.00106017328080854</v>
      </c>
      <c r="AR110">
        <v>78.6586299673606</v>
      </c>
      <c r="AS110">
        <v>16</v>
      </c>
      <c r="AT110">
        <v>3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1657487023.3</v>
      </c>
      <c r="BH110">
        <v>1492.903</v>
      </c>
      <c r="BI110">
        <v>1560.063</v>
      </c>
      <c r="BJ110">
        <v>20.88935</v>
      </c>
      <c r="BK110">
        <v>18.91098</v>
      </c>
      <c r="BL110">
        <v>1485.358</v>
      </c>
      <c r="BM110">
        <v>20.6294</v>
      </c>
      <c r="BN110">
        <v>500.0044</v>
      </c>
      <c r="BO110">
        <v>72.22578</v>
      </c>
      <c r="BP110">
        <v>0.02109672</v>
      </c>
      <c r="BQ110">
        <v>24.06091</v>
      </c>
      <c r="BR110">
        <v>25.04728</v>
      </c>
      <c r="BS110">
        <v>999.9</v>
      </c>
      <c r="BT110">
        <v>0</v>
      </c>
      <c r="BU110">
        <v>0</v>
      </c>
      <c r="BV110">
        <v>9989.938</v>
      </c>
      <c r="BW110">
        <v>0</v>
      </c>
      <c r="BX110">
        <v>1536.124</v>
      </c>
      <c r="BY110">
        <v>-67.15884</v>
      </c>
      <c r="BZ110">
        <v>1524.754</v>
      </c>
      <c r="CA110">
        <v>1590.135</v>
      </c>
      <c r="CB110">
        <v>1.978363</v>
      </c>
      <c r="CC110">
        <v>1560.063</v>
      </c>
      <c r="CD110">
        <v>18.91098</v>
      </c>
      <c r="CE110">
        <v>1.508749</v>
      </c>
      <c r="CF110">
        <v>1.36586</v>
      </c>
      <c r="CG110">
        <v>13.05713</v>
      </c>
      <c r="CH110">
        <v>11.54383</v>
      </c>
      <c r="CI110">
        <v>1999.957</v>
      </c>
      <c r="CJ110">
        <v>0.9799968</v>
      </c>
      <c r="CK110">
        <v>0.02000284</v>
      </c>
      <c r="CL110">
        <v>0</v>
      </c>
      <c r="CM110">
        <v>2.62554</v>
      </c>
      <c r="CN110">
        <v>0</v>
      </c>
      <c r="CO110">
        <v>12736.3</v>
      </c>
      <c r="CP110">
        <v>16705.04</v>
      </c>
      <c r="CQ110">
        <v>46.875</v>
      </c>
      <c r="CR110">
        <v>50.125</v>
      </c>
      <c r="CS110">
        <v>48.375</v>
      </c>
      <c r="CT110">
        <v>47.125</v>
      </c>
      <c r="CU110">
        <v>45.8246</v>
      </c>
      <c r="CV110">
        <v>1959.947</v>
      </c>
      <c r="CW110">
        <v>40.002</v>
      </c>
      <c r="CX110">
        <v>0</v>
      </c>
      <c r="CY110">
        <v>1651553810.4</v>
      </c>
      <c r="CZ110">
        <v>0</v>
      </c>
      <c r="DA110">
        <v>0</v>
      </c>
      <c r="DB110" t="s">
        <v>356</v>
      </c>
      <c r="DC110">
        <v>1657298120.5</v>
      </c>
      <c r="DD110">
        <v>1657298120.5</v>
      </c>
      <c r="DE110">
        <v>0</v>
      </c>
      <c r="DF110">
        <v>1.391</v>
      </c>
      <c r="DG110">
        <v>0.035</v>
      </c>
      <c r="DH110">
        <v>2.39</v>
      </c>
      <c r="DI110">
        <v>0.104</v>
      </c>
      <c r="DJ110">
        <v>419</v>
      </c>
      <c r="DK110">
        <v>18</v>
      </c>
      <c r="DL110">
        <v>0.11</v>
      </c>
      <c r="DM110">
        <v>0.02</v>
      </c>
      <c r="DN110">
        <v>-66.9647902439024</v>
      </c>
      <c r="DO110">
        <v>-0.840932404181128</v>
      </c>
      <c r="DP110">
        <v>0.152212024467922</v>
      </c>
      <c r="DQ110">
        <v>0</v>
      </c>
      <c r="DR110">
        <v>2.01505292682927</v>
      </c>
      <c r="DS110">
        <v>-0.249676933797908</v>
      </c>
      <c r="DT110">
        <v>0.0246553639584062</v>
      </c>
      <c r="DU110">
        <v>0</v>
      </c>
      <c r="DV110">
        <v>0</v>
      </c>
      <c r="DW110">
        <v>2</v>
      </c>
      <c r="DX110" t="s">
        <v>357</v>
      </c>
      <c r="DY110">
        <v>2.83923</v>
      </c>
      <c r="DZ110">
        <v>2.63762</v>
      </c>
      <c r="EA110">
        <v>0.1722</v>
      </c>
      <c r="EB110">
        <v>0.176909</v>
      </c>
      <c r="EC110">
        <v>0.0743158</v>
      </c>
      <c r="ED110">
        <v>0.0693707</v>
      </c>
      <c r="EE110">
        <v>23123.2</v>
      </c>
      <c r="EF110">
        <v>20086.4</v>
      </c>
      <c r="EG110">
        <v>25021.9</v>
      </c>
      <c r="EH110">
        <v>23780.3</v>
      </c>
      <c r="EI110">
        <v>39565.9</v>
      </c>
      <c r="EJ110">
        <v>36659</v>
      </c>
      <c r="EK110">
        <v>45260.2</v>
      </c>
      <c r="EL110">
        <v>42453.1</v>
      </c>
      <c r="EM110">
        <v>1.75933</v>
      </c>
      <c r="EN110">
        <v>2.05402</v>
      </c>
      <c r="EO110">
        <v>0.0761971</v>
      </c>
      <c r="EP110">
        <v>0</v>
      </c>
      <c r="EQ110">
        <v>23.7909</v>
      </c>
      <c r="ER110">
        <v>999.9</v>
      </c>
      <c r="ES110">
        <v>33.384</v>
      </c>
      <c r="ET110">
        <v>40.556</v>
      </c>
      <c r="EU110">
        <v>35.298</v>
      </c>
      <c r="EV110">
        <v>52.9011</v>
      </c>
      <c r="EW110">
        <v>30.5208</v>
      </c>
      <c r="EX110">
        <v>2</v>
      </c>
      <c r="EY110">
        <v>0.210976</v>
      </c>
      <c r="EZ110">
        <v>6.0605</v>
      </c>
      <c r="FA110">
        <v>20.1407</v>
      </c>
      <c r="FB110">
        <v>5.23406</v>
      </c>
      <c r="FC110">
        <v>11.992</v>
      </c>
      <c r="FD110">
        <v>4.9564</v>
      </c>
      <c r="FE110">
        <v>3.304</v>
      </c>
      <c r="FF110">
        <v>349.9</v>
      </c>
      <c r="FG110">
        <v>9999</v>
      </c>
      <c r="FH110">
        <v>9999</v>
      </c>
      <c r="FI110">
        <v>6322.1</v>
      </c>
      <c r="FJ110">
        <v>1.86815</v>
      </c>
      <c r="FK110">
        <v>1.86389</v>
      </c>
      <c r="FL110">
        <v>1.87137</v>
      </c>
      <c r="FM110">
        <v>1.86249</v>
      </c>
      <c r="FN110">
        <v>1.86187</v>
      </c>
      <c r="FO110">
        <v>1.86822</v>
      </c>
      <c r="FP110">
        <v>1.85837</v>
      </c>
      <c r="FQ110">
        <v>1.86463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7.58</v>
      </c>
      <c r="GF110">
        <v>0.2595</v>
      </c>
      <c r="GG110">
        <v>2.14445261950712</v>
      </c>
      <c r="GH110">
        <v>0.00524579190152856</v>
      </c>
      <c r="GI110">
        <v>-2.61795653493914e-06</v>
      </c>
      <c r="GJ110">
        <v>1.03317073579164e-09</v>
      </c>
      <c r="GK110">
        <v>-0.0325879594738201</v>
      </c>
      <c r="GL110">
        <v>-0.0124659139965973</v>
      </c>
      <c r="GM110">
        <v>0.00156445697122576</v>
      </c>
      <c r="GN110">
        <v>-1.32223106024955e-05</v>
      </c>
      <c r="GO110">
        <v>14</v>
      </c>
      <c r="GP110">
        <v>2225</v>
      </c>
      <c r="GQ110">
        <v>3</v>
      </c>
      <c r="GR110">
        <v>45</v>
      </c>
      <c r="GS110">
        <v>3148.4</v>
      </c>
      <c r="GT110">
        <v>3148.4</v>
      </c>
      <c r="GU110">
        <v>3.69873</v>
      </c>
      <c r="GV110">
        <v>2.36694</v>
      </c>
      <c r="GW110">
        <v>1.99829</v>
      </c>
      <c r="GX110">
        <v>2.70874</v>
      </c>
      <c r="GY110">
        <v>2.09351</v>
      </c>
      <c r="GZ110">
        <v>2.42676</v>
      </c>
      <c r="HA110">
        <v>42.7778</v>
      </c>
      <c r="HB110">
        <v>15.3666</v>
      </c>
      <c r="HC110">
        <v>18</v>
      </c>
      <c r="HD110">
        <v>428.125</v>
      </c>
      <c r="HE110">
        <v>617.894</v>
      </c>
      <c r="HF110">
        <v>18.4276</v>
      </c>
      <c r="HG110">
        <v>29.9731</v>
      </c>
      <c r="HH110">
        <v>30.0004</v>
      </c>
      <c r="HI110">
        <v>29.9599</v>
      </c>
      <c r="HJ110">
        <v>29.9287</v>
      </c>
      <c r="HK110">
        <v>74.0657</v>
      </c>
      <c r="HL110">
        <v>55.113</v>
      </c>
      <c r="HM110">
        <v>0</v>
      </c>
      <c r="HN110">
        <v>18.3981</v>
      </c>
      <c r="HO110">
        <v>1589.86</v>
      </c>
      <c r="HP110">
        <v>18.8932</v>
      </c>
      <c r="HQ110">
        <v>95.7723</v>
      </c>
      <c r="HR110">
        <v>99.7826</v>
      </c>
    </row>
    <row r="111" spans="1:226">
      <c r="A111">
        <v>95</v>
      </c>
      <c r="B111">
        <v>1657487031.1</v>
      </c>
      <c r="C111">
        <v>561.599999904633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1657487028.6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1606.25971044424</v>
      </c>
      <c r="AK111">
        <v>1549.80381818182</v>
      </c>
      <c r="AL111">
        <v>3.42503978824482</v>
      </c>
      <c r="AM111">
        <v>66.5867753542698</v>
      </c>
      <c r="AN111">
        <f>(AP111 - AO111 + BO111*1E3/(8.314*(BQ111+273.15)) * AR111/BN111 * AQ111) * BN111/(100*BB111) * 1000/(1000 - AP111)</f>
        <v>0</v>
      </c>
      <c r="AO111">
        <v>18.9104133259453</v>
      </c>
      <c r="AP111">
        <v>20.8541818181818</v>
      </c>
      <c r="AQ111">
        <v>-0.00565892437986325</v>
      </c>
      <c r="AR111">
        <v>78.6586299673606</v>
      </c>
      <c r="AS111">
        <v>16</v>
      </c>
      <c r="AT111">
        <v>3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1657487028.6</v>
      </c>
      <c r="BH111">
        <v>1510.76777777778</v>
      </c>
      <c r="BI111">
        <v>1577.99666666667</v>
      </c>
      <c r="BJ111">
        <v>20.8642888888889</v>
      </c>
      <c r="BK111">
        <v>18.9112</v>
      </c>
      <c r="BL111">
        <v>1503.14444444444</v>
      </c>
      <c r="BM111">
        <v>20.6052</v>
      </c>
      <c r="BN111">
        <v>499.958222222222</v>
      </c>
      <c r="BO111">
        <v>72.2266444444444</v>
      </c>
      <c r="BP111">
        <v>0.0212688</v>
      </c>
      <c r="BQ111">
        <v>24.0334444444444</v>
      </c>
      <c r="BR111">
        <v>25.0370444444444</v>
      </c>
      <c r="BS111">
        <v>999.9</v>
      </c>
      <c r="BT111">
        <v>0</v>
      </c>
      <c r="BU111">
        <v>0</v>
      </c>
      <c r="BV111">
        <v>10002.4888888889</v>
      </c>
      <c r="BW111">
        <v>0</v>
      </c>
      <c r="BX111">
        <v>1536.32666666667</v>
      </c>
      <c r="BY111">
        <v>-67.2273444444444</v>
      </c>
      <c r="BZ111">
        <v>1542.96111111111</v>
      </c>
      <c r="CA111">
        <v>1608.41333333333</v>
      </c>
      <c r="CB111">
        <v>1.95310888888889</v>
      </c>
      <c r="CC111">
        <v>1577.99666666667</v>
      </c>
      <c r="CD111">
        <v>18.9112</v>
      </c>
      <c r="CE111">
        <v>1.50695888888889</v>
      </c>
      <c r="CF111">
        <v>1.36589222222222</v>
      </c>
      <c r="CG111">
        <v>13.0389555555556</v>
      </c>
      <c r="CH111">
        <v>11.5441888888889</v>
      </c>
      <c r="CI111">
        <v>2000.04222222222</v>
      </c>
      <c r="CJ111">
        <v>0.979997666666667</v>
      </c>
      <c r="CK111">
        <v>0.0200019444444444</v>
      </c>
      <c r="CL111">
        <v>0</v>
      </c>
      <c r="CM111">
        <v>2.64186666666667</v>
      </c>
      <c r="CN111">
        <v>0</v>
      </c>
      <c r="CO111">
        <v>12733.9222222222</v>
      </c>
      <c r="CP111">
        <v>16705.7666666667</v>
      </c>
      <c r="CQ111">
        <v>46.875</v>
      </c>
      <c r="CR111">
        <v>50.125</v>
      </c>
      <c r="CS111">
        <v>48.375</v>
      </c>
      <c r="CT111">
        <v>47.125</v>
      </c>
      <c r="CU111">
        <v>45.833</v>
      </c>
      <c r="CV111">
        <v>1960.03333333333</v>
      </c>
      <c r="CW111">
        <v>40.0011111111111</v>
      </c>
      <c r="CX111">
        <v>0</v>
      </c>
      <c r="CY111">
        <v>1651553815.8</v>
      </c>
      <c r="CZ111">
        <v>0</v>
      </c>
      <c r="DA111">
        <v>0</v>
      </c>
      <c r="DB111" t="s">
        <v>356</v>
      </c>
      <c r="DC111">
        <v>1657298120.5</v>
      </c>
      <c r="DD111">
        <v>1657298120.5</v>
      </c>
      <c r="DE111">
        <v>0</v>
      </c>
      <c r="DF111">
        <v>1.391</v>
      </c>
      <c r="DG111">
        <v>0.035</v>
      </c>
      <c r="DH111">
        <v>2.39</v>
      </c>
      <c r="DI111">
        <v>0.104</v>
      </c>
      <c r="DJ111">
        <v>419</v>
      </c>
      <c r="DK111">
        <v>18</v>
      </c>
      <c r="DL111">
        <v>0.11</v>
      </c>
      <c r="DM111">
        <v>0.02</v>
      </c>
      <c r="DN111">
        <v>-67.0455024390244</v>
      </c>
      <c r="DO111">
        <v>-1.40269547038331</v>
      </c>
      <c r="DP111">
        <v>0.182024499138809</v>
      </c>
      <c r="DQ111">
        <v>0</v>
      </c>
      <c r="DR111">
        <v>1.99395048780488</v>
      </c>
      <c r="DS111">
        <v>-0.262669965156799</v>
      </c>
      <c r="DT111">
        <v>0.0259343937706253</v>
      </c>
      <c r="DU111">
        <v>0</v>
      </c>
      <c r="DV111">
        <v>0</v>
      </c>
      <c r="DW111">
        <v>2</v>
      </c>
      <c r="DX111" t="s">
        <v>357</v>
      </c>
      <c r="DY111">
        <v>2.83921</v>
      </c>
      <c r="DZ111">
        <v>2.63785</v>
      </c>
      <c r="EA111">
        <v>0.173365</v>
      </c>
      <c r="EB111">
        <v>0.178042</v>
      </c>
      <c r="EC111">
        <v>0.0742521</v>
      </c>
      <c r="ED111">
        <v>0.0693757</v>
      </c>
      <c r="EE111">
        <v>23090.6</v>
      </c>
      <c r="EF111">
        <v>20058.6</v>
      </c>
      <c r="EG111">
        <v>25021.9</v>
      </c>
      <c r="EH111">
        <v>23780.3</v>
      </c>
      <c r="EI111">
        <v>39568.3</v>
      </c>
      <c r="EJ111">
        <v>36658.6</v>
      </c>
      <c r="EK111">
        <v>45259.8</v>
      </c>
      <c r="EL111">
        <v>42452.9</v>
      </c>
      <c r="EM111">
        <v>1.75898</v>
      </c>
      <c r="EN111">
        <v>2.05415</v>
      </c>
      <c r="EO111">
        <v>0.0750646</v>
      </c>
      <c r="EP111">
        <v>0</v>
      </c>
      <c r="EQ111">
        <v>23.7884</v>
      </c>
      <c r="ER111">
        <v>999.9</v>
      </c>
      <c r="ES111">
        <v>33.36</v>
      </c>
      <c r="ET111">
        <v>40.576</v>
      </c>
      <c r="EU111">
        <v>35.3097</v>
      </c>
      <c r="EV111">
        <v>52.5511</v>
      </c>
      <c r="EW111">
        <v>30.5369</v>
      </c>
      <c r="EX111">
        <v>2</v>
      </c>
      <c r="EY111">
        <v>0.211265</v>
      </c>
      <c r="EZ111">
        <v>6.06786</v>
      </c>
      <c r="FA111">
        <v>20.1407</v>
      </c>
      <c r="FB111">
        <v>5.23466</v>
      </c>
      <c r="FC111">
        <v>11.992</v>
      </c>
      <c r="FD111">
        <v>4.95665</v>
      </c>
      <c r="FE111">
        <v>3.30395</v>
      </c>
      <c r="FF111">
        <v>349.9</v>
      </c>
      <c r="FG111">
        <v>9999</v>
      </c>
      <c r="FH111">
        <v>9999</v>
      </c>
      <c r="FI111">
        <v>6322.4</v>
      </c>
      <c r="FJ111">
        <v>1.86813</v>
      </c>
      <c r="FK111">
        <v>1.86391</v>
      </c>
      <c r="FL111">
        <v>1.87135</v>
      </c>
      <c r="FM111">
        <v>1.86249</v>
      </c>
      <c r="FN111">
        <v>1.86187</v>
      </c>
      <c r="FO111">
        <v>1.86821</v>
      </c>
      <c r="FP111">
        <v>1.85837</v>
      </c>
      <c r="FQ111">
        <v>1.86462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7.66</v>
      </c>
      <c r="GF111">
        <v>0.2587</v>
      </c>
      <c r="GG111">
        <v>2.14445261950712</v>
      </c>
      <c r="GH111">
        <v>0.00524579190152856</v>
      </c>
      <c r="GI111">
        <v>-2.61795653493914e-06</v>
      </c>
      <c r="GJ111">
        <v>1.03317073579164e-09</v>
      </c>
      <c r="GK111">
        <v>-0.0325879594738201</v>
      </c>
      <c r="GL111">
        <v>-0.0124659139965973</v>
      </c>
      <c r="GM111">
        <v>0.00156445697122576</v>
      </c>
      <c r="GN111">
        <v>-1.32223106024955e-05</v>
      </c>
      <c r="GO111">
        <v>14</v>
      </c>
      <c r="GP111">
        <v>2225</v>
      </c>
      <c r="GQ111">
        <v>3</v>
      </c>
      <c r="GR111">
        <v>45</v>
      </c>
      <c r="GS111">
        <v>3148.5</v>
      </c>
      <c r="GT111">
        <v>3148.5</v>
      </c>
      <c r="GU111">
        <v>3.72681</v>
      </c>
      <c r="GV111">
        <v>2.3645</v>
      </c>
      <c r="GW111">
        <v>1.99829</v>
      </c>
      <c r="GX111">
        <v>2.70874</v>
      </c>
      <c r="GY111">
        <v>2.09473</v>
      </c>
      <c r="GZ111">
        <v>2.40112</v>
      </c>
      <c r="HA111">
        <v>42.7778</v>
      </c>
      <c r="HB111">
        <v>15.3491</v>
      </c>
      <c r="HC111">
        <v>18</v>
      </c>
      <c r="HD111">
        <v>427.928</v>
      </c>
      <c r="HE111">
        <v>618.018</v>
      </c>
      <c r="HF111">
        <v>18.3802</v>
      </c>
      <c r="HG111">
        <v>29.9763</v>
      </c>
      <c r="HH111">
        <v>30.0002</v>
      </c>
      <c r="HI111">
        <v>29.9606</v>
      </c>
      <c r="HJ111">
        <v>29.9309</v>
      </c>
      <c r="HK111">
        <v>74.6045</v>
      </c>
      <c r="HL111">
        <v>55.113</v>
      </c>
      <c r="HM111">
        <v>0</v>
      </c>
      <c r="HN111">
        <v>18.3556</v>
      </c>
      <c r="HO111">
        <v>1603.3</v>
      </c>
      <c r="HP111">
        <v>18.8969</v>
      </c>
      <c r="HQ111">
        <v>95.7717</v>
      </c>
      <c r="HR111">
        <v>99.7822</v>
      </c>
    </row>
    <row r="112" spans="1:226">
      <c r="A112">
        <v>96</v>
      </c>
      <c r="B112">
        <v>1657487036.1</v>
      </c>
      <c r="C112">
        <v>566.599999904633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1657487033.3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1623.57072786097</v>
      </c>
      <c r="AK112">
        <v>1566.89909090909</v>
      </c>
      <c r="AL112">
        <v>3.41261029102927</v>
      </c>
      <c r="AM112">
        <v>66.5867753542698</v>
      </c>
      <c r="AN112">
        <f>(AP112 - AO112 + BO112*1E3/(8.314*(BQ112+273.15)) * AR112/BN112 * AQ112) * BN112/(100*BB112) * 1000/(1000 - AP112)</f>
        <v>0</v>
      </c>
      <c r="AO112">
        <v>18.9115817127898</v>
      </c>
      <c r="AP112">
        <v>20.8329145454545</v>
      </c>
      <c r="AQ112">
        <v>-0.00167832974279278</v>
      </c>
      <c r="AR112">
        <v>78.6586299673606</v>
      </c>
      <c r="AS112">
        <v>16</v>
      </c>
      <c r="AT112">
        <v>3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1657487033.3</v>
      </c>
      <c r="BH112">
        <v>1526.575</v>
      </c>
      <c r="BI112">
        <v>1593.887</v>
      </c>
      <c r="BJ112">
        <v>20.84299</v>
      </c>
      <c r="BK112">
        <v>18.91122</v>
      </c>
      <c r="BL112">
        <v>1518.881</v>
      </c>
      <c r="BM112">
        <v>20.58462</v>
      </c>
      <c r="BN112">
        <v>500.0035</v>
      </c>
      <c r="BO112">
        <v>72.22689</v>
      </c>
      <c r="BP112">
        <v>0.02149713</v>
      </c>
      <c r="BQ112">
        <v>24.00699</v>
      </c>
      <c r="BR112">
        <v>25.01742</v>
      </c>
      <c r="BS112">
        <v>999.9</v>
      </c>
      <c r="BT112">
        <v>0</v>
      </c>
      <c r="BU112">
        <v>0</v>
      </c>
      <c r="BV112">
        <v>9996.755</v>
      </c>
      <c r="BW112">
        <v>0</v>
      </c>
      <c r="BX112">
        <v>1536.412</v>
      </c>
      <c r="BY112">
        <v>-67.31231</v>
      </c>
      <c r="BZ112">
        <v>1559.069</v>
      </c>
      <c r="CA112">
        <v>1624.61</v>
      </c>
      <c r="CB112">
        <v>1.931768</v>
      </c>
      <c r="CC112">
        <v>1593.887</v>
      </c>
      <c r="CD112">
        <v>18.91122</v>
      </c>
      <c r="CE112">
        <v>1.505425</v>
      </c>
      <c r="CF112">
        <v>1.3659</v>
      </c>
      <c r="CG112">
        <v>13.02337</v>
      </c>
      <c r="CH112">
        <v>11.54425</v>
      </c>
      <c r="CI112">
        <v>1999.995</v>
      </c>
      <c r="CJ112">
        <v>0.9799974</v>
      </c>
      <c r="CK112">
        <v>0.02000222</v>
      </c>
      <c r="CL112">
        <v>0</v>
      </c>
      <c r="CM112">
        <v>2.55744</v>
      </c>
      <c r="CN112">
        <v>0</v>
      </c>
      <c r="CO112">
        <v>12730.94</v>
      </c>
      <c r="CP112">
        <v>16705.36</v>
      </c>
      <c r="CQ112">
        <v>46.875</v>
      </c>
      <c r="CR112">
        <v>50.125</v>
      </c>
      <c r="CS112">
        <v>48.375</v>
      </c>
      <c r="CT112">
        <v>47.125</v>
      </c>
      <c r="CU112">
        <v>45.8561</v>
      </c>
      <c r="CV112">
        <v>1959.989</v>
      </c>
      <c r="CW112">
        <v>40</v>
      </c>
      <c r="CX112">
        <v>0</v>
      </c>
      <c r="CY112">
        <v>1651553820.6</v>
      </c>
      <c r="CZ112">
        <v>0</v>
      </c>
      <c r="DA112">
        <v>0</v>
      </c>
      <c r="DB112" t="s">
        <v>356</v>
      </c>
      <c r="DC112">
        <v>1657298120.5</v>
      </c>
      <c r="DD112">
        <v>1657298120.5</v>
      </c>
      <c r="DE112">
        <v>0</v>
      </c>
      <c r="DF112">
        <v>1.391</v>
      </c>
      <c r="DG112">
        <v>0.035</v>
      </c>
      <c r="DH112">
        <v>2.39</v>
      </c>
      <c r="DI112">
        <v>0.104</v>
      </c>
      <c r="DJ112">
        <v>419</v>
      </c>
      <c r="DK112">
        <v>18</v>
      </c>
      <c r="DL112">
        <v>0.11</v>
      </c>
      <c r="DM112">
        <v>0.02</v>
      </c>
      <c r="DN112">
        <v>-67.1553536585366</v>
      </c>
      <c r="DO112">
        <v>-1.25313867595825</v>
      </c>
      <c r="DP112">
        <v>0.171626464923755</v>
      </c>
      <c r="DQ112">
        <v>0</v>
      </c>
      <c r="DR112">
        <v>1.97149658536585</v>
      </c>
      <c r="DS112">
        <v>-0.272675958188153</v>
      </c>
      <c r="DT112">
        <v>0.0269291367825348</v>
      </c>
      <c r="DU112">
        <v>0</v>
      </c>
      <c r="DV112">
        <v>0</v>
      </c>
      <c r="DW112">
        <v>2</v>
      </c>
      <c r="DX112" t="s">
        <v>357</v>
      </c>
      <c r="DY112">
        <v>2.83903</v>
      </c>
      <c r="DZ112">
        <v>2.63793</v>
      </c>
      <c r="EA112">
        <v>0.174515</v>
      </c>
      <c r="EB112">
        <v>0.179168</v>
      </c>
      <c r="EC112">
        <v>0.0741985</v>
      </c>
      <c r="ED112">
        <v>0.0693727</v>
      </c>
      <c r="EE112">
        <v>23058.4</v>
      </c>
      <c r="EF112">
        <v>20031.1</v>
      </c>
      <c r="EG112">
        <v>25021.9</v>
      </c>
      <c r="EH112">
        <v>23780.3</v>
      </c>
      <c r="EI112">
        <v>39570.7</v>
      </c>
      <c r="EJ112">
        <v>36658.6</v>
      </c>
      <c r="EK112">
        <v>45259.9</v>
      </c>
      <c r="EL112">
        <v>42452.7</v>
      </c>
      <c r="EM112">
        <v>1.75905</v>
      </c>
      <c r="EN112">
        <v>2.05417</v>
      </c>
      <c r="EO112">
        <v>0.0751354</v>
      </c>
      <c r="EP112">
        <v>0</v>
      </c>
      <c r="EQ112">
        <v>23.7844</v>
      </c>
      <c r="ER112">
        <v>999.9</v>
      </c>
      <c r="ES112">
        <v>33.36</v>
      </c>
      <c r="ET112">
        <v>40.586</v>
      </c>
      <c r="EU112">
        <v>35.3286</v>
      </c>
      <c r="EV112">
        <v>52.6811</v>
      </c>
      <c r="EW112">
        <v>30.5569</v>
      </c>
      <c r="EX112">
        <v>2</v>
      </c>
      <c r="EY112">
        <v>0.211433</v>
      </c>
      <c r="EZ112">
        <v>6.03757</v>
      </c>
      <c r="FA112">
        <v>20.1418</v>
      </c>
      <c r="FB112">
        <v>5.23346</v>
      </c>
      <c r="FC112">
        <v>11.992</v>
      </c>
      <c r="FD112">
        <v>4.956</v>
      </c>
      <c r="FE112">
        <v>3.30387</v>
      </c>
      <c r="FF112">
        <v>349.9</v>
      </c>
      <c r="FG112">
        <v>9999</v>
      </c>
      <c r="FH112">
        <v>9999</v>
      </c>
      <c r="FI112">
        <v>6322.4</v>
      </c>
      <c r="FJ112">
        <v>1.86813</v>
      </c>
      <c r="FK112">
        <v>1.86389</v>
      </c>
      <c r="FL112">
        <v>1.87136</v>
      </c>
      <c r="FM112">
        <v>1.86249</v>
      </c>
      <c r="FN112">
        <v>1.86186</v>
      </c>
      <c r="FO112">
        <v>1.8682</v>
      </c>
      <c r="FP112">
        <v>1.85837</v>
      </c>
      <c r="FQ112">
        <v>1.86462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7.73</v>
      </c>
      <c r="GF112">
        <v>0.2579</v>
      </c>
      <c r="GG112">
        <v>2.14445261950712</v>
      </c>
      <c r="GH112">
        <v>0.00524579190152856</v>
      </c>
      <c r="GI112">
        <v>-2.61795653493914e-06</v>
      </c>
      <c r="GJ112">
        <v>1.03317073579164e-09</v>
      </c>
      <c r="GK112">
        <v>-0.0325879594738201</v>
      </c>
      <c r="GL112">
        <v>-0.0124659139965973</v>
      </c>
      <c r="GM112">
        <v>0.00156445697122576</v>
      </c>
      <c r="GN112">
        <v>-1.32223106024955e-05</v>
      </c>
      <c r="GO112">
        <v>14</v>
      </c>
      <c r="GP112">
        <v>2225</v>
      </c>
      <c r="GQ112">
        <v>3</v>
      </c>
      <c r="GR112">
        <v>45</v>
      </c>
      <c r="GS112">
        <v>3148.6</v>
      </c>
      <c r="GT112">
        <v>3148.6</v>
      </c>
      <c r="GU112">
        <v>3.75732</v>
      </c>
      <c r="GV112">
        <v>2.36084</v>
      </c>
      <c r="GW112">
        <v>1.99829</v>
      </c>
      <c r="GX112">
        <v>2.70874</v>
      </c>
      <c r="GY112">
        <v>2.09351</v>
      </c>
      <c r="GZ112">
        <v>2.42554</v>
      </c>
      <c r="HA112">
        <v>42.8046</v>
      </c>
      <c r="HB112">
        <v>15.3666</v>
      </c>
      <c r="HC112">
        <v>18</v>
      </c>
      <c r="HD112">
        <v>427.979</v>
      </c>
      <c r="HE112">
        <v>618.042</v>
      </c>
      <c r="HF112">
        <v>18.3406</v>
      </c>
      <c r="HG112">
        <v>29.9795</v>
      </c>
      <c r="HH112">
        <v>30.0003</v>
      </c>
      <c r="HI112">
        <v>29.9618</v>
      </c>
      <c r="HJ112">
        <v>29.9314</v>
      </c>
      <c r="HK112">
        <v>75.2211</v>
      </c>
      <c r="HL112">
        <v>55.113</v>
      </c>
      <c r="HM112">
        <v>0</v>
      </c>
      <c r="HN112">
        <v>18.3341</v>
      </c>
      <c r="HO112">
        <v>1623.38</v>
      </c>
      <c r="HP112">
        <v>18.8464</v>
      </c>
      <c r="HQ112">
        <v>95.7718</v>
      </c>
      <c r="HR112">
        <v>99.7819</v>
      </c>
    </row>
    <row r="113" spans="1:226">
      <c r="A113">
        <v>97</v>
      </c>
      <c r="B113">
        <v>1657487041.1</v>
      </c>
      <c r="C113">
        <v>571.599999904633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1657487038.6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1640.55752794537</v>
      </c>
      <c r="AK113">
        <v>1583.69206060606</v>
      </c>
      <c r="AL113">
        <v>3.36929778528305</v>
      </c>
      <c r="AM113">
        <v>66.5867753542698</v>
      </c>
      <c r="AN113">
        <f>(AP113 - AO113 + BO113*1E3/(8.314*(BQ113+273.15)) * AR113/BN113 * AQ113) * BN113/(100*BB113) * 1000/(1000 - AP113)</f>
        <v>0</v>
      </c>
      <c r="AO113">
        <v>18.9104113653907</v>
      </c>
      <c r="AP113">
        <v>20.8061454545454</v>
      </c>
      <c r="AQ113">
        <v>-0.000969426906161497</v>
      </c>
      <c r="AR113">
        <v>78.6586299673606</v>
      </c>
      <c r="AS113">
        <v>16</v>
      </c>
      <c r="AT113">
        <v>3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1657487038.6</v>
      </c>
      <c r="BH113">
        <v>1544.10444444444</v>
      </c>
      <c r="BI113">
        <v>1611.47111111111</v>
      </c>
      <c r="BJ113">
        <v>20.8181777777778</v>
      </c>
      <c r="BK113">
        <v>18.9096555555556</v>
      </c>
      <c r="BL113">
        <v>1536.33111111111</v>
      </c>
      <c r="BM113">
        <v>20.5606111111111</v>
      </c>
      <c r="BN113">
        <v>499.969222222222</v>
      </c>
      <c r="BO113">
        <v>72.2284666666667</v>
      </c>
      <c r="BP113">
        <v>0.0209680444444444</v>
      </c>
      <c r="BQ113">
        <v>23.9761222222222</v>
      </c>
      <c r="BR113">
        <v>25.0097555555556</v>
      </c>
      <c r="BS113">
        <v>999.9</v>
      </c>
      <c r="BT113">
        <v>0</v>
      </c>
      <c r="BU113">
        <v>0</v>
      </c>
      <c r="BV113">
        <v>10025</v>
      </c>
      <c r="BW113">
        <v>0</v>
      </c>
      <c r="BX113">
        <v>1535.79666666667</v>
      </c>
      <c r="BY113">
        <v>-67.3681888888889</v>
      </c>
      <c r="BZ113">
        <v>1576.93222222222</v>
      </c>
      <c r="CA113">
        <v>1642.53</v>
      </c>
      <c r="CB113">
        <v>1.90851888888889</v>
      </c>
      <c r="CC113">
        <v>1611.47111111111</v>
      </c>
      <c r="CD113">
        <v>18.9096555555556</v>
      </c>
      <c r="CE113">
        <v>1.50366333333333</v>
      </c>
      <c r="CF113">
        <v>1.36581444444444</v>
      </c>
      <c r="CG113">
        <v>13.0054777777778</v>
      </c>
      <c r="CH113">
        <v>11.5433222222222</v>
      </c>
      <c r="CI113">
        <v>1999.95888888889</v>
      </c>
      <c r="CJ113">
        <v>0.979997</v>
      </c>
      <c r="CK113">
        <v>0.0200026333333333</v>
      </c>
      <c r="CL113">
        <v>0</v>
      </c>
      <c r="CM113">
        <v>2.48497777777778</v>
      </c>
      <c r="CN113">
        <v>0</v>
      </c>
      <c r="CO113">
        <v>12736.6444444444</v>
      </c>
      <c r="CP113">
        <v>16705.0555555556</v>
      </c>
      <c r="CQ113">
        <v>46.875</v>
      </c>
      <c r="CR113">
        <v>50.1663333333333</v>
      </c>
      <c r="CS113">
        <v>48.375</v>
      </c>
      <c r="CT113">
        <v>47.1387777777778</v>
      </c>
      <c r="CU113">
        <v>45.875</v>
      </c>
      <c r="CV113">
        <v>1959.95</v>
      </c>
      <c r="CW113">
        <v>40</v>
      </c>
      <c r="CX113">
        <v>0</v>
      </c>
      <c r="CY113">
        <v>1651553825.4</v>
      </c>
      <c r="CZ113">
        <v>0</v>
      </c>
      <c r="DA113">
        <v>0</v>
      </c>
      <c r="DB113" t="s">
        <v>356</v>
      </c>
      <c r="DC113">
        <v>1657298120.5</v>
      </c>
      <c r="DD113">
        <v>1657298120.5</v>
      </c>
      <c r="DE113">
        <v>0</v>
      </c>
      <c r="DF113">
        <v>1.391</v>
      </c>
      <c r="DG113">
        <v>0.035</v>
      </c>
      <c r="DH113">
        <v>2.39</v>
      </c>
      <c r="DI113">
        <v>0.104</v>
      </c>
      <c r="DJ113">
        <v>419</v>
      </c>
      <c r="DK113">
        <v>18</v>
      </c>
      <c r="DL113">
        <v>0.11</v>
      </c>
      <c r="DM113">
        <v>0.02</v>
      </c>
      <c r="DN113">
        <v>-67.2449585365854</v>
      </c>
      <c r="DO113">
        <v>-1.45403414634155</v>
      </c>
      <c r="DP113">
        <v>0.184580786696153</v>
      </c>
      <c r="DQ113">
        <v>0</v>
      </c>
      <c r="DR113">
        <v>1.9490012195122</v>
      </c>
      <c r="DS113">
        <v>-0.270936794425087</v>
      </c>
      <c r="DT113">
        <v>0.0267574774773672</v>
      </c>
      <c r="DU113">
        <v>0</v>
      </c>
      <c r="DV113">
        <v>0</v>
      </c>
      <c r="DW113">
        <v>2</v>
      </c>
      <c r="DX113" t="s">
        <v>357</v>
      </c>
      <c r="DY113">
        <v>2.83928</v>
      </c>
      <c r="DZ113">
        <v>2.63762</v>
      </c>
      <c r="EA113">
        <v>0.175652</v>
      </c>
      <c r="EB113">
        <v>0.180237</v>
      </c>
      <c r="EC113">
        <v>0.0741337</v>
      </c>
      <c r="ED113">
        <v>0.069369</v>
      </c>
      <c r="EE113">
        <v>23026.6</v>
      </c>
      <c r="EF113">
        <v>20005.1</v>
      </c>
      <c r="EG113">
        <v>25021.9</v>
      </c>
      <c r="EH113">
        <v>23780.5</v>
      </c>
      <c r="EI113">
        <v>39573.5</v>
      </c>
      <c r="EJ113">
        <v>36659.3</v>
      </c>
      <c r="EK113">
        <v>45259.8</v>
      </c>
      <c r="EL113">
        <v>42453.3</v>
      </c>
      <c r="EM113">
        <v>1.75945</v>
      </c>
      <c r="EN113">
        <v>2.0539</v>
      </c>
      <c r="EO113">
        <v>0.0743754</v>
      </c>
      <c r="EP113">
        <v>0</v>
      </c>
      <c r="EQ113">
        <v>23.7794</v>
      </c>
      <c r="ER113">
        <v>999.9</v>
      </c>
      <c r="ES113">
        <v>33.335</v>
      </c>
      <c r="ET113">
        <v>40.586</v>
      </c>
      <c r="EU113">
        <v>35.3008</v>
      </c>
      <c r="EV113">
        <v>52.4811</v>
      </c>
      <c r="EW113">
        <v>30.4928</v>
      </c>
      <c r="EX113">
        <v>2</v>
      </c>
      <c r="EY113">
        <v>0.21128</v>
      </c>
      <c r="EZ113">
        <v>5.97859</v>
      </c>
      <c r="FA113">
        <v>20.1444</v>
      </c>
      <c r="FB113">
        <v>5.23331</v>
      </c>
      <c r="FC113">
        <v>11.992</v>
      </c>
      <c r="FD113">
        <v>4.9562</v>
      </c>
      <c r="FE113">
        <v>3.304</v>
      </c>
      <c r="FF113">
        <v>349.9</v>
      </c>
      <c r="FG113">
        <v>9999</v>
      </c>
      <c r="FH113">
        <v>9999</v>
      </c>
      <c r="FI113">
        <v>6322.7</v>
      </c>
      <c r="FJ113">
        <v>1.86814</v>
      </c>
      <c r="FK113">
        <v>1.86389</v>
      </c>
      <c r="FL113">
        <v>1.87137</v>
      </c>
      <c r="FM113">
        <v>1.86249</v>
      </c>
      <c r="FN113">
        <v>1.86188</v>
      </c>
      <c r="FO113">
        <v>1.86817</v>
      </c>
      <c r="FP113">
        <v>1.85837</v>
      </c>
      <c r="FQ113">
        <v>1.86462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7.81</v>
      </c>
      <c r="GF113">
        <v>0.2571</v>
      </c>
      <c r="GG113">
        <v>2.14445261950712</v>
      </c>
      <c r="GH113">
        <v>0.00524579190152856</v>
      </c>
      <c r="GI113">
        <v>-2.61795653493914e-06</v>
      </c>
      <c r="GJ113">
        <v>1.03317073579164e-09</v>
      </c>
      <c r="GK113">
        <v>-0.0325879594738201</v>
      </c>
      <c r="GL113">
        <v>-0.0124659139965973</v>
      </c>
      <c r="GM113">
        <v>0.00156445697122576</v>
      </c>
      <c r="GN113">
        <v>-1.32223106024955e-05</v>
      </c>
      <c r="GO113">
        <v>14</v>
      </c>
      <c r="GP113">
        <v>2225</v>
      </c>
      <c r="GQ113">
        <v>3</v>
      </c>
      <c r="GR113">
        <v>45</v>
      </c>
      <c r="GS113">
        <v>3148.7</v>
      </c>
      <c r="GT113">
        <v>3148.7</v>
      </c>
      <c r="GU113">
        <v>3.78296</v>
      </c>
      <c r="GV113">
        <v>2.36206</v>
      </c>
      <c r="GW113">
        <v>1.99829</v>
      </c>
      <c r="GX113">
        <v>2.70752</v>
      </c>
      <c r="GY113">
        <v>2.09351</v>
      </c>
      <c r="GZ113">
        <v>2.39624</v>
      </c>
      <c r="HA113">
        <v>42.8046</v>
      </c>
      <c r="HB113">
        <v>15.3404</v>
      </c>
      <c r="HC113">
        <v>18</v>
      </c>
      <c r="HD113">
        <v>428.22</v>
      </c>
      <c r="HE113">
        <v>617.846</v>
      </c>
      <c r="HF113">
        <v>18.3176</v>
      </c>
      <c r="HG113">
        <v>29.9827</v>
      </c>
      <c r="HH113">
        <v>30.0001</v>
      </c>
      <c r="HI113">
        <v>29.9632</v>
      </c>
      <c r="HJ113">
        <v>29.9335</v>
      </c>
      <c r="HK113">
        <v>75.7351</v>
      </c>
      <c r="HL113">
        <v>55.113</v>
      </c>
      <c r="HM113">
        <v>0</v>
      </c>
      <c r="HN113">
        <v>18.3202</v>
      </c>
      <c r="HO113">
        <v>1636.87</v>
      </c>
      <c r="HP113">
        <v>18.8461</v>
      </c>
      <c r="HQ113">
        <v>95.7718</v>
      </c>
      <c r="HR113">
        <v>99.783</v>
      </c>
    </row>
    <row r="114" spans="1:226">
      <c r="A114">
        <v>98</v>
      </c>
      <c r="B114">
        <v>1657487046.1</v>
      </c>
      <c r="C114">
        <v>576.599999904633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1657487043.3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1656.35014951208</v>
      </c>
      <c r="AK114">
        <v>1600.09503030303</v>
      </c>
      <c r="AL114">
        <v>3.27208961689768</v>
      </c>
      <c r="AM114">
        <v>66.5867753542698</v>
      </c>
      <c r="AN114">
        <f>(AP114 - AO114 + BO114*1E3/(8.314*(BQ114+273.15)) * AR114/BN114 * AQ114) * BN114/(100*BB114) * 1000/(1000 - AP114)</f>
        <v>0</v>
      </c>
      <c r="AO114">
        <v>18.9080990309583</v>
      </c>
      <c r="AP114">
        <v>20.7828096969697</v>
      </c>
      <c r="AQ114">
        <v>-0.00181244494835418</v>
      </c>
      <c r="AR114">
        <v>78.6586299673606</v>
      </c>
      <c r="AS114">
        <v>16</v>
      </c>
      <c r="AT114">
        <v>3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1657487043.3</v>
      </c>
      <c r="BH114">
        <v>1559.457</v>
      </c>
      <c r="BI114">
        <v>1626.061</v>
      </c>
      <c r="BJ114">
        <v>20.79439</v>
      </c>
      <c r="BK114">
        <v>18.90827</v>
      </c>
      <c r="BL114">
        <v>1551.615</v>
      </c>
      <c r="BM114">
        <v>20.53763</v>
      </c>
      <c r="BN114">
        <v>500.0575</v>
      </c>
      <c r="BO114">
        <v>72.23002</v>
      </c>
      <c r="BP114">
        <v>0.02097801</v>
      </c>
      <c r="BQ114">
        <v>23.95021</v>
      </c>
      <c r="BR114">
        <v>24.99934</v>
      </c>
      <c r="BS114">
        <v>999.9</v>
      </c>
      <c r="BT114">
        <v>0</v>
      </c>
      <c r="BU114">
        <v>0</v>
      </c>
      <c r="BV114">
        <v>10008.74</v>
      </c>
      <c r="BW114">
        <v>0</v>
      </c>
      <c r="BX114">
        <v>1535.142</v>
      </c>
      <c r="BY114">
        <v>-66.6034</v>
      </c>
      <c r="BZ114">
        <v>1592.574</v>
      </c>
      <c r="CA114">
        <v>1657.398</v>
      </c>
      <c r="CB114">
        <v>1.886116</v>
      </c>
      <c r="CC114">
        <v>1626.061</v>
      </c>
      <c r="CD114">
        <v>18.90827</v>
      </c>
      <c r="CE114">
        <v>1.501979</v>
      </c>
      <c r="CF114">
        <v>1.365746</v>
      </c>
      <c r="CG114">
        <v>12.98832</v>
      </c>
      <c r="CH114">
        <v>11.54254</v>
      </c>
      <c r="CI114">
        <v>2000.04</v>
      </c>
      <c r="CJ114">
        <v>0.9799974</v>
      </c>
      <c r="CK114">
        <v>0.02000222</v>
      </c>
      <c r="CL114">
        <v>0</v>
      </c>
      <c r="CM114">
        <v>2.50268</v>
      </c>
      <c r="CN114">
        <v>0</v>
      </c>
      <c r="CO114">
        <v>12735.76</v>
      </c>
      <c r="CP114">
        <v>16705.71</v>
      </c>
      <c r="CQ114">
        <v>46.9246</v>
      </c>
      <c r="CR114">
        <v>50.1746</v>
      </c>
      <c r="CS114">
        <v>48.375</v>
      </c>
      <c r="CT114">
        <v>47.1808</v>
      </c>
      <c r="CU114">
        <v>45.875</v>
      </c>
      <c r="CV114">
        <v>1960.031</v>
      </c>
      <c r="CW114">
        <v>40.001</v>
      </c>
      <c r="CX114">
        <v>0</v>
      </c>
      <c r="CY114">
        <v>1651553830.8</v>
      </c>
      <c r="CZ114">
        <v>0</v>
      </c>
      <c r="DA114">
        <v>0</v>
      </c>
      <c r="DB114" t="s">
        <v>356</v>
      </c>
      <c r="DC114">
        <v>1657298120.5</v>
      </c>
      <c r="DD114">
        <v>1657298120.5</v>
      </c>
      <c r="DE114">
        <v>0</v>
      </c>
      <c r="DF114">
        <v>1.391</v>
      </c>
      <c r="DG114">
        <v>0.035</v>
      </c>
      <c r="DH114">
        <v>2.39</v>
      </c>
      <c r="DI114">
        <v>0.104</v>
      </c>
      <c r="DJ114">
        <v>419</v>
      </c>
      <c r="DK114">
        <v>18</v>
      </c>
      <c r="DL114">
        <v>0.11</v>
      </c>
      <c r="DM114">
        <v>0.02</v>
      </c>
      <c r="DN114">
        <v>-67.1733536585366</v>
      </c>
      <c r="DO114">
        <v>1.69144808362388</v>
      </c>
      <c r="DP114">
        <v>0.294295443139151</v>
      </c>
      <c r="DQ114">
        <v>0</v>
      </c>
      <c r="DR114">
        <v>1.92628317073171</v>
      </c>
      <c r="DS114">
        <v>-0.276203414634144</v>
      </c>
      <c r="DT114">
        <v>0.0272668116356814</v>
      </c>
      <c r="DU114">
        <v>0</v>
      </c>
      <c r="DV114">
        <v>0</v>
      </c>
      <c r="DW114">
        <v>2</v>
      </c>
      <c r="DX114" t="s">
        <v>357</v>
      </c>
      <c r="DY114">
        <v>2.83921</v>
      </c>
      <c r="DZ114">
        <v>2.63733</v>
      </c>
      <c r="EA114">
        <v>0.17674</v>
      </c>
      <c r="EB114">
        <v>0.181272</v>
      </c>
      <c r="EC114">
        <v>0.0740746</v>
      </c>
      <c r="ED114">
        <v>0.0693683</v>
      </c>
      <c r="EE114">
        <v>22996</v>
      </c>
      <c r="EF114">
        <v>19980</v>
      </c>
      <c r="EG114">
        <v>25021.7</v>
      </c>
      <c r="EH114">
        <v>23780.6</v>
      </c>
      <c r="EI114">
        <v>39575.8</v>
      </c>
      <c r="EJ114">
        <v>36659.6</v>
      </c>
      <c r="EK114">
        <v>45259.5</v>
      </c>
      <c r="EL114">
        <v>42453.6</v>
      </c>
      <c r="EM114">
        <v>1.75922</v>
      </c>
      <c r="EN114">
        <v>2.054</v>
      </c>
      <c r="EO114">
        <v>0.0747629</v>
      </c>
      <c r="EP114">
        <v>0</v>
      </c>
      <c r="EQ114">
        <v>23.7715</v>
      </c>
      <c r="ER114">
        <v>999.9</v>
      </c>
      <c r="ES114">
        <v>33.335</v>
      </c>
      <c r="ET114">
        <v>40.586</v>
      </c>
      <c r="EU114">
        <v>35.2998</v>
      </c>
      <c r="EV114">
        <v>52.1011</v>
      </c>
      <c r="EW114">
        <v>30.4928</v>
      </c>
      <c r="EX114">
        <v>2</v>
      </c>
      <c r="EY114">
        <v>0.211159</v>
      </c>
      <c r="EZ114">
        <v>5.9115</v>
      </c>
      <c r="FA114">
        <v>20.147</v>
      </c>
      <c r="FB114">
        <v>5.23346</v>
      </c>
      <c r="FC114">
        <v>11.992</v>
      </c>
      <c r="FD114">
        <v>4.95605</v>
      </c>
      <c r="FE114">
        <v>3.3039</v>
      </c>
      <c r="FF114">
        <v>349.9</v>
      </c>
      <c r="FG114">
        <v>9999</v>
      </c>
      <c r="FH114">
        <v>9999</v>
      </c>
      <c r="FI114">
        <v>6322.7</v>
      </c>
      <c r="FJ114">
        <v>1.86815</v>
      </c>
      <c r="FK114">
        <v>1.86393</v>
      </c>
      <c r="FL114">
        <v>1.8714</v>
      </c>
      <c r="FM114">
        <v>1.86249</v>
      </c>
      <c r="FN114">
        <v>1.86188</v>
      </c>
      <c r="FO114">
        <v>1.86823</v>
      </c>
      <c r="FP114">
        <v>1.85837</v>
      </c>
      <c r="FQ114">
        <v>1.86462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7.89</v>
      </c>
      <c r="GF114">
        <v>0.2563</v>
      </c>
      <c r="GG114">
        <v>2.14445261950712</v>
      </c>
      <c r="GH114">
        <v>0.00524579190152856</v>
      </c>
      <c r="GI114">
        <v>-2.61795653493914e-06</v>
      </c>
      <c r="GJ114">
        <v>1.03317073579164e-09</v>
      </c>
      <c r="GK114">
        <v>-0.0325879594738201</v>
      </c>
      <c r="GL114">
        <v>-0.0124659139965973</v>
      </c>
      <c r="GM114">
        <v>0.00156445697122576</v>
      </c>
      <c r="GN114">
        <v>-1.32223106024955e-05</v>
      </c>
      <c r="GO114">
        <v>14</v>
      </c>
      <c r="GP114">
        <v>2225</v>
      </c>
      <c r="GQ114">
        <v>3</v>
      </c>
      <c r="GR114">
        <v>45</v>
      </c>
      <c r="GS114">
        <v>3148.8</v>
      </c>
      <c r="GT114">
        <v>3148.8</v>
      </c>
      <c r="GU114">
        <v>3.80859</v>
      </c>
      <c r="GV114">
        <v>2.36206</v>
      </c>
      <c r="GW114">
        <v>1.99829</v>
      </c>
      <c r="GX114">
        <v>2.70752</v>
      </c>
      <c r="GY114">
        <v>2.09351</v>
      </c>
      <c r="GZ114">
        <v>2.41699</v>
      </c>
      <c r="HA114">
        <v>42.8046</v>
      </c>
      <c r="HB114">
        <v>15.3666</v>
      </c>
      <c r="HC114">
        <v>18</v>
      </c>
      <c r="HD114">
        <v>428.098</v>
      </c>
      <c r="HE114">
        <v>617.93</v>
      </c>
      <c r="HF114">
        <v>18.3066</v>
      </c>
      <c r="HG114">
        <v>29.986</v>
      </c>
      <c r="HH114">
        <v>30.0001</v>
      </c>
      <c r="HI114">
        <v>29.9644</v>
      </c>
      <c r="HJ114">
        <v>29.9339</v>
      </c>
      <c r="HK114">
        <v>76.3206</v>
      </c>
      <c r="HL114">
        <v>55.113</v>
      </c>
      <c r="HM114">
        <v>0</v>
      </c>
      <c r="HN114">
        <v>18.3197</v>
      </c>
      <c r="HO114">
        <v>1657.16</v>
      </c>
      <c r="HP114">
        <v>18.8618</v>
      </c>
      <c r="HQ114">
        <v>95.771</v>
      </c>
      <c r="HR114">
        <v>99.7837</v>
      </c>
    </row>
    <row r="115" spans="1:226">
      <c r="A115">
        <v>99</v>
      </c>
      <c r="B115">
        <v>1657487051.1</v>
      </c>
      <c r="C115">
        <v>581.599999904633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1657487048.6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1673.03775136966</v>
      </c>
      <c r="AK115">
        <v>1616.50787878788</v>
      </c>
      <c r="AL115">
        <v>3.27612279168276</v>
      </c>
      <c r="AM115">
        <v>66.5867753542698</v>
      </c>
      <c r="AN115">
        <f>(AP115 - AO115 + BO115*1E3/(8.314*(BQ115+273.15)) * AR115/BN115 * AQ115) * BN115/(100*BB115) * 1000/(1000 - AP115)</f>
        <v>0</v>
      </c>
      <c r="AO115">
        <v>18.9079214451885</v>
      </c>
      <c r="AP115">
        <v>20.7593048484848</v>
      </c>
      <c r="AQ115">
        <v>-0.00561219274036245</v>
      </c>
      <c r="AR115">
        <v>78.6586299673606</v>
      </c>
      <c r="AS115">
        <v>16</v>
      </c>
      <c r="AT115">
        <v>3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1657487048.6</v>
      </c>
      <c r="BH115">
        <v>1576.46444444444</v>
      </c>
      <c r="BI115">
        <v>1643.57</v>
      </c>
      <c r="BJ115">
        <v>20.7677444444444</v>
      </c>
      <c r="BK115">
        <v>18.9077111111111</v>
      </c>
      <c r="BL115">
        <v>1568.54444444444</v>
      </c>
      <c r="BM115">
        <v>20.5119444444444</v>
      </c>
      <c r="BN115">
        <v>500.040666666667</v>
      </c>
      <c r="BO115">
        <v>72.2288666666667</v>
      </c>
      <c r="BP115">
        <v>0.0205094777777778</v>
      </c>
      <c r="BQ115">
        <v>23.9251777777778</v>
      </c>
      <c r="BR115">
        <v>24.9874111111111</v>
      </c>
      <c r="BS115">
        <v>999.9</v>
      </c>
      <c r="BT115">
        <v>0</v>
      </c>
      <c r="BU115">
        <v>0</v>
      </c>
      <c r="BV115">
        <v>10011.2444444444</v>
      </c>
      <c r="BW115">
        <v>0</v>
      </c>
      <c r="BX115">
        <v>1533.92333333333</v>
      </c>
      <c r="BY115">
        <v>-67.1067444444444</v>
      </c>
      <c r="BZ115">
        <v>1609.89777777778</v>
      </c>
      <c r="CA115">
        <v>1675.24555555556</v>
      </c>
      <c r="CB115">
        <v>1.86004333333333</v>
      </c>
      <c r="CC115">
        <v>1643.57</v>
      </c>
      <c r="CD115">
        <v>18.9077111111111</v>
      </c>
      <c r="CE115">
        <v>1.50003111111111</v>
      </c>
      <c r="CF115">
        <v>1.36568222222222</v>
      </c>
      <c r="CG115">
        <v>12.9684777777778</v>
      </c>
      <c r="CH115">
        <v>11.5418666666667</v>
      </c>
      <c r="CI115">
        <v>2000.03222222222</v>
      </c>
      <c r="CJ115">
        <v>0.979997</v>
      </c>
      <c r="CK115">
        <v>0.0200026333333333</v>
      </c>
      <c r="CL115">
        <v>0</v>
      </c>
      <c r="CM115">
        <v>2.69617777777778</v>
      </c>
      <c r="CN115">
        <v>0</v>
      </c>
      <c r="CO115">
        <v>12731.1888888889</v>
      </c>
      <c r="CP115">
        <v>16705.6777777778</v>
      </c>
      <c r="CQ115">
        <v>46.9301111111111</v>
      </c>
      <c r="CR115">
        <v>50.187</v>
      </c>
      <c r="CS115">
        <v>48.4163333333333</v>
      </c>
      <c r="CT115">
        <v>47.187</v>
      </c>
      <c r="CU115">
        <v>45.875</v>
      </c>
      <c r="CV115">
        <v>1960.02333333333</v>
      </c>
      <c r="CW115">
        <v>40.0022222222222</v>
      </c>
      <c r="CX115">
        <v>0</v>
      </c>
      <c r="CY115">
        <v>1651553835.6</v>
      </c>
      <c r="CZ115">
        <v>0</v>
      </c>
      <c r="DA115">
        <v>0</v>
      </c>
      <c r="DB115" t="s">
        <v>356</v>
      </c>
      <c r="DC115">
        <v>1657298120.5</v>
      </c>
      <c r="DD115">
        <v>1657298120.5</v>
      </c>
      <c r="DE115">
        <v>0</v>
      </c>
      <c r="DF115">
        <v>1.391</v>
      </c>
      <c r="DG115">
        <v>0.035</v>
      </c>
      <c r="DH115">
        <v>2.39</v>
      </c>
      <c r="DI115">
        <v>0.104</v>
      </c>
      <c r="DJ115">
        <v>419</v>
      </c>
      <c r="DK115">
        <v>18</v>
      </c>
      <c r="DL115">
        <v>0.11</v>
      </c>
      <c r="DM115">
        <v>0.02</v>
      </c>
      <c r="DN115">
        <v>-67.0663097560976</v>
      </c>
      <c r="DO115">
        <v>2.20284668989561</v>
      </c>
      <c r="DP115">
        <v>0.372402654364854</v>
      </c>
      <c r="DQ115">
        <v>0</v>
      </c>
      <c r="DR115">
        <v>1.90266414634146</v>
      </c>
      <c r="DS115">
        <v>-0.276935331010452</v>
      </c>
      <c r="DT115">
        <v>0.0273378477015692</v>
      </c>
      <c r="DU115">
        <v>0</v>
      </c>
      <c r="DV115">
        <v>0</v>
      </c>
      <c r="DW115">
        <v>2</v>
      </c>
      <c r="DX115" t="s">
        <v>357</v>
      </c>
      <c r="DY115">
        <v>2.83913</v>
      </c>
      <c r="DZ115">
        <v>2.63702</v>
      </c>
      <c r="EA115">
        <v>0.17783</v>
      </c>
      <c r="EB115">
        <v>0.182409</v>
      </c>
      <c r="EC115">
        <v>0.0740175</v>
      </c>
      <c r="ED115">
        <v>0.0693646</v>
      </c>
      <c r="EE115">
        <v>22965.4</v>
      </c>
      <c r="EF115">
        <v>19952</v>
      </c>
      <c r="EG115">
        <v>25021.5</v>
      </c>
      <c r="EH115">
        <v>23780.3</v>
      </c>
      <c r="EI115">
        <v>39577.9</v>
      </c>
      <c r="EJ115">
        <v>36659.3</v>
      </c>
      <c r="EK115">
        <v>45259.1</v>
      </c>
      <c r="EL115">
        <v>42453.1</v>
      </c>
      <c r="EM115">
        <v>1.7593</v>
      </c>
      <c r="EN115">
        <v>2.05413</v>
      </c>
      <c r="EO115">
        <v>0.0732131</v>
      </c>
      <c r="EP115">
        <v>0</v>
      </c>
      <c r="EQ115">
        <v>23.7625</v>
      </c>
      <c r="ER115">
        <v>999.9</v>
      </c>
      <c r="ES115">
        <v>33.335</v>
      </c>
      <c r="ET115">
        <v>40.606</v>
      </c>
      <c r="EU115">
        <v>35.3375</v>
      </c>
      <c r="EV115">
        <v>52.0811</v>
      </c>
      <c r="EW115">
        <v>30.4487</v>
      </c>
      <c r="EX115">
        <v>2</v>
      </c>
      <c r="EY115">
        <v>0.209947</v>
      </c>
      <c r="EZ115">
        <v>3.97103</v>
      </c>
      <c r="FA115">
        <v>20.1908</v>
      </c>
      <c r="FB115">
        <v>5.23331</v>
      </c>
      <c r="FC115">
        <v>11.992</v>
      </c>
      <c r="FD115">
        <v>4.956</v>
      </c>
      <c r="FE115">
        <v>3.30395</v>
      </c>
      <c r="FF115">
        <v>349.9</v>
      </c>
      <c r="FG115">
        <v>9999</v>
      </c>
      <c r="FH115">
        <v>9999</v>
      </c>
      <c r="FI115">
        <v>6322.9</v>
      </c>
      <c r="FJ115">
        <v>1.86821</v>
      </c>
      <c r="FK115">
        <v>1.86396</v>
      </c>
      <c r="FL115">
        <v>1.87142</v>
      </c>
      <c r="FM115">
        <v>1.86252</v>
      </c>
      <c r="FN115">
        <v>1.86188</v>
      </c>
      <c r="FO115">
        <v>1.86824</v>
      </c>
      <c r="FP115">
        <v>1.85842</v>
      </c>
      <c r="FQ115">
        <v>1.86467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7.95</v>
      </c>
      <c r="GF115">
        <v>0.2555</v>
      </c>
      <c r="GG115">
        <v>2.14445261950712</v>
      </c>
      <c r="GH115">
        <v>0.00524579190152856</v>
      </c>
      <c r="GI115">
        <v>-2.61795653493914e-06</v>
      </c>
      <c r="GJ115">
        <v>1.03317073579164e-09</v>
      </c>
      <c r="GK115">
        <v>-0.0325879594738201</v>
      </c>
      <c r="GL115">
        <v>-0.0124659139965973</v>
      </c>
      <c r="GM115">
        <v>0.00156445697122576</v>
      </c>
      <c r="GN115">
        <v>-1.32223106024955e-05</v>
      </c>
      <c r="GO115">
        <v>14</v>
      </c>
      <c r="GP115">
        <v>2225</v>
      </c>
      <c r="GQ115">
        <v>3</v>
      </c>
      <c r="GR115">
        <v>45</v>
      </c>
      <c r="GS115">
        <v>3148.8</v>
      </c>
      <c r="GT115">
        <v>3148.8</v>
      </c>
      <c r="GU115">
        <v>3.83911</v>
      </c>
      <c r="GV115">
        <v>2.3645</v>
      </c>
      <c r="GW115">
        <v>1.99829</v>
      </c>
      <c r="GX115">
        <v>2.70752</v>
      </c>
      <c r="GY115">
        <v>2.09351</v>
      </c>
      <c r="GZ115">
        <v>2.37549</v>
      </c>
      <c r="HA115">
        <v>42.8046</v>
      </c>
      <c r="HB115">
        <v>15.4629</v>
      </c>
      <c r="HC115">
        <v>18</v>
      </c>
      <c r="HD115">
        <v>428.151</v>
      </c>
      <c r="HE115">
        <v>618.053</v>
      </c>
      <c r="HF115">
        <v>18.3505</v>
      </c>
      <c r="HG115">
        <v>29.9892</v>
      </c>
      <c r="HH115">
        <v>29.999</v>
      </c>
      <c r="HI115">
        <v>29.9658</v>
      </c>
      <c r="HJ115">
        <v>29.9361</v>
      </c>
      <c r="HK115">
        <v>76.8744</v>
      </c>
      <c r="HL115">
        <v>55.113</v>
      </c>
      <c r="HM115">
        <v>0</v>
      </c>
      <c r="HN115">
        <v>19.0608</v>
      </c>
      <c r="HO115">
        <v>1670.61</v>
      </c>
      <c r="HP115">
        <v>18.8657</v>
      </c>
      <c r="HQ115">
        <v>95.7703</v>
      </c>
      <c r="HR115">
        <v>99.7826</v>
      </c>
    </row>
    <row r="116" spans="1:226">
      <c r="A116">
        <v>100</v>
      </c>
      <c r="B116">
        <v>1657487056.1</v>
      </c>
      <c r="C116">
        <v>586.599999904633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1657487053.3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1690.32285035547</v>
      </c>
      <c r="AK116">
        <v>1633.57127272727</v>
      </c>
      <c r="AL116">
        <v>3.43710545751839</v>
      </c>
      <c r="AM116">
        <v>66.5867753542698</v>
      </c>
      <c r="AN116">
        <f>(AP116 - AO116 + BO116*1E3/(8.314*(BQ116+273.15)) * AR116/BN116 * AQ116) * BN116/(100*BB116) * 1000/(1000 - AP116)</f>
        <v>0</v>
      </c>
      <c r="AO116">
        <v>18.9065651773487</v>
      </c>
      <c r="AP116">
        <v>20.769063030303</v>
      </c>
      <c r="AQ116">
        <v>-0.000889680576777604</v>
      </c>
      <c r="AR116">
        <v>78.6586299673606</v>
      </c>
      <c r="AS116">
        <v>16</v>
      </c>
      <c r="AT116">
        <v>3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1657487053.3</v>
      </c>
      <c r="BH116">
        <v>1591.95</v>
      </c>
      <c r="BI116">
        <v>1659.375</v>
      </c>
      <c r="BJ116">
        <v>20.75921</v>
      </c>
      <c r="BK116">
        <v>18.90627</v>
      </c>
      <c r="BL116">
        <v>1583.959</v>
      </c>
      <c r="BM116">
        <v>20.50364</v>
      </c>
      <c r="BN116">
        <v>500.0177</v>
      </c>
      <c r="BO116">
        <v>72.23056</v>
      </c>
      <c r="BP116">
        <v>0.02012443</v>
      </c>
      <c r="BQ116">
        <v>23.90723</v>
      </c>
      <c r="BR116">
        <v>24.94253</v>
      </c>
      <c r="BS116">
        <v>999.9</v>
      </c>
      <c r="BT116">
        <v>0</v>
      </c>
      <c r="BU116">
        <v>0</v>
      </c>
      <c r="BV116">
        <v>10050.32</v>
      </c>
      <c r="BW116">
        <v>0</v>
      </c>
      <c r="BX116">
        <v>1534.001</v>
      </c>
      <c r="BY116">
        <v>-67.42542</v>
      </c>
      <c r="BZ116">
        <v>1625.697</v>
      </c>
      <c r="CA116">
        <v>1691.353</v>
      </c>
      <c r="CB116">
        <v>1.852915</v>
      </c>
      <c r="CC116">
        <v>1659.375</v>
      </c>
      <c r="CD116">
        <v>18.90627</v>
      </c>
      <c r="CE116">
        <v>1.499448</v>
      </c>
      <c r="CF116">
        <v>1.365611</v>
      </c>
      <c r="CG116">
        <v>12.96254</v>
      </c>
      <c r="CH116">
        <v>11.54108</v>
      </c>
      <c r="CI116">
        <v>2000.035</v>
      </c>
      <c r="CJ116">
        <v>0.9799977</v>
      </c>
      <c r="CK116">
        <v>0.02000191</v>
      </c>
      <c r="CL116">
        <v>0</v>
      </c>
      <c r="CM116">
        <v>2.71457</v>
      </c>
      <c r="CN116">
        <v>0</v>
      </c>
      <c r="CO116">
        <v>12718.47</v>
      </c>
      <c r="CP116">
        <v>16705.69</v>
      </c>
      <c r="CQ116">
        <v>46.937</v>
      </c>
      <c r="CR116">
        <v>50.187</v>
      </c>
      <c r="CS116">
        <v>48.4308</v>
      </c>
      <c r="CT116">
        <v>47.187</v>
      </c>
      <c r="CU116">
        <v>45.875</v>
      </c>
      <c r="CV116">
        <v>1960.026</v>
      </c>
      <c r="CW116">
        <v>40</v>
      </c>
      <c r="CX116">
        <v>0</v>
      </c>
      <c r="CY116">
        <v>1651553840.4</v>
      </c>
      <c r="CZ116">
        <v>0</v>
      </c>
      <c r="DA116">
        <v>0</v>
      </c>
      <c r="DB116" t="s">
        <v>356</v>
      </c>
      <c r="DC116">
        <v>1657298120.5</v>
      </c>
      <c r="DD116">
        <v>1657298120.5</v>
      </c>
      <c r="DE116">
        <v>0</v>
      </c>
      <c r="DF116">
        <v>1.391</v>
      </c>
      <c r="DG116">
        <v>0.035</v>
      </c>
      <c r="DH116">
        <v>2.39</v>
      </c>
      <c r="DI116">
        <v>0.104</v>
      </c>
      <c r="DJ116">
        <v>419</v>
      </c>
      <c r="DK116">
        <v>18</v>
      </c>
      <c r="DL116">
        <v>0.11</v>
      </c>
      <c r="DM116">
        <v>0.02</v>
      </c>
      <c r="DN116">
        <v>-67.1124512195122</v>
      </c>
      <c r="DO116">
        <v>-0.597913588850178</v>
      </c>
      <c r="DP116">
        <v>0.414906238083922</v>
      </c>
      <c r="DQ116">
        <v>0</v>
      </c>
      <c r="DR116">
        <v>1.87848341463415</v>
      </c>
      <c r="DS116">
        <v>-0.232383344947737</v>
      </c>
      <c r="DT116">
        <v>0.023847485075744</v>
      </c>
      <c r="DU116">
        <v>0</v>
      </c>
      <c r="DV116">
        <v>0</v>
      </c>
      <c r="DW116">
        <v>2</v>
      </c>
      <c r="DX116" t="s">
        <v>357</v>
      </c>
      <c r="DY116">
        <v>2.83929</v>
      </c>
      <c r="DZ116">
        <v>2.63703</v>
      </c>
      <c r="EA116">
        <v>0.178955</v>
      </c>
      <c r="EB116">
        <v>0.183483</v>
      </c>
      <c r="EC116">
        <v>0.0740569</v>
      </c>
      <c r="ED116">
        <v>0.0693612</v>
      </c>
      <c r="EE116">
        <v>22934.5</v>
      </c>
      <c r="EF116">
        <v>19926.2</v>
      </c>
      <c r="EG116">
        <v>25022.2</v>
      </c>
      <c r="EH116">
        <v>23780.9</v>
      </c>
      <c r="EI116">
        <v>39576.9</v>
      </c>
      <c r="EJ116">
        <v>36660.3</v>
      </c>
      <c r="EK116">
        <v>45259.9</v>
      </c>
      <c r="EL116">
        <v>42454</v>
      </c>
      <c r="EM116">
        <v>1.75942</v>
      </c>
      <c r="EN116">
        <v>2.05367</v>
      </c>
      <c r="EO116">
        <v>0.0715703</v>
      </c>
      <c r="EP116">
        <v>0</v>
      </c>
      <c r="EQ116">
        <v>23.7506</v>
      </c>
      <c r="ER116">
        <v>999.9</v>
      </c>
      <c r="ES116">
        <v>33.335</v>
      </c>
      <c r="ET116">
        <v>40.606</v>
      </c>
      <c r="EU116">
        <v>35.3357</v>
      </c>
      <c r="EV116">
        <v>51.4911</v>
      </c>
      <c r="EW116">
        <v>30.3606</v>
      </c>
      <c r="EX116">
        <v>2</v>
      </c>
      <c r="EY116">
        <v>0.198488</v>
      </c>
      <c r="EZ116">
        <v>3.41769</v>
      </c>
      <c r="FA116">
        <v>20.2156</v>
      </c>
      <c r="FB116">
        <v>5.23197</v>
      </c>
      <c r="FC116">
        <v>11.992</v>
      </c>
      <c r="FD116">
        <v>4.95575</v>
      </c>
      <c r="FE116">
        <v>3.30393</v>
      </c>
      <c r="FF116">
        <v>349.9</v>
      </c>
      <c r="FG116">
        <v>9999</v>
      </c>
      <c r="FH116">
        <v>9999</v>
      </c>
      <c r="FI116">
        <v>6322.9</v>
      </c>
      <c r="FJ116">
        <v>1.86826</v>
      </c>
      <c r="FK116">
        <v>1.86401</v>
      </c>
      <c r="FL116">
        <v>1.87148</v>
      </c>
      <c r="FM116">
        <v>1.86254</v>
      </c>
      <c r="FN116">
        <v>1.86188</v>
      </c>
      <c r="FO116">
        <v>1.86829</v>
      </c>
      <c r="FP116">
        <v>1.85844</v>
      </c>
      <c r="FQ116">
        <v>1.86467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8.04</v>
      </c>
      <c r="GF116">
        <v>0.256</v>
      </c>
      <c r="GG116">
        <v>2.14445261950712</v>
      </c>
      <c r="GH116">
        <v>0.00524579190152856</v>
      </c>
      <c r="GI116">
        <v>-2.61795653493914e-06</v>
      </c>
      <c r="GJ116">
        <v>1.03317073579164e-09</v>
      </c>
      <c r="GK116">
        <v>-0.0325879594738201</v>
      </c>
      <c r="GL116">
        <v>-0.0124659139965973</v>
      </c>
      <c r="GM116">
        <v>0.00156445697122576</v>
      </c>
      <c r="GN116">
        <v>-1.32223106024955e-05</v>
      </c>
      <c r="GO116">
        <v>14</v>
      </c>
      <c r="GP116">
        <v>2225</v>
      </c>
      <c r="GQ116">
        <v>3</v>
      </c>
      <c r="GR116">
        <v>45</v>
      </c>
      <c r="GS116">
        <v>3148.9</v>
      </c>
      <c r="GT116">
        <v>3148.9</v>
      </c>
      <c r="GU116">
        <v>3.86597</v>
      </c>
      <c r="GV116">
        <v>2.35718</v>
      </c>
      <c r="GW116">
        <v>1.99829</v>
      </c>
      <c r="GX116">
        <v>2.70752</v>
      </c>
      <c r="GY116">
        <v>2.09351</v>
      </c>
      <c r="GZ116">
        <v>2.41577</v>
      </c>
      <c r="HA116">
        <v>42.8315</v>
      </c>
      <c r="HB116">
        <v>15.4629</v>
      </c>
      <c r="HC116">
        <v>18</v>
      </c>
      <c r="HD116">
        <v>428.223</v>
      </c>
      <c r="HE116">
        <v>617.694</v>
      </c>
      <c r="HF116">
        <v>18.9589</v>
      </c>
      <c r="HG116">
        <v>29.9925</v>
      </c>
      <c r="HH116">
        <v>29.9933</v>
      </c>
      <c r="HI116">
        <v>29.9658</v>
      </c>
      <c r="HJ116">
        <v>29.9361</v>
      </c>
      <c r="HK116">
        <v>77.463</v>
      </c>
      <c r="HL116">
        <v>55.4173</v>
      </c>
      <c r="HM116">
        <v>0</v>
      </c>
      <c r="HN116">
        <v>19.091</v>
      </c>
      <c r="HO116">
        <v>1690.87</v>
      </c>
      <c r="HP116">
        <v>18.7404</v>
      </c>
      <c r="HQ116">
        <v>95.7722</v>
      </c>
      <c r="HR116">
        <v>99.7849</v>
      </c>
    </row>
    <row r="117" spans="1:226">
      <c r="A117">
        <v>101</v>
      </c>
      <c r="B117">
        <v>1657487061.1</v>
      </c>
      <c r="C117">
        <v>591.599999904633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1657487058.6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1707.53699090075</v>
      </c>
      <c r="AK117">
        <v>1650.42163636364</v>
      </c>
      <c r="AL117">
        <v>3.37676551072501</v>
      </c>
      <c r="AM117">
        <v>66.5867753542698</v>
      </c>
      <c r="AN117">
        <f>(AP117 - AO117 + BO117*1E3/(8.314*(BQ117+273.15)) * AR117/BN117 * AQ117) * BN117/(100*BB117) * 1000/(1000 - AP117)</f>
        <v>0</v>
      </c>
      <c r="AO117">
        <v>18.8874004749934</v>
      </c>
      <c r="AP117">
        <v>20.7787133333333</v>
      </c>
      <c r="AQ117">
        <v>0.00901336814487169</v>
      </c>
      <c r="AR117">
        <v>78.6586299673606</v>
      </c>
      <c r="AS117">
        <v>16</v>
      </c>
      <c r="AT117">
        <v>3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1657487058.6</v>
      </c>
      <c r="BH117">
        <v>1609.45</v>
      </c>
      <c r="BI117">
        <v>1677.44222222222</v>
      </c>
      <c r="BJ117">
        <v>20.7838333333333</v>
      </c>
      <c r="BK117">
        <v>18.8535666666667</v>
      </c>
      <c r="BL117">
        <v>1601.37555555556</v>
      </c>
      <c r="BM117">
        <v>20.5274555555556</v>
      </c>
      <c r="BN117">
        <v>500.126111111111</v>
      </c>
      <c r="BO117">
        <v>72.2309666666667</v>
      </c>
      <c r="BP117">
        <v>0.0200416333333333</v>
      </c>
      <c r="BQ117">
        <v>23.9041333333333</v>
      </c>
      <c r="BR117">
        <v>24.9274444444444</v>
      </c>
      <c r="BS117">
        <v>999.9</v>
      </c>
      <c r="BT117">
        <v>0</v>
      </c>
      <c r="BU117">
        <v>0</v>
      </c>
      <c r="BV117">
        <v>10020.6244444444</v>
      </c>
      <c r="BW117">
        <v>0</v>
      </c>
      <c r="BX117">
        <v>1532.59666666667</v>
      </c>
      <c r="BY117">
        <v>-67.9946222222222</v>
      </c>
      <c r="BZ117">
        <v>1643.61</v>
      </c>
      <c r="CA117">
        <v>1709.67666666667</v>
      </c>
      <c r="CB117">
        <v>1.93025888888889</v>
      </c>
      <c r="CC117">
        <v>1677.44222222222</v>
      </c>
      <c r="CD117">
        <v>18.8535666666667</v>
      </c>
      <c r="CE117">
        <v>1.50123888888889</v>
      </c>
      <c r="CF117">
        <v>1.36181333333333</v>
      </c>
      <c r="CG117">
        <v>12.9807555555556</v>
      </c>
      <c r="CH117">
        <v>11.4989555555556</v>
      </c>
      <c r="CI117">
        <v>1999.99222222222</v>
      </c>
      <c r="CJ117">
        <v>0.979997333333333</v>
      </c>
      <c r="CK117">
        <v>0.0200022888888889</v>
      </c>
      <c r="CL117">
        <v>0</v>
      </c>
      <c r="CM117">
        <v>2.62778888888889</v>
      </c>
      <c r="CN117">
        <v>0</v>
      </c>
      <c r="CO117">
        <v>12715.1</v>
      </c>
      <c r="CP117">
        <v>16705.3222222222</v>
      </c>
      <c r="CQ117">
        <v>46.937</v>
      </c>
      <c r="CR117">
        <v>50.187</v>
      </c>
      <c r="CS117">
        <v>48.437</v>
      </c>
      <c r="CT117">
        <v>47.187</v>
      </c>
      <c r="CU117">
        <v>45.875</v>
      </c>
      <c r="CV117">
        <v>1959.98333333333</v>
      </c>
      <c r="CW117">
        <v>40</v>
      </c>
      <c r="CX117">
        <v>0</v>
      </c>
      <c r="CY117">
        <v>1651553845.8</v>
      </c>
      <c r="CZ117">
        <v>0</v>
      </c>
      <c r="DA117">
        <v>0</v>
      </c>
      <c r="DB117" t="s">
        <v>356</v>
      </c>
      <c r="DC117">
        <v>1657298120.5</v>
      </c>
      <c r="DD117">
        <v>1657298120.5</v>
      </c>
      <c r="DE117">
        <v>0</v>
      </c>
      <c r="DF117">
        <v>1.391</v>
      </c>
      <c r="DG117">
        <v>0.035</v>
      </c>
      <c r="DH117">
        <v>2.39</v>
      </c>
      <c r="DI117">
        <v>0.104</v>
      </c>
      <c r="DJ117">
        <v>419</v>
      </c>
      <c r="DK117">
        <v>18</v>
      </c>
      <c r="DL117">
        <v>0.11</v>
      </c>
      <c r="DM117">
        <v>0.02</v>
      </c>
      <c r="DN117">
        <v>-67.1937487804878</v>
      </c>
      <c r="DO117">
        <v>-4.02742996515688</v>
      </c>
      <c r="DP117">
        <v>0.518135605247643</v>
      </c>
      <c r="DQ117">
        <v>0</v>
      </c>
      <c r="DR117">
        <v>1.87795365853659</v>
      </c>
      <c r="DS117">
        <v>0.0211300348432078</v>
      </c>
      <c r="DT117">
        <v>0.0266533337278891</v>
      </c>
      <c r="DU117">
        <v>1</v>
      </c>
      <c r="DV117">
        <v>1</v>
      </c>
      <c r="DW117">
        <v>2</v>
      </c>
      <c r="DX117" t="s">
        <v>363</v>
      </c>
      <c r="DY117">
        <v>2.83917</v>
      </c>
      <c r="DZ117">
        <v>2.6362</v>
      </c>
      <c r="EA117">
        <v>0.180054</v>
      </c>
      <c r="EB117">
        <v>0.184604</v>
      </c>
      <c r="EC117">
        <v>0.0740599</v>
      </c>
      <c r="ED117">
        <v>0.0690766</v>
      </c>
      <c r="EE117">
        <v>22904.5</v>
      </c>
      <c r="EF117">
        <v>19899.6</v>
      </c>
      <c r="EG117">
        <v>25023</v>
      </c>
      <c r="EH117">
        <v>23781.9</v>
      </c>
      <c r="EI117">
        <v>39578.4</v>
      </c>
      <c r="EJ117">
        <v>36672.8</v>
      </c>
      <c r="EK117">
        <v>45261.8</v>
      </c>
      <c r="EL117">
        <v>42455.6</v>
      </c>
      <c r="EM117">
        <v>1.75935</v>
      </c>
      <c r="EN117">
        <v>2.05397</v>
      </c>
      <c r="EO117">
        <v>0.0728257</v>
      </c>
      <c r="EP117">
        <v>0</v>
      </c>
      <c r="EQ117">
        <v>23.7391</v>
      </c>
      <c r="ER117">
        <v>999.9</v>
      </c>
      <c r="ES117">
        <v>33.287</v>
      </c>
      <c r="ET117">
        <v>40.617</v>
      </c>
      <c r="EU117">
        <v>35.3069</v>
      </c>
      <c r="EV117">
        <v>51.2611</v>
      </c>
      <c r="EW117">
        <v>30.3285</v>
      </c>
      <c r="EX117">
        <v>2</v>
      </c>
      <c r="EY117">
        <v>0.200432</v>
      </c>
      <c r="EZ117">
        <v>4.10486</v>
      </c>
      <c r="FA117">
        <v>20.2009</v>
      </c>
      <c r="FB117">
        <v>5.23271</v>
      </c>
      <c r="FC117">
        <v>11.992</v>
      </c>
      <c r="FD117">
        <v>4.95595</v>
      </c>
      <c r="FE117">
        <v>3.304</v>
      </c>
      <c r="FF117">
        <v>349.9</v>
      </c>
      <c r="FG117">
        <v>9999</v>
      </c>
      <c r="FH117">
        <v>9999</v>
      </c>
      <c r="FI117">
        <v>6323.2</v>
      </c>
      <c r="FJ117">
        <v>1.86823</v>
      </c>
      <c r="FK117">
        <v>1.864</v>
      </c>
      <c r="FL117">
        <v>1.87147</v>
      </c>
      <c r="FM117">
        <v>1.86252</v>
      </c>
      <c r="FN117">
        <v>1.86188</v>
      </c>
      <c r="FO117">
        <v>1.86829</v>
      </c>
      <c r="FP117">
        <v>1.85839</v>
      </c>
      <c r="FQ117">
        <v>1.86466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8.11</v>
      </c>
      <c r="GF117">
        <v>0.256</v>
      </c>
      <c r="GG117">
        <v>2.14445261950712</v>
      </c>
      <c r="GH117">
        <v>0.00524579190152856</v>
      </c>
      <c r="GI117">
        <v>-2.61795653493914e-06</v>
      </c>
      <c r="GJ117">
        <v>1.03317073579164e-09</v>
      </c>
      <c r="GK117">
        <v>-0.0325879594738201</v>
      </c>
      <c r="GL117">
        <v>-0.0124659139965973</v>
      </c>
      <c r="GM117">
        <v>0.00156445697122576</v>
      </c>
      <c r="GN117">
        <v>-1.32223106024955e-05</v>
      </c>
      <c r="GO117">
        <v>14</v>
      </c>
      <c r="GP117">
        <v>2225</v>
      </c>
      <c r="GQ117">
        <v>3</v>
      </c>
      <c r="GR117">
        <v>45</v>
      </c>
      <c r="GS117">
        <v>3149</v>
      </c>
      <c r="GT117">
        <v>3149</v>
      </c>
      <c r="GU117">
        <v>3.89648</v>
      </c>
      <c r="GV117">
        <v>2.36206</v>
      </c>
      <c r="GW117">
        <v>1.99829</v>
      </c>
      <c r="GX117">
        <v>2.70874</v>
      </c>
      <c r="GY117">
        <v>2.09351</v>
      </c>
      <c r="GZ117">
        <v>2.38525</v>
      </c>
      <c r="HA117">
        <v>42.8315</v>
      </c>
      <c r="HB117">
        <v>15.4279</v>
      </c>
      <c r="HC117">
        <v>18</v>
      </c>
      <c r="HD117">
        <v>428.18</v>
      </c>
      <c r="HE117">
        <v>617.958</v>
      </c>
      <c r="HF117">
        <v>19.1563</v>
      </c>
      <c r="HG117">
        <v>29.9957</v>
      </c>
      <c r="HH117">
        <v>29.9988</v>
      </c>
      <c r="HI117">
        <v>29.9658</v>
      </c>
      <c r="HJ117">
        <v>29.9384</v>
      </c>
      <c r="HK117">
        <v>78.0059</v>
      </c>
      <c r="HL117">
        <v>55.4173</v>
      </c>
      <c r="HM117">
        <v>0</v>
      </c>
      <c r="HN117">
        <v>19.1423</v>
      </c>
      <c r="HO117">
        <v>1704.32</v>
      </c>
      <c r="HP117">
        <v>18.7071</v>
      </c>
      <c r="HQ117">
        <v>95.7758</v>
      </c>
      <c r="HR117">
        <v>99.7885</v>
      </c>
    </row>
    <row r="118" spans="1:226">
      <c r="A118">
        <v>102</v>
      </c>
      <c r="B118">
        <v>1657487066.1</v>
      </c>
      <c r="C118">
        <v>596.599999904633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1657487063.3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1724.61675124695</v>
      </c>
      <c r="AK118">
        <v>1667.41048484848</v>
      </c>
      <c r="AL118">
        <v>3.39266897345665</v>
      </c>
      <c r="AM118">
        <v>66.5867753542698</v>
      </c>
      <c r="AN118">
        <f>(AP118 - AO118 + BO118*1E3/(8.314*(BQ118+273.15)) * AR118/BN118 * AQ118) * BN118/(100*BB118) * 1000/(1000 - AP118)</f>
        <v>0</v>
      </c>
      <c r="AO118">
        <v>18.7919965121709</v>
      </c>
      <c r="AP118">
        <v>20.7288836363636</v>
      </c>
      <c r="AQ118">
        <v>-0.0107067359909424</v>
      </c>
      <c r="AR118">
        <v>78.6586299673606</v>
      </c>
      <c r="AS118">
        <v>16</v>
      </c>
      <c r="AT118">
        <v>3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1657487063.3</v>
      </c>
      <c r="BH118">
        <v>1625.148</v>
      </c>
      <c r="BI118">
        <v>1693.172</v>
      </c>
      <c r="BJ118">
        <v>20.75195</v>
      </c>
      <c r="BK118">
        <v>18.79055</v>
      </c>
      <c r="BL118">
        <v>1617</v>
      </c>
      <c r="BM118">
        <v>20.49668</v>
      </c>
      <c r="BN118">
        <v>500.0105</v>
      </c>
      <c r="BO118">
        <v>72.23109</v>
      </c>
      <c r="BP118">
        <v>0.01956199</v>
      </c>
      <c r="BQ118">
        <v>23.92374</v>
      </c>
      <c r="BR118">
        <v>24.94238</v>
      </c>
      <c r="BS118">
        <v>999.9</v>
      </c>
      <c r="BT118">
        <v>0</v>
      </c>
      <c r="BU118">
        <v>0</v>
      </c>
      <c r="BV118">
        <v>10005.805</v>
      </c>
      <c r="BW118">
        <v>0</v>
      </c>
      <c r="BX118">
        <v>1532.972</v>
      </c>
      <c r="BY118">
        <v>-68.02319</v>
      </c>
      <c r="BZ118">
        <v>1659.59</v>
      </c>
      <c r="CA118">
        <v>1725.598</v>
      </c>
      <c r="CB118">
        <v>1.961409</v>
      </c>
      <c r="CC118">
        <v>1693.172</v>
      </c>
      <c r="CD118">
        <v>18.79055</v>
      </c>
      <c r="CE118">
        <v>1.498939</v>
      </c>
      <c r="CF118">
        <v>1.357262</v>
      </c>
      <c r="CG118">
        <v>12.95732</v>
      </c>
      <c r="CH118">
        <v>11.44839</v>
      </c>
      <c r="CI118">
        <v>2000.037</v>
      </c>
      <c r="CJ118">
        <v>0.9799977</v>
      </c>
      <c r="CK118">
        <v>0.02000191</v>
      </c>
      <c r="CL118">
        <v>0</v>
      </c>
      <c r="CM118">
        <v>2.65454</v>
      </c>
      <c r="CN118">
        <v>0</v>
      </c>
      <c r="CO118">
        <v>12704.96</v>
      </c>
      <c r="CP118">
        <v>16705.72</v>
      </c>
      <c r="CQ118">
        <v>46.937</v>
      </c>
      <c r="CR118">
        <v>50.187</v>
      </c>
      <c r="CS118">
        <v>48.437</v>
      </c>
      <c r="CT118">
        <v>47.187</v>
      </c>
      <c r="CU118">
        <v>45.875</v>
      </c>
      <c r="CV118">
        <v>1960.035</v>
      </c>
      <c r="CW118">
        <v>40.001</v>
      </c>
      <c r="CX118">
        <v>0</v>
      </c>
      <c r="CY118">
        <v>1651553850.6</v>
      </c>
      <c r="CZ118">
        <v>0</v>
      </c>
      <c r="DA118">
        <v>0</v>
      </c>
      <c r="DB118" t="s">
        <v>356</v>
      </c>
      <c r="DC118">
        <v>1657298120.5</v>
      </c>
      <c r="DD118">
        <v>1657298120.5</v>
      </c>
      <c r="DE118">
        <v>0</v>
      </c>
      <c r="DF118">
        <v>1.391</v>
      </c>
      <c r="DG118">
        <v>0.035</v>
      </c>
      <c r="DH118">
        <v>2.39</v>
      </c>
      <c r="DI118">
        <v>0.104</v>
      </c>
      <c r="DJ118">
        <v>419</v>
      </c>
      <c r="DK118">
        <v>18</v>
      </c>
      <c r="DL118">
        <v>0.11</v>
      </c>
      <c r="DM118">
        <v>0.02</v>
      </c>
      <c r="DN118">
        <v>-67.579087804878</v>
      </c>
      <c r="DO118">
        <v>-4.30655958188142</v>
      </c>
      <c r="DP118">
        <v>0.522445691982229</v>
      </c>
      <c r="DQ118">
        <v>0</v>
      </c>
      <c r="DR118">
        <v>1.89928317073171</v>
      </c>
      <c r="DS118">
        <v>0.413219790940765</v>
      </c>
      <c r="DT118">
        <v>0.0486272918170306</v>
      </c>
      <c r="DU118">
        <v>0</v>
      </c>
      <c r="DV118">
        <v>0</v>
      </c>
      <c r="DW118">
        <v>2</v>
      </c>
      <c r="DX118" t="s">
        <v>357</v>
      </c>
      <c r="DY118">
        <v>2.83913</v>
      </c>
      <c r="DZ118">
        <v>2.63582</v>
      </c>
      <c r="EA118">
        <v>0.181164</v>
      </c>
      <c r="EB118">
        <v>0.185648</v>
      </c>
      <c r="EC118">
        <v>0.0739294</v>
      </c>
      <c r="ED118">
        <v>0.0690432</v>
      </c>
      <c r="EE118">
        <v>22873</v>
      </c>
      <c r="EF118">
        <v>19873.8</v>
      </c>
      <c r="EG118">
        <v>25022.5</v>
      </c>
      <c r="EH118">
        <v>23781.6</v>
      </c>
      <c r="EI118">
        <v>39583.3</v>
      </c>
      <c r="EJ118">
        <v>36673.8</v>
      </c>
      <c r="EK118">
        <v>45260.8</v>
      </c>
      <c r="EL118">
        <v>42455.2</v>
      </c>
      <c r="EM118">
        <v>1.75937</v>
      </c>
      <c r="EN118">
        <v>2.05402</v>
      </c>
      <c r="EO118">
        <v>0.0740923</v>
      </c>
      <c r="EP118">
        <v>0</v>
      </c>
      <c r="EQ118">
        <v>23.7285</v>
      </c>
      <c r="ER118">
        <v>999.9</v>
      </c>
      <c r="ES118">
        <v>33.262</v>
      </c>
      <c r="ET118">
        <v>40.617</v>
      </c>
      <c r="EU118">
        <v>35.2797</v>
      </c>
      <c r="EV118">
        <v>51.3011</v>
      </c>
      <c r="EW118">
        <v>30.2804</v>
      </c>
      <c r="EX118">
        <v>2</v>
      </c>
      <c r="EY118">
        <v>0.202635</v>
      </c>
      <c r="EZ118">
        <v>4.47392</v>
      </c>
      <c r="FA118">
        <v>20.1913</v>
      </c>
      <c r="FB118">
        <v>5.23256</v>
      </c>
      <c r="FC118">
        <v>11.992</v>
      </c>
      <c r="FD118">
        <v>4.9561</v>
      </c>
      <c r="FE118">
        <v>3.30398</v>
      </c>
      <c r="FF118">
        <v>349.9</v>
      </c>
      <c r="FG118">
        <v>9999</v>
      </c>
      <c r="FH118">
        <v>9999</v>
      </c>
      <c r="FI118">
        <v>6323.2</v>
      </c>
      <c r="FJ118">
        <v>1.8682</v>
      </c>
      <c r="FK118">
        <v>1.86401</v>
      </c>
      <c r="FL118">
        <v>1.87145</v>
      </c>
      <c r="FM118">
        <v>1.86249</v>
      </c>
      <c r="FN118">
        <v>1.86188</v>
      </c>
      <c r="FO118">
        <v>1.86827</v>
      </c>
      <c r="FP118">
        <v>1.85838</v>
      </c>
      <c r="FQ118">
        <v>1.86463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8.19</v>
      </c>
      <c r="GF118">
        <v>0.2543</v>
      </c>
      <c r="GG118">
        <v>2.14445261950712</v>
      </c>
      <c r="GH118">
        <v>0.00524579190152856</v>
      </c>
      <c r="GI118">
        <v>-2.61795653493914e-06</v>
      </c>
      <c r="GJ118">
        <v>1.03317073579164e-09</v>
      </c>
      <c r="GK118">
        <v>-0.0325879594738201</v>
      </c>
      <c r="GL118">
        <v>-0.0124659139965973</v>
      </c>
      <c r="GM118">
        <v>0.00156445697122576</v>
      </c>
      <c r="GN118">
        <v>-1.32223106024955e-05</v>
      </c>
      <c r="GO118">
        <v>14</v>
      </c>
      <c r="GP118">
        <v>2225</v>
      </c>
      <c r="GQ118">
        <v>3</v>
      </c>
      <c r="GR118">
        <v>45</v>
      </c>
      <c r="GS118">
        <v>3149.1</v>
      </c>
      <c r="GT118">
        <v>3149.1</v>
      </c>
      <c r="GU118">
        <v>3.92334</v>
      </c>
      <c r="GV118">
        <v>2.35962</v>
      </c>
      <c r="GW118">
        <v>1.99829</v>
      </c>
      <c r="GX118">
        <v>2.70752</v>
      </c>
      <c r="GY118">
        <v>2.09351</v>
      </c>
      <c r="GZ118">
        <v>2.41699</v>
      </c>
      <c r="HA118">
        <v>42.8315</v>
      </c>
      <c r="HB118">
        <v>15.4192</v>
      </c>
      <c r="HC118">
        <v>18</v>
      </c>
      <c r="HD118">
        <v>428.211</v>
      </c>
      <c r="HE118">
        <v>618.001</v>
      </c>
      <c r="HF118">
        <v>19.225</v>
      </c>
      <c r="HG118">
        <v>29.9989</v>
      </c>
      <c r="HH118">
        <v>30.0009</v>
      </c>
      <c r="HI118">
        <v>29.9683</v>
      </c>
      <c r="HJ118">
        <v>29.9386</v>
      </c>
      <c r="HK118">
        <v>78.5959</v>
      </c>
      <c r="HL118">
        <v>55.4173</v>
      </c>
      <c r="HM118">
        <v>0</v>
      </c>
      <c r="HN118">
        <v>19.1858</v>
      </c>
      <c r="HO118">
        <v>1724.5</v>
      </c>
      <c r="HP118">
        <v>18.7216</v>
      </c>
      <c r="HQ118">
        <v>95.774</v>
      </c>
      <c r="HR118">
        <v>99.7875</v>
      </c>
    </row>
    <row r="119" spans="1:226">
      <c r="A119">
        <v>103</v>
      </c>
      <c r="B119">
        <v>1657487071.1</v>
      </c>
      <c r="C119">
        <v>601.599999904633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1657487068.6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1741.64142921318</v>
      </c>
      <c r="AK119">
        <v>1684.59557575758</v>
      </c>
      <c r="AL119">
        <v>3.44393277070793</v>
      </c>
      <c r="AM119">
        <v>66.5867753542698</v>
      </c>
      <c r="AN119">
        <f>(AP119 - AO119 + BO119*1E3/(8.314*(BQ119+273.15)) * AR119/BN119 * AQ119) * BN119/(100*BB119) * 1000/(1000 - AP119)</f>
        <v>0</v>
      </c>
      <c r="AO119">
        <v>18.7841168041386</v>
      </c>
      <c r="AP119">
        <v>20.6809618181818</v>
      </c>
      <c r="AQ119">
        <v>-0.0110226315370796</v>
      </c>
      <c r="AR119">
        <v>78.6586299673606</v>
      </c>
      <c r="AS119">
        <v>16</v>
      </c>
      <c r="AT119">
        <v>3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1657487068.6</v>
      </c>
      <c r="BH119">
        <v>1642.94444444444</v>
      </c>
      <c r="BI119">
        <v>1711.10111111111</v>
      </c>
      <c r="BJ119">
        <v>20.6995</v>
      </c>
      <c r="BK119">
        <v>18.7826222222222</v>
      </c>
      <c r="BL119">
        <v>1634.70888888889</v>
      </c>
      <c r="BM119">
        <v>20.446</v>
      </c>
      <c r="BN119">
        <v>500.012222222222</v>
      </c>
      <c r="BO119">
        <v>72.2287444444444</v>
      </c>
      <c r="BP119">
        <v>0.0198764111111111</v>
      </c>
      <c r="BQ119">
        <v>23.9327333333333</v>
      </c>
      <c r="BR119">
        <v>24.9591666666667</v>
      </c>
      <c r="BS119">
        <v>999.9</v>
      </c>
      <c r="BT119">
        <v>0</v>
      </c>
      <c r="BU119">
        <v>0</v>
      </c>
      <c r="BV119">
        <v>9975.42111111111</v>
      </c>
      <c r="BW119">
        <v>0</v>
      </c>
      <c r="BX119">
        <v>1531.65888888889</v>
      </c>
      <c r="BY119">
        <v>-68.1571777777778</v>
      </c>
      <c r="BZ119">
        <v>1677.67222222222</v>
      </c>
      <c r="CA119">
        <v>1743.85666666667</v>
      </c>
      <c r="CB119">
        <v>1.91688</v>
      </c>
      <c r="CC119">
        <v>1711.10111111111</v>
      </c>
      <c r="CD119">
        <v>18.7826222222222</v>
      </c>
      <c r="CE119">
        <v>1.49509888888889</v>
      </c>
      <c r="CF119">
        <v>1.35664555555556</v>
      </c>
      <c r="CG119">
        <v>12.9181333333333</v>
      </c>
      <c r="CH119">
        <v>11.4415111111111</v>
      </c>
      <c r="CI119">
        <v>1999.97888888889</v>
      </c>
      <c r="CJ119">
        <v>0.979997666666667</v>
      </c>
      <c r="CK119">
        <v>0.0200019444444444</v>
      </c>
      <c r="CL119">
        <v>0</v>
      </c>
      <c r="CM119">
        <v>2.63531111111111</v>
      </c>
      <c r="CN119">
        <v>0</v>
      </c>
      <c r="CO119">
        <v>12688.7777777778</v>
      </c>
      <c r="CP119">
        <v>16705.2222222222</v>
      </c>
      <c r="CQ119">
        <v>46.937</v>
      </c>
      <c r="CR119">
        <v>50.222</v>
      </c>
      <c r="CS119">
        <v>48.437</v>
      </c>
      <c r="CT119">
        <v>47.215</v>
      </c>
      <c r="CU119">
        <v>45.8818888888889</v>
      </c>
      <c r="CV119">
        <v>1959.97888888889</v>
      </c>
      <c r="CW119">
        <v>40</v>
      </c>
      <c r="CX119">
        <v>0</v>
      </c>
      <c r="CY119">
        <v>1651553855.4</v>
      </c>
      <c r="CZ119">
        <v>0</v>
      </c>
      <c r="DA119">
        <v>0</v>
      </c>
      <c r="DB119" t="s">
        <v>356</v>
      </c>
      <c r="DC119">
        <v>1657298120.5</v>
      </c>
      <c r="DD119">
        <v>1657298120.5</v>
      </c>
      <c r="DE119">
        <v>0</v>
      </c>
      <c r="DF119">
        <v>1.391</v>
      </c>
      <c r="DG119">
        <v>0.035</v>
      </c>
      <c r="DH119">
        <v>2.39</v>
      </c>
      <c r="DI119">
        <v>0.104</v>
      </c>
      <c r="DJ119">
        <v>419</v>
      </c>
      <c r="DK119">
        <v>18</v>
      </c>
      <c r="DL119">
        <v>0.11</v>
      </c>
      <c r="DM119">
        <v>0.02</v>
      </c>
      <c r="DN119">
        <v>-67.8206097560976</v>
      </c>
      <c r="DO119">
        <v>-2.27778188153315</v>
      </c>
      <c r="DP119">
        <v>0.356652391952313</v>
      </c>
      <c r="DQ119">
        <v>0</v>
      </c>
      <c r="DR119">
        <v>1.91044097560976</v>
      </c>
      <c r="DS119">
        <v>0.339581811846691</v>
      </c>
      <c r="DT119">
        <v>0.0463233434703034</v>
      </c>
      <c r="DU119">
        <v>0</v>
      </c>
      <c r="DV119">
        <v>0</v>
      </c>
      <c r="DW119">
        <v>2</v>
      </c>
      <c r="DX119" t="s">
        <v>357</v>
      </c>
      <c r="DY119">
        <v>2.83893</v>
      </c>
      <c r="DZ119">
        <v>2.63623</v>
      </c>
      <c r="EA119">
        <v>0.182265</v>
      </c>
      <c r="EB119">
        <v>0.186769</v>
      </c>
      <c r="EC119">
        <v>0.0738045</v>
      </c>
      <c r="ED119">
        <v>0.0690223</v>
      </c>
      <c r="EE119">
        <v>22841.7</v>
      </c>
      <c r="EF119">
        <v>19846.2</v>
      </c>
      <c r="EG119">
        <v>25021.9</v>
      </c>
      <c r="EH119">
        <v>23781.2</v>
      </c>
      <c r="EI119">
        <v>39588</v>
      </c>
      <c r="EJ119">
        <v>36674</v>
      </c>
      <c r="EK119">
        <v>45260</v>
      </c>
      <c r="EL119">
        <v>42454.4</v>
      </c>
      <c r="EM119">
        <v>1.75907</v>
      </c>
      <c r="EN119">
        <v>2.0542</v>
      </c>
      <c r="EO119">
        <v>0.0763424</v>
      </c>
      <c r="EP119">
        <v>0</v>
      </c>
      <c r="EQ119">
        <v>23.7205</v>
      </c>
      <c r="ER119">
        <v>999.9</v>
      </c>
      <c r="ES119">
        <v>33.262</v>
      </c>
      <c r="ET119">
        <v>40.617</v>
      </c>
      <c r="EU119">
        <v>35.2826</v>
      </c>
      <c r="EV119">
        <v>51.6111</v>
      </c>
      <c r="EW119">
        <v>30.3446</v>
      </c>
      <c r="EX119">
        <v>2</v>
      </c>
      <c r="EY119">
        <v>0.20422</v>
      </c>
      <c r="EZ119">
        <v>4.64253</v>
      </c>
      <c r="FA119">
        <v>20.1864</v>
      </c>
      <c r="FB119">
        <v>5.23316</v>
      </c>
      <c r="FC119">
        <v>11.992</v>
      </c>
      <c r="FD119">
        <v>4.95605</v>
      </c>
      <c r="FE119">
        <v>3.304</v>
      </c>
      <c r="FF119">
        <v>349.9</v>
      </c>
      <c r="FG119">
        <v>9999</v>
      </c>
      <c r="FH119">
        <v>9999</v>
      </c>
      <c r="FI119">
        <v>6323.4</v>
      </c>
      <c r="FJ119">
        <v>1.86823</v>
      </c>
      <c r="FK119">
        <v>1.86401</v>
      </c>
      <c r="FL119">
        <v>1.87141</v>
      </c>
      <c r="FM119">
        <v>1.86249</v>
      </c>
      <c r="FN119">
        <v>1.86188</v>
      </c>
      <c r="FO119">
        <v>1.86828</v>
      </c>
      <c r="FP119">
        <v>1.85838</v>
      </c>
      <c r="FQ119">
        <v>1.86463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8.28</v>
      </c>
      <c r="GF119">
        <v>0.2527</v>
      </c>
      <c r="GG119">
        <v>2.14445261950712</v>
      </c>
      <c r="GH119">
        <v>0.00524579190152856</v>
      </c>
      <c r="GI119">
        <v>-2.61795653493914e-06</v>
      </c>
      <c r="GJ119">
        <v>1.03317073579164e-09</v>
      </c>
      <c r="GK119">
        <v>-0.0325879594738201</v>
      </c>
      <c r="GL119">
        <v>-0.0124659139965973</v>
      </c>
      <c r="GM119">
        <v>0.00156445697122576</v>
      </c>
      <c r="GN119">
        <v>-1.32223106024955e-05</v>
      </c>
      <c r="GO119">
        <v>14</v>
      </c>
      <c r="GP119">
        <v>2225</v>
      </c>
      <c r="GQ119">
        <v>3</v>
      </c>
      <c r="GR119">
        <v>45</v>
      </c>
      <c r="GS119">
        <v>3149.2</v>
      </c>
      <c r="GT119">
        <v>3149.2</v>
      </c>
      <c r="GU119">
        <v>3.95386</v>
      </c>
      <c r="GV119">
        <v>2.36084</v>
      </c>
      <c r="GW119">
        <v>1.99829</v>
      </c>
      <c r="GX119">
        <v>2.70874</v>
      </c>
      <c r="GY119">
        <v>2.09351</v>
      </c>
      <c r="GZ119">
        <v>2.41577</v>
      </c>
      <c r="HA119">
        <v>42.8315</v>
      </c>
      <c r="HB119">
        <v>15.4104</v>
      </c>
      <c r="HC119">
        <v>18</v>
      </c>
      <c r="HD119">
        <v>428.039</v>
      </c>
      <c r="HE119">
        <v>618.141</v>
      </c>
      <c r="HF119">
        <v>19.2463</v>
      </c>
      <c r="HG119">
        <v>30.0015</v>
      </c>
      <c r="HH119">
        <v>30.0013</v>
      </c>
      <c r="HI119">
        <v>29.9684</v>
      </c>
      <c r="HJ119">
        <v>29.9386</v>
      </c>
      <c r="HK119">
        <v>79.1387</v>
      </c>
      <c r="HL119">
        <v>55.4173</v>
      </c>
      <c r="HM119">
        <v>0</v>
      </c>
      <c r="HN119">
        <v>19.2202</v>
      </c>
      <c r="HO119">
        <v>1737.94</v>
      </c>
      <c r="HP119">
        <v>18.7346</v>
      </c>
      <c r="HQ119">
        <v>95.7721</v>
      </c>
      <c r="HR119">
        <v>99.7858</v>
      </c>
    </row>
    <row r="120" spans="1:226">
      <c r="A120">
        <v>104</v>
      </c>
      <c r="B120">
        <v>1657487076.1</v>
      </c>
      <c r="C120">
        <v>606.599999904633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1657487073.3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1758.90998477136</v>
      </c>
      <c r="AK120">
        <v>1701.88406060606</v>
      </c>
      <c r="AL120">
        <v>3.44385400746459</v>
      </c>
      <c r="AM120">
        <v>66.5867753542698</v>
      </c>
      <c r="AN120">
        <f>(AP120 - AO120 + BO120*1E3/(8.314*(BQ120+273.15)) * AR120/BN120 * AQ120) * BN120/(100*BB120) * 1000/(1000 - AP120)</f>
        <v>0</v>
      </c>
      <c r="AO120">
        <v>18.7762049195259</v>
      </c>
      <c r="AP120">
        <v>20.6389490909091</v>
      </c>
      <c r="AQ120">
        <v>-0.00766868298816683</v>
      </c>
      <c r="AR120">
        <v>78.6586299673606</v>
      </c>
      <c r="AS120">
        <v>16</v>
      </c>
      <c r="AT120">
        <v>3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1657487073.3</v>
      </c>
      <c r="BH120">
        <v>1658.976</v>
      </c>
      <c r="BI120">
        <v>1726.896</v>
      </c>
      <c r="BJ120">
        <v>20.65924</v>
      </c>
      <c r="BK120">
        <v>18.77539</v>
      </c>
      <c r="BL120">
        <v>1650.66</v>
      </c>
      <c r="BM120">
        <v>20.40708</v>
      </c>
      <c r="BN120">
        <v>499.9543</v>
      </c>
      <c r="BO120">
        <v>72.2241</v>
      </c>
      <c r="BP120">
        <v>0.01997418</v>
      </c>
      <c r="BQ120">
        <v>23.9391</v>
      </c>
      <c r="BR120">
        <v>24.97887</v>
      </c>
      <c r="BS120">
        <v>999.9</v>
      </c>
      <c r="BT120">
        <v>0</v>
      </c>
      <c r="BU120">
        <v>0</v>
      </c>
      <c r="BV120">
        <v>9984.063</v>
      </c>
      <c r="BW120">
        <v>0</v>
      </c>
      <c r="BX120">
        <v>1530.848</v>
      </c>
      <c r="BY120">
        <v>-67.92025</v>
      </c>
      <c r="BZ120">
        <v>1693.973</v>
      </c>
      <c r="CA120">
        <v>1759.941</v>
      </c>
      <c r="CB120">
        <v>1.883832</v>
      </c>
      <c r="CC120">
        <v>1726.896</v>
      </c>
      <c r="CD120">
        <v>18.77539</v>
      </c>
      <c r="CE120">
        <v>1.492095</v>
      </c>
      <c r="CF120">
        <v>1.356036</v>
      </c>
      <c r="CG120">
        <v>12.88739</v>
      </c>
      <c r="CH120">
        <v>11.43474</v>
      </c>
      <c r="CI120">
        <v>1999.997</v>
      </c>
      <c r="CJ120">
        <v>0.979998</v>
      </c>
      <c r="CK120">
        <v>0.0200016</v>
      </c>
      <c r="CL120">
        <v>0</v>
      </c>
      <c r="CM120">
        <v>2.50804</v>
      </c>
      <c r="CN120">
        <v>0</v>
      </c>
      <c r="CO120">
        <v>12680.48</v>
      </c>
      <c r="CP120">
        <v>16705.39</v>
      </c>
      <c r="CQ120">
        <v>46.9559</v>
      </c>
      <c r="CR120">
        <v>50.2437</v>
      </c>
      <c r="CS120">
        <v>48.437</v>
      </c>
      <c r="CT120">
        <v>47.2437</v>
      </c>
      <c r="CU120">
        <v>45.8874</v>
      </c>
      <c r="CV120">
        <v>1959.997</v>
      </c>
      <c r="CW120">
        <v>40</v>
      </c>
      <c r="CX120">
        <v>0</v>
      </c>
      <c r="CY120">
        <v>1651553860.8</v>
      </c>
      <c r="CZ120">
        <v>0</v>
      </c>
      <c r="DA120">
        <v>0</v>
      </c>
      <c r="DB120" t="s">
        <v>356</v>
      </c>
      <c r="DC120">
        <v>1657298120.5</v>
      </c>
      <c r="DD120">
        <v>1657298120.5</v>
      </c>
      <c r="DE120">
        <v>0</v>
      </c>
      <c r="DF120">
        <v>1.391</v>
      </c>
      <c r="DG120">
        <v>0.035</v>
      </c>
      <c r="DH120">
        <v>2.39</v>
      </c>
      <c r="DI120">
        <v>0.104</v>
      </c>
      <c r="DJ120">
        <v>419</v>
      </c>
      <c r="DK120">
        <v>18</v>
      </c>
      <c r="DL120">
        <v>0.11</v>
      </c>
      <c r="DM120">
        <v>0.02</v>
      </c>
      <c r="DN120">
        <v>-67.9765243902439</v>
      </c>
      <c r="DO120">
        <v>-0.450104529616697</v>
      </c>
      <c r="DP120">
        <v>0.318854960360631</v>
      </c>
      <c r="DQ120">
        <v>0</v>
      </c>
      <c r="DR120">
        <v>1.92058634146342</v>
      </c>
      <c r="DS120">
        <v>-0.145614146341464</v>
      </c>
      <c r="DT120">
        <v>0.0353596096405515</v>
      </c>
      <c r="DU120">
        <v>0</v>
      </c>
      <c r="DV120">
        <v>0</v>
      </c>
      <c r="DW120">
        <v>2</v>
      </c>
      <c r="DX120" t="s">
        <v>357</v>
      </c>
      <c r="DY120">
        <v>2.83889</v>
      </c>
      <c r="DZ120">
        <v>2.63673</v>
      </c>
      <c r="EA120">
        <v>0.183363</v>
      </c>
      <c r="EB120">
        <v>0.187785</v>
      </c>
      <c r="EC120">
        <v>0.073697</v>
      </c>
      <c r="ED120">
        <v>0.0690034</v>
      </c>
      <c r="EE120">
        <v>22810.3</v>
      </c>
      <c r="EF120">
        <v>19821.4</v>
      </c>
      <c r="EG120">
        <v>25021.2</v>
      </c>
      <c r="EH120">
        <v>23781.2</v>
      </c>
      <c r="EI120">
        <v>39591.7</v>
      </c>
      <c r="EJ120">
        <v>36674.8</v>
      </c>
      <c r="EK120">
        <v>45258.9</v>
      </c>
      <c r="EL120">
        <v>42454.4</v>
      </c>
      <c r="EM120">
        <v>1.75895</v>
      </c>
      <c r="EN120">
        <v>2.05407</v>
      </c>
      <c r="EO120">
        <v>0.07746</v>
      </c>
      <c r="EP120">
        <v>0</v>
      </c>
      <c r="EQ120">
        <v>23.714</v>
      </c>
      <c r="ER120">
        <v>999.9</v>
      </c>
      <c r="ES120">
        <v>33.238</v>
      </c>
      <c r="ET120">
        <v>40.617</v>
      </c>
      <c r="EU120">
        <v>35.2582</v>
      </c>
      <c r="EV120">
        <v>51.6211</v>
      </c>
      <c r="EW120">
        <v>30.3085</v>
      </c>
      <c r="EX120">
        <v>2</v>
      </c>
      <c r="EY120">
        <v>0.205325</v>
      </c>
      <c r="EZ120">
        <v>4.72186</v>
      </c>
      <c r="FA120">
        <v>20.1838</v>
      </c>
      <c r="FB120">
        <v>5.23301</v>
      </c>
      <c r="FC120">
        <v>11.992</v>
      </c>
      <c r="FD120">
        <v>4.95615</v>
      </c>
      <c r="FE120">
        <v>3.304</v>
      </c>
      <c r="FF120">
        <v>349.9</v>
      </c>
      <c r="FG120">
        <v>9999</v>
      </c>
      <c r="FH120">
        <v>9999</v>
      </c>
      <c r="FI120">
        <v>6323.4</v>
      </c>
      <c r="FJ120">
        <v>1.86819</v>
      </c>
      <c r="FK120">
        <v>1.864</v>
      </c>
      <c r="FL120">
        <v>1.87141</v>
      </c>
      <c r="FM120">
        <v>1.86249</v>
      </c>
      <c r="FN120">
        <v>1.86188</v>
      </c>
      <c r="FO120">
        <v>1.86829</v>
      </c>
      <c r="FP120">
        <v>1.85837</v>
      </c>
      <c r="FQ120">
        <v>1.86464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8.36</v>
      </c>
      <c r="GF120">
        <v>0.2514</v>
      </c>
      <c r="GG120">
        <v>2.14445261950712</v>
      </c>
      <c r="GH120">
        <v>0.00524579190152856</v>
      </c>
      <c r="GI120">
        <v>-2.61795653493914e-06</v>
      </c>
      <c r="GJ120">
        <v>1.03317073579164e-09</v>
      </c>
      <c r="GK120">
        <v>-0.0325879594738201</v>
      </c>
      <c r="GL120">
        <v>-0.0124659139965973</v>
      </c>
      <c r="GM120">
        <v>0.00156445697122576</v>
      </c>
      <c r="GN120">
        <v>-1.32223106024955e-05</v>
      </c>
      <c r="GO120">
        <v>14</v>
      </c>
      <c r="GP120">
        <v>2225</v>
      </c>
      <c r="GQ120">
        <v>3</v>
      </c>
      <c r="GR120">
        <v>45</v>
      </c>
      <c r="GS120">
        <v>3149.3</v>
      </c>
      <c r="GT120">
        <v>3149.3</v>
      </c>
      <c r="GU120">
        <v>3.97949</v>
      </c>
      <c r="GV120">
        <v>2.35596</v>
      </c>
      <c r="GW120">
        <v>1.99829</v>
      </c>
      <c r="GX120">
        <v>2.70874</v>
      </c>
      <c r="GY120">
        <v>2.09351</v>
      </c>
      <c r="GZ120">
        <v>2.40723</v>
      </c>
      <c r="HA120">
        <v>42.8315</v>
      </c>
      <c r="HB120">
        <v>15.4016</v>
      </c>
      <c r="HC120">
        <v>18</v>
      </c>
      <c r="HD120">
        <v>427.967</v>
      </c>
      <c r="HE120">
        <v>618.066</v>
      </c>
      <c r="HF120">
        <v>19.2557</v>
      </c>
      <c r="HG120">
        <v>30.0035</v>
      </c>
      <c r="HH120">
        <v>30.0011</v>
      </c>
      <c r="HI120">
        <v>29.9684</v>
      </c>
      <c r="HJ120">
        <v>29.9411</v>
      </c>
      <c r="HK120">
        <v>79.7204</v>
      </c>
      <c r="HL120">
        <v>55.4173</v>
      </c>
      <c r="HM120">
        <v>0</v>
      </c>
      <c r="HN120">
        <v>19.238</v>
      </c>
      <c r="HO120">
        <v>1758.06</v>
      </c>
      <c r="HP120">
        <v>18.7484</v>
      </c>
      <c r="HQ120">
        <v>95.7695</v>
      </c>
      <c r="HR120">
        <v>99.7859</v>
      </c>
    </row>
    <row r="121" spans="1:226">
      <c r="A121">
        <v>105</v>
      </c>
      <c r="B121">
        <v>1657487081.1</v>
      </c>
      <c r="C121">
        <v>611.599999904633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1657487078.6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1776.12741436814</v>
      </c>
      <c r="AK121">
        <v>1719.13084848485</v>
      </c>
      <c r="AL121">
        <v>3.45750632705436</v>
      </c>
      <c r="AM121">
        <v>66.5867753542698</v>
      </c>
      <c r="AN121">
        <f>(AP121 - AO121 + BO121*1E3/(8.314*(BQ121+273.15)) * AR121/BN121 * AQ121) * BN121/(100*BB121) * 1000/(1000 - AP121)</f>
        <v>0</v>
      </c>
      <c r="AO121">
        <v>18.7727694136906</v>
      </c>
      <c r="AP121">
        <v>20.6020121212121</v>
      </c>
      <c r="AQ121">
        <v>-0.00819084541785897</v>
      </c>
      <c r="AR121">
        <v>78.6586299673606</v>
      </c>
      <c r="AS121">
        <v>16</v>
      </c>
      <c r="AT121">
        <v>3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1657487078.6</v>
      </c>
      <c r="BH121">
        <v>1676.84666666667</v>
      </c>
      <c r="BI121">
        <v>1744.85333333333</v>
      </c>
      <c r="BJ121">
        <v>20.6159555555556</v>
      </c>
      <c r="BK121">
        <v>18.7724111111111</v>
      </c>
      <c r="BL121">
        <v>1668.43888888889</v>
      </c>
      <c r="BM121">
        <v>20.3652555555556</v>
      </c>
      <c r="BN121">
        <v>499.969777777778</v>
      </c>
      <c r="BO121">
        <v>72.2239888888889</v>
      </c>
      <c r="BP121">
        <v>0.0201428444444444</v>
      </c>
      <c r="BQ121">
        <v>23.9450777777778</v>
      </c>
      <c r="BR121">
        <v>24.9958333333333</v>
      </c>
      <c r="BS121">
        <v>999.9</v>
      </c>
      <c r="BT121">
        <v>0</v>
      </c>
      <c r="BU121">
        <v>0</v>
      </c>
      <c r="BV121">
        <v>9996.52222222222</v>
      </c>
      <c r="BW121">
        <v>0</v>
      </c>
      <c r="BX121">
        <v>1530.47</v>
      </c>
      <c r="BY121">
        <v>-68.0097111111111</v>
      </c>
      <c r="BZ121">
        <v>1712.14111111111</v>
      </c>
      <c r="CA121">
        <v>1778.23666666667</v>
      </c>
      <c r="CB121">
        <v>1.84354666666667</v>
      </c>
      <c r="CC121">
        <v>1744.85333333333</v>
      </c>
      <c r="CD121">
        <v>18.7724111111111</v>
      </c>
      <c r="CE121">
        <v>1.48896666666667</v>
      </c>
      <c r="CF121">
        <v>1.35581777777778</v>
      </c>
      <c r="CG121">
        <v>12.8553333333333</v>
      </c>
      <c r="CH121">
        <v>11.4323222222222</v>
      </c>
      <c r="CI121">
        <v>1999.98777777778</v>
      </c>
      <c r="CJ121">
        <v>0.979998</v>
      </c>
      <c r="CK121">
        <v>0.0200016</v>
      </c>
      <c r="CL121">
        <v>0</v>
      </c>
      <c r="CM121">
        <v>2.6377</v>
      </c>
      <c r="CN121">
        <v>0</v>
      </c>
      <c r="CO121">
        <v>12690.4888888889</v>
      </c>
      <c r="CP121">
        <v>16705.3333333333</v>
      </c>
      <c r="CQ121">
        <v>47</v>
      </c>
      <c r="CR121">
        <v>50.243</v>
      </c>
      <c r="CS121">
        <v>48.437</v>
      </c>
      <c r="CT121">
        <v>47.25</v>
      </c>
      <c r="CU121">
        <v>45.9094444444444</v>
      </c>
      <c r="CV121">
        <v>1959.98777777778</v>
      </c>
      <c r="CW121">
        <v>40</v>
      </c>
      <c r="CX121">
        <v>0</v>
      </c>
      <c r="CY121">
        <v>1651553865.6</v>
      </c>
      <c r="CZ121">
        <v>0</v>
      </c>
      <c r="DA121">
        <v>0</v>
      </c>
      <c r="DB121" t="s">
        <v>356</v>
      </c>
      <c r="DC121">
        <v>1657298120.5</v>
      </c>
      <c r="DD121">
        <v>1657298120.5</v>
      </c>
      <c r="DE121">
        <v>0</v>
      </c>
      <c r="DF121">
        <v>1.391</v>
      </c>
      <c r="DG121">
        <v>0.035</v>
      </c>
      <c r="DH121">
        <v>2.39</v>
      </c>
      <c r="DI121">
        <v>0.104</v>
      </c>
      <c r="DJ121">
        <v>419</v>
      </c>
      <c r="DK121">
        <v>18</v>
      </c>
      <c r="DL121">
        <v>0.11</v>
      </c>
      <c r="DM121">
        <v>0.02</v>
      </c>
      <c r="DN121">
        <v>-68.0092219512195</v>
      </c>
      <c r="DO121">
        <v>0.459620905923563</v>
      </c>
      <c r="DP121">
        <v>0.276089381525829</v>
      </c>
      <c r="DQ121">
        <v>0</v>
      </c>
      <c r="DR121">
        <v>1.90413024390244</v>
      </c>
      <c r="DS121">
        <v>-0.458452264808358</v>
      </c>
      <c r="DT121">
        <v>0.0452546878578479</v>
      </c>
      <c r="DU121">
        <v>0</v>
      </c>
      <c r="DV121">
        <v>0</v>
      </c>
      <c r="DW121">
        <v>2</v>
      </c>
      <c r="DX121" t="s">
        <v>357</v>
      </c>
      <c r="DY121">
        <v>2.83882</v>
      </c>
      <c r="DZ121">
        <v>2.63653</v>
      </c>
      <c r="EA121">
        <v>0.184476</v>
      </c>
      <c r="EB121">
        <v>0.188896</v>
      </c>
      <c r="EC121">
        <v>0.0736075</v>
      </c>
      <c r="ED121">
        <v>0.0690022</v>
      </c>
      <c r="EE121">
        <v>22778.9</v>
      </c>
      <c r="EF121">
        <v>19794</v>
      </c>
      <c r="EG121">
        <v>25020.8</v>
      </c>
      <c r="EH121">
        <v>23781</v>
      </c>
      <c r="EI121">
        <v>39594.8</v>
      </c>
      <c r="EJ121">
        <v>36674.9</v>
      </c>
      <c r="EK121">
        <v>45258.1</v>
      </c>
      <c r="EL121">
        <v>42454.5</v>
      </c>
      <c r="EM121">
        <v>1.75893</v>
      </c>
      <c r="EN121">
        <v>2.0539</v>
      </c>
      <c r="EO121">
        <v>0.0785924</v>
      </c>
      <c r="EP121">
        <v>0</v>
      </c>
      <c r="EQ121">
        <v>23.7109</v>
      </c>
      <c r="ER121">
        <v>999.9</v>
      </c>
      <c r="ES121">
        <v>33.262</v>
      </c>
      <c r="ET121">
        <v>40.627</v>
      </c>
      <c r="EU121">
        <v>35.3039</v>
      </c>
      <c r="EV121">
        <v>51.5411</v>
      </c>
      <c r="EW121">
        <v>30.3766</v>
      </c>
      <c r="EX121">
        <v>2</v>
      </c>
      <c r="EY121">
        <v>0.205714</v>
      </c>
      <c r="EZ121">
        <v>4.76704</v>
      </c>
      <c r="FA121">
        <v>20.1823</v>
      </c>
      <c r="FB121">
        <v>5.23256</v>
      </c>
      <c r="FC121">
        <v>11.992</v>
      </c>
      <c r="FD121">
        <v>4.95575</v>
      </c>
      <c r="FE121">
        <v>3.30395</v>
      </c>
      <c r="FF121">
        <v>349.9</v>
      </c>
      <c r="FG121">
        <v>9999</v>
      </c>
      <c r="FH121">
        <v>9999</v>
      </c>
      <c r="FI121">
        <v>6323.7</v>
      </c>
      <c r="FJ121">
        <v>1.86819</v>
      </c>
      <c r="FK121">
        <v>1.864</v>
      </c>
      <c r="FL121">
        <v>1.87139</v>
      </c>
      <c r="FM121">
        <v>1.86249</v>
      </c>
      <c r="FN121">
        <v>1.86188</v>
      </c>
      <c r="FO121">
        <v>1.86828</v>
      </c>
      <c r="FP121">
        <v>1.85837</v>
      </c>
      <c r="FQ121">
        <v>1.86462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8.46</v>
      </c>
      <c r="GF121">
        <v>0.2501</v>
      </c>
      <c r="GG121">
        <v>2.14445261950712</v>
      </c>
      <c r="GH121">
        <v>0.00524579190152856</v>
      </c>
      <c r="GI121">
        <v>-2.61795653493914e-06</v>
      </c>
      <c r="GJ121">
        <v>1.03317073579164e-09</v>
      </c>
      <c r="GK121">
        <v>-0.0325879594738201</v>
      </c>
      <c r="GL121">
        <v>-0.0124659139965973</v>
      </c>
      <c r="GM121">
        <v>0.00156445697122576</v>
      </c>
      <c r="GN121">
        <v>-1.32223106024955e-05</v>
      </c>
      <c r="GO121">
        <v>14</v>
      </c>
      <c r="GP121">
        <v>2225</v>
      </c>
      <c r="GQ121">
        <v>3</v>
      </c>
      <c r="GR121">
        <v>45</v>
      </c>
      <c r="GS121">
        <v>3149.3</v>
      </c>
      <c r="GT121">
        <v>3149.3</v>
      </c>
      <c r="GU121">
        <v>4.01001</v>
      </c>
      <c r="GV121">
        <v>2.36206</v>
      </c>
      <c r="GW121">
        <v>1.99829</v>
      </c>
      <c r="GX121">
        <v>2.70874</v>
      </c>
      <c r="GY121">
        <v>2.09351</v>
      </c>
      <c r="GZ121">
        <v>2.42554</v>
      </c>
      <c r="HA121">
        <v>42.8583</v>
      </c>
      <c r="HB121">
        <v>15.4016</v>
      </c>
      <c r="HC121">
        <v>18</v>
      </c>
      <c r="HD121">
        <v>427.952</v>
      </c>
      <c r="HE121">
        <v>617.929</v>
      </c>
      <c r="HF121">
        <v>19.2574</v>
      </c>
      <c r="HG121">
        <v>30.004</v>
      </c>
      <c r="HH121">
        <v>30.0008</v>
      </c>
      <c r="HI121">
        <v>29.9684</v>
      </c>
      <c r="HJ121">
        <v>29.9413</v>
      </c>
      <c r="HK121">
        <v>80.2594</v>
      </c>
      <c r="HL121">
        <v>55.4173</v>
      </c>
      <c r="HM121">
        <v>0</v>
      </c>
      <c r="HN121">
        <v>19.2447</v>
      </c>
      <c r="HO121">
        <v>1771.52</v>
      </c>
      <c r="HP121">
        <v>18.7484</v>
      </c>
      <c r="HQ121">
        <v>95.768</v>
      </c>
      <c r="HR121">
        <v>99.7856</v>
      </c>
    </row>
    <row r="122" spans="1:226">
      <c r="A122">
        <v>106</v>
      </c>
      <c r="B122">
        <v>1657487086.1</v>
      </c>
      <c r="C122">
        <v>616.599999904633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1657487083.3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1793.29294760294</v>
      </c>
      <c r="AK122">
        <v>1736.38151515151</v>
      </c>
      <c r="AL122">
        <v>3.46341209657619</v>
      </c>
      <c r="AM122">
        <v>66.5867753542698</v>
      </c>
      <c r="AN122">
        <f>(AP122 - AO122 + BO122*1E3/(8.314*(BQ122+273.15)) * AR122/BN122 * AQ122) * BN122/(100*BB122) * 1000/(1000 - AP122)</f>
        <v>0</v>
      </c>
      <c r="AO122">
        <v>18.7694568631048</v>
      </c>
      <c r="AP122">
        <v>20.5672503030303</v>
      </c>
      <c r="AQ122">
        <v>-0.00844970295999014</v>
      </c>
      <c r="AR122">
        <v>78.6586299673606</v>
      </c>
      <c r="AS122">
        <v>16</v>
      </c>
      <c r="AT122">
        <v>3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1657487083.3</v>
      </c>
      <c r="BH122">
        <v>1692.806</v>
      </c>
      <c r="BI122">
        <v>1760.641</v>
      </c>
      <c r="BJ122">
        <v>20.58225</v>
      </c>
      <c r="BK122">
        <v>18.76757</v>
      </c>
      <c r="BL122">
        <v>1684.315</v>
      </c>
      <c r="BM122">
        <v>20.33266</v>
      </c>
      <c r="BN122">
        <v>499.9936</v>
      </c>
      <c r="BO122">
        <v>72.2281</v>
      </c>
      <c r="BP122">
        <v>0.0202774</v>
      </c>
      <c r="BQ122">
        <v>23.94966</v>
      </c>
      <c r="BR122">
        <v>25.01013</v>
      </c>
      <c r="BS122">
        <v>999.9</v>
      </c>
      <c r="BT122">
        <v>0</v>
      </c>
      <c r="BU122">
        <v>0</v>
      </c>
      <c r="BV122">
        <v>9991.12</v>
      </c>
      <c r="BW122">
        <v>0</v>
      </c>
      <c r="BX122">
        <v>1530.612</v>
      </c>
      <c r="BY122">
        <v>-67.83645</v>
      </c>
      <c r="BZ122">
        <v>1728.377</v>
      </c>
      <c r="CA122">
        <v>1794.315</v>
      </c>
      <c r="CB122">
        <v>1.814651</v>
      </c>
      <c r="CC122">
        <v>1760.641</v>
      </c>
      <c r="CD122">
        <v>18.76757</v>
      </c>
      <c r="CE122">
        <v>1.486617</v>
      </c>
      <c r="CF122">
        <v>1.355545</v>
      </c>
      <c r="CG122">
        <v>12.83119</v>
      </c>
      <c r="CH122">
        <v>11.42927</v>
      </c>
      <c r="CI122">
        <v>1999.987</v>
      </c>
      <c r="CJ122">
        <v>0.979998</v>
      </c>
      <c r="CK122">
        <v>0.0200016</v>
      </c>
      <c r="CL122">
        <v>0</v>
      </c>
      <c r="CM122">
        <v>2.52676</v>
      </c>
      <c r="CN122">
        <v>0</v>
      </c>
      <c r="CO122">
        <v>12705.44</v>
      </c>
      <c r="CP122">
        <v>16705.27</v>
      </c>
      <c r="CQ122">
        <v>47</v>
      </c>
      <c r="CR122">
        <v>50.25</v>
      </c>
      <c r="CS122">
        <v>48.4748</v>
      </c>
      <c r="CT122">
        <v>47.25</v>
      </c>
      <c r="CU122">
        <v>45.937</v>
      </c>
      <c r="CV122">
        <v>1959.987</v>
      </c>
      <c r="CW122">
        <v>40</v>
      </c>
      <c r="CX122">
        <v>0</v>
      </c>
      <c r="CY122">
        <v>1651553870.4</v>
      </c>
      <c r="CZ122">
        <v>0</v>
      </c>
      <c r="DA122">
        <v>0</v>
      </c>
      <c r="DB122" t="s">
        <v>356</v>
      </c>
      <c r="DC122">
        <v>1657298120.5</v>
      </c>
      <c r="DD122">
        <v>1657298120.5</v>
      </c>
      <c r="DE122">
        <v>0</v>
      </c>
      <c r="DF122">
        <v>1.391</v>
      </c>
      <c r="DG122">
        <v>0.035</v>
      </c>
      <c r="DH122">
        <v>2.39</v>
      </c>
      <c r="DI122">
        <v>0.104</v>
      </c>
      <c r="DJ122">
        <v>419</v>
      </c>
      <c r="DK122">
        <v>18</v>
      </c>
      <c r="DL122">
        <v>0.11</v>
      </c>
      <c r="DM122">
        <v>0.02</v>
      </c>
      <c r="DN122">
        <v>-67.9521195121951</v>
      </c>
      <c r="DO122">
        <v>0.661358885017202</v>
      </c>
      <c r="DP122">
        <v>0.279000221364989</v>
      </c>
      <c r="DQ122">
        <v>0</v>
      </c>
      <c r="DR122">
        <v>1.86743658536585</v>
      </c>
      <c r="DS122">
        <v>-0.424518188153308</v>
      </c>
      <c r="DT122">
        <v>0.0419361992537768</v>
      </c>
      <c r="DU122">
        <v>0</v>
      </c>
      <c r="DV122">
        <v>0</v>
      </c>
      <c r="DW122">
        <v>2</v>
      </c>
      <c r="DX122" t="s">
        <v>357</v>
      </c>
      <c r="DY122">
        <v>2.83897</v>
      </c>
      <c r="DZ122">
        <v>2.63717</v>
      </c>
      <c r="EA122">
        <v>0.185575</v>
      </c>
      <c r="EB122">
        <v>0.189939</v>
      </c>
      <c r="EC122">
        <v>0.0735215</v>
      </c>
      <c r="ED122">
        <v>0.0689819</v>
      </c>
      <c r="EE122">
        <v>22748.1</v>
      </c>
      <c r="EF122">
        <v>19768.7</v>
      </c>
      <c r="EG122">
        <v>25020.8</v>
      </c>
      <c r="EH122">
        <v>23781.2</v>
      </c>
      <c r="EI122">
        <v>39598</v>
      </c>
      <c r="EJ122">
        <v>36676</v>
      </c>
      <c r="EK122">
        <v>45257.5</v>
      </c>
      <c r="EL122">
        <v>42454.7</v>
      </c>
      <c r="EM122">
        <v>1.75917</v>
      </c>
      <c r="EN122">
        <v>2.05395</v>
      </c>
      <c r="EO122">
        <v>0.0795275</v>
      </c>
      <c r="EP122">
        <v>0</v>
      </c>
      <c r="EQ122">
        <v>23.7089</v>
      </c>
      <c r="ER122">
        <v>999.9</v>
      </c>
      <c r="ES122">
        <v>33.238</v>
      </c>
      <c r="ET122">
        <v>40.627</v>
      </c>
      <c r="EU122">
        <v>35.2735</v>
      </c>
      <c r="EV122">
        <v>52.0311</v>
      </c>
      <c r="EW122">
        <v>30.3926</v>
      </c>
      <c r="EX122">
        <v>2</v>
      </c>
      <c r="EY122">
        <v>0.206136</v>
      </c>
      <c r="EZ122">
        <v>5.01362</v>
      </c>
      <c r="FA122">
        <v>20.175</v>
      </c>
      <c r="FB122">
        <v>5.23256</v>
      </c>
      <c r="FC122">
        <v>11.992</v>
      </c>
      <c r="FD122">
        <v>4.95605</v>
      </c>
      <c r="FE122">
        <v>3.304</v>
      </c>
      <c r="FF122">
        <v>349.9</v>
      </c>
      <c r="FG122">
        <v>9999</v>
      </c>
      <c r="FH122">
        <v>9999</v>
      </c>
      <c r="FI122">
        <v>6323.7</v>
      </c>
      <c r="FJ122">
        <v>1.86819</v>
      </c>
      <c r="FK122">
        <v>1.864</v>
      </c>
      <c r="FL122">
        <v>1.8714</v>
      </c>
      <c r="FM122">
        <v>1.86249</v>
      </c>
      <c r="FN122">
        <v>1.86188</v>
      </c>
      <c r="FO122">
        <v>1.86827</v>
      </c>
      <c r="FP122">
        <v>1.85837</v>
      </c>
      <c r="FQ122">
        <v>1.86462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8.54</v>
      </c>
      <c r="GF122">
        <v>0.2489</v>
      </c>
      <c r="GG122">
        <v>2.14445261950712</v>
      </c>
      <c r="GH122">
        <v>0.00524579190152856</v>
      </c>
      <c r="GI122">
        <v>-2.61795653493914e-06</v>
      </c>
      <c r="GJ122">
        <v>1.03317073579164e-09</v>
      </c>
      <c r="GK122">
        <v>-0.0325879594738201</v>
      </c>
      <c r="GL122">
        <v>-0.0124659139965973</v>
      </c>
      <c r="GM122">
        <v>0.00156445697122576</v>
      </c>
      <c r="GN122">
        <v>-1.32223106024955e-05</v>
      </c>
      <c r="GO122">
        <v>14</v>
      </c>
      <c r="GP122">
        <v>2225</v>
      </c>
      <c r="GQ122">
        <v>3</v>
      </c>
      <c r="GR122">
        <v>45</v>
      </c>
      <c r="GS122">
        <v>3149.4</v>
      </c>
      <c r="GT122">
        <v>3149.4</v>
      </c>
      <c r="GU122">
        <v>4.03564</v>
      </c>
      <c r="GV122">
        <v>2.35962</v>
      </c>
      <c r="GW122">
        <v>1.99829</v>
      </c>
      <c r="GX122">
        <v>2.70874</v>
      </c>
      <c r="GY122">
        <v>2.09351</v>
      </c>
      <c r="GZ122">
        <v>2.37549</v>
      </c>
      <c r="HA122">
        <v>42.8583</v>
      </c>
      <c r="HB122">
        <v>15.3666</v>
      </c>
      <c r="HC122">
        <v>18</v>
      </c>
      <c r="HD122">
        <v>428.097</v>
      </c>
      <c r="HE122">
        <v>617.969</v>
      </c>
      <c r="HF122">
        <v>19.2494</v>
      </c>
      <c r="HG122">
        <v>30.0047</v>
      </c>
      <c r="HH122">
        <v>30.0006</v>
      </c>
      <c r="HI122">
        <v>29.9684</v>
      </c>
      <c r="HJ122">
        <v>29.9413</v>
      </c>
      <c r="HK122">
        <v>80.827</v>
      </c>
      <c r="HL122">
        <v>55.4173</v>
      </c>
      <c r="HM122">
        <v>0</v>
      </c>
      <c r="HN122">
        <v>19.1583</v>
      </c>
      <c r="HO122">
        <v>1791.63</v>
      </c>
      <c r="HP122">
        <v>18.7774</v>
      </c>
      <c r="HQ122">
        <v>95.767</v>
      </c>
      <c r="HR122">
        <v>99.7862</v>
      </c>
    </row>
    <row r="123" spans="1:226">
      <c r="A123">
        <v>107</v>
      </c>
      <c r="B123">
        <v>1657487091.1</v>
      </c>
      <c r="C123">
        <v>621.599999904633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1657487088.6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1810.31603317211</v>
      </c>
      <c r="AK123">
        <v>1753.21927272727</v>
      </c>
      <c r="AL123">
        <v>3.36096869214409</v>
      </c>
      <c r="AM123">
        <v>66.5867753542698</v>
      </c>
      <c r="AN123">
        <f>(AP123 - AO123 + BO123*1E3/(8.314*(BQ123+273.15)) * AR123/BN123 * AQ123) * BN123/(100*BB123) * 1000/(1000 - AP123)</f>
        <v>0</v>
      </c>
      <c r="AO123">
        <v>18.7596660468736</v>
      </c>
      <c r="AP123">
        <v>20.5328266666667</v>
      </c>
      <c r="AQ123">
        <v>-0.00667185047044577</v>
      </c>
      <c r="AR123">
        <v>78.6586299673606</v>
      </c>
      <c r="AS123">
        <v>16</v>
      </c>
      <c r="AT123">
        <v>3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1657487088.6</v>
      </c>
      <c r="BH123">
        <v>1710.58</v>
      </c>
      <c r="BI123">
        <v>1778.42888888889</v>
      </c>
      <c r="BJ123">
        <v>20.5470888888889</v>
      </c>
      <c r="BK123">
        <v>18.7576777777778</v>
      </c>
      <c r="BL123">
        <v>1701.99444444444</v>
      </c>
      <c r="BM123">
        <v>20.2986888888889</v>
      </c>
      <c r="BN123">
        <v>499.936222222222</v>
      </c>
      <c r="BO123">
        <v>72.2283888888889</v>
      </c>
      <c r="BP123">
        <v>0.0207915666666667</v>
      </c>
      <c r="BQ123">
        <v>23.9559111111111</v>
      </c>
      <c r="BR123">
        <v>25.0136666666667</v>
      </c>
      <c r="BS123">
        <v>999.9</v>
      </c>
      <c r="BT123">
        <v>0</v>
      </c>
      <c r="BU123">
        <v>0</v>
      </c>
      <c r="BV123">
        <v>9975.34666666667</v>
      </c>
      <c r="BW123">
        <v>0</v>
      </c>
      <c r="BX123">
        <v>1531.2</v>
      </c>
      <c r="BY123">
        <v>-67.8502777777778</v>
      </c>
      <c r="BZ123">
        <v>1746.46222222222</v>
      </c>
      <c r="CA123">
        <v>1812.42444444444</v>
      </c>
      <c r="CB123">
        <v>1.78940444444444</v>
      </c>
      <c r="CC123">
        <v>1778.42888888889</v>
      </c>
      <c r="CD123">
        <v>18.7576777777778</v>
      </c>
      <c r="CE123">
        <v>1.48408333333333</v>
      </c>
      <c r="CF123">
        <v>1.35483666666667</v>
      </c>
      <c r="CG123">
        <v>12.8051444444444</v>
      </c>
      <c r="CH123">
        <v>11.4213555555556</v>
      </c>
      <c r="CI123">
        <v>1999.98888888889</v>
      </c>
      <c r="CJ123">
        <v>0.979998</v>
      </c>
      <c r="CK123">
        <v>0.0200016</v>
      </c>
      <c r="CL123">
        <v>0</v>
      </c>
      <c r="CM123">
        <v>2.63448888888889</v>
      </c>
      <c r="CN123">
        <v>0</v>
      </c>
      <c r="CO123">
        <v>12702.6555555556</v>
      </c>
      <c r="CP123">
        <v>16705.3</v>
      </c>
      <c r="CQ123">
        <v>47</v>
      </c>
      <c r="CR123">
        <v>50.25</v>
      </c>
      <c r="CS123">
        <v>48.486</v>
      </c>
      <c r="CT123">
        <v>47.25</v>
      </c>
      <c r="CU123">
        <v>45.937</v>
      </c>
      <c r="CV123">
        <v>1959.98888888889</v>
      </c>
      <c r="CW123">
        <v>40</v>
      </c>
      <c r="CX123">
        <v>0</v>
      </c>
      <c r="CY123">
        <v>1651553875.8</v>
      </c>
      <c r="CZ123">
        <v>0</v>
      </c>
      <c r="DA123">
        <v>0</v>
      </c>
      <c r="DB123" t="s">
        <v>356</v>
      </c>
      <c r="DC123">
        <v>1657298120.5</v>
      </c>
      <c r="DD123">
        <v>1657298120.5</v>
      </c>
      <c r="DE123">
        <v>0</v>
      </c>
      <c r="DF123">
        <v>1.391</v>
      </c>
      <c r="DG123">
        <v>0.035</v>
      </c>
      <c r="DH123">
        <v>2.39</v>
      </c>
      <c r="DI123">
        <v>0.104</v>
      </c>
      <c r="DJ123">
        <v>419</v>
      </c>
      <c r="DK123">
        <v>18</v>
      </c>
      <c r="DL123">
        <v>0.11</v>
      </c>
      <c r="DM123">
        <v>0.02</v>
      </c>
      <c r="DN123">
        <v>-67.920443902439</v>
      </c>
      <c r="DO123">
        <v>1.1937094076654</v>
      </c>
      <c r="DP123">
        <v>0.277773343335349</v>
      </c>
      <c r="DQ123">
        <v>0</v>
      </c>
      <c r="DR123">
        <v>1.84127170731707</v>
      </c>
      <c r="DS123">
        <v>-0.381407665505222</v>
      </c>
      <c r="DT123">
        <v>0.0377997258283023</v>
      </c>
      <c r="DU123">
        <v>0</v>
      </c>
      <c r="DV123">
        <v>0</v>
      </c>
      <c r="DW123">
        <v>2</v>
      </c>
      <c r="DX123" t="s">
        <v>357</v>
      </c>
      <c r="DY123">
        <v>2.8388</v>
      </c>
      <c r="DZ123">
        <v>2.63666</v>
      </c>
      <c r="EA123">
        <v>0.186639</v>
      </c>
      <c r="EB123">
        <v>0.191009</v>
      </c>
      <c r="EC123">
        <v>0.0734332</v>
      </c>
      <c r="ED123">
        <v>0.0689623</v>
      </c>
      <c r="EE123">
        <v>22717.8</v>
      </c>
      <c r="EF123">
        <v>19742.6</v>
      </c>
      <c r="EG123">
        <v>25020.2</v>
      </c>
      <c r="EH123">
        <v>23781.2</v>
      </c>
      <c r="EI123">
        <v>39601.8</v>
      </c>
      <c r="EJ123">
        <v>36676.7</v>
      </c>
      <c r="EK123">
        <v>45257.4</v>
      </c>
      <c r="EL123">
        <v>42454.7</v>
      </c>
      <c r="EM123">
        <v>1.759</v>
      </c>
      <c r="EN123">
        <v>2.05405</v>
      </c>
      <c r="EO123">
        <v>0.0797398</v>
      </c>
      <c r="EP123">
        <v>0</v>
      </c>
      <c r="EQ123">
        <v>23.7059</v>
      </c>
      <c r="ER123">
        <v>999.9</v>
      </c>
      <c r="ES123">
        <v>33.238</v>
      </c>
      <c r="ET123">
        <v>40.627</v>
      </c>
      <c r="EU123">
        <v>35.2763</v>
      </c>
      <c r="EV123">
        <v>51.9511</v>
      </c>
      <c r="EW123">
        <v>30.5288</v>
      </c>
      <c r="EX123">
        <v>2</v>
      </c>
      <c r="EY123">
        <v>0.20784</v>
      </c>
      <c r="EZ123">
        <v>5.12949</v>
      </c>
      <c r="FA123">
        <v>20.1714</v>
      </c>
      <c r="FB123">
        <v>5.23212</v>
      </c>
      <c r="FC123">
        <v>11.992</v>
      </c>
      <c r="FD123">
        <v>4.95555</v>
      </c>
      <c r="FE123">
        <v>3.30393</v>
      </c>
      <c r="FF123">
        <v>349.9</v>
      </c>
      <c r="FG123">
        <v>9999</v>
      </c>
      <c r="FH123">
        <v>9999</v>
      </c>
      <c r="FI123">
        <v>6324</v>
      </c>
      <c r="FJ123">
        <v>1.86816</v>
      </c>
      <c r="FK123">
        <v>1.86398</v>
      </c>
      <c r="FL123">
        <v>1.87141</v>
      </c>
      <c r="FM123">
        <v>1.86249</v>
      </c>
      <c r="FN123">
        <v>1.86188</v>
      </c>
      <c r="FO123">
        <v>1.86827</v>
      </c>
      <c r="FP123">
        <v>1.85837</v>
      </c>
      <c r="FQ123">
        <v>1.86463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8.63</v>
      </c>
      <c r="GF123">
        <v>0.2478</v>
      </c>
      <c r="GG123">
        <v>2.14445261950712</v>
      </c>
      <c r="GH123">
        <v>0.00524579190152856</v>
      </c>
      <c r="GI123">
        <v>-2.61795653493914e-06</v>
      </c>
      <c r="GJ123">
        <v>1.03317073579164e-09</v>
      </c>
      <c r="GK123">
        <v>-0.0325879594738201</v>
      </c>
      <c r="GL123">
        <v>-0.0124659139965973</v>
      </c>
      <c r="GM123">
        <v>0.00156445697122576</v>
      </c>
      <c r="GN123">
        <v>-1.32223106024955e-05</v>
      </c>
      <c r="GO123">
        <v>14</v>
      </c>
      <c r="GP123">
        <v>2225</v>
      </c>
      <c r="GQ123">
        <v>3</v>
      </c>
      <c r="GR123">
        <v>45</v>
      </c>
      <c r="GS123">
        <v>3149.5</v>
      </c>
      <c r="GT123">
        <v>3149.5</v>
      </c>
      <c r="GU123">
        <v>4.06494</v>
      </c>
      <c r="GV123">
        <v>2.35718</v>
      </c>
      <c r="GW123">
        <v>1.99829</v>
      </c>
      <c r="GX123">
        <v>2.70874</v>
      </c>
      <c r="GY123">
        <v>2.09351</v>
      </c>
      <c r="GZ123">
        <v>2.42432</v>
      </c>
      <c r="HA123">
        <v>42.8583</v>
      </c>
      <c r="HB123">
        <v>15.3929</v>
      </c>
      <c r="HC123">
        <v>18</v>
      </c>
      <c r="HD123">
        <v>427.996</v>
      </c>
      <c r="HE123">
        <v>618.049</v>
      </c>
      <c r="HF123">
        <v>19.1753</v>
      </c>
      <c r="HG123">
        <v>30.0066</v>
      </c>
      <c r="HH123">
        <v>30.0013</v>
      </c>
      <c r="HI123">
        <v>29.9684</v>
      </c>
      <c r="HJ123">
        <v>29.9413</v>
      </c>
      <c r="HK123">
        <v>81.3677</v>
      </c>
      <c r="HL123">
        <v>55.4173</v>
      </c>
      <c r="HM123">
        <v>0</v>
      </c>
      <c r="HN123">
        <v>19.1437</v>
      </c>
      <c r="HO123">
        <v>1805.06</v>
      </c>
      <c r="HP123">
        <v>18.8174</v>
      </c>
      <c r="HQ123">
        <v>95.7662</v>
      </c>
      <c r="HR123">
        <v>99.7863</v>
      </c>
    </row>
    <row r="124" spans="1:226">
      <c r="A124">
        <v>108</v>
      </c>
      <c r="B124">
        <v>1657487096.1</v>
      </c>
      <c r="C124">
        <v>626.599999904633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1657487093.3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1827.56456548418</v>
      </c>
      <c r="AK124">
        <v>1770.51612121212</v>
      </c>
      <c r="AL124">
        <v>3.48267053347508</v>
      </c>
      <c r="AM124">
        <v>66.5867753542698</v>
      </c>
      <c r="AN124">
        <f>(AP124 - AO124 + BO124*1E3/(8.314*(BQ124+273.15)) * AR124/BN124 * AQ124) * BN124/(100*BB124) * 1000/(1000 - AP124)</f>
        <v>0</v>
      </c>
      <c r="AO124">
        <v>18.7537347830337</v>
      </c>
      <c r="AP124">
        <v>20.49674</v>
      </c>
      <c r="AQ124">
        <v>-0.00705259314515535</v>
      </c>
      <c r="AR124">
        <v>78.6586299673606</v>
      </c>
      <c r="AS124">
        <v>16</v>
      </c>
      <c r="AT124">
        <v>3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1657487093.3</v>
      </c>
      <c r="BH124">
        <v>1726.371</v>
      </c>
      <c r="BI124">
        <v>1794.241</v>
      </c>
      <c r="BJ124">
        <v>20.51273</v>
      </c>
      <c r="BK124">
        <v>18.75205</v>
      </c>
      <c r="BL124">
        <v>1717.702</v>
      </c>
      <c r="BM124">
        <v>20.26546</v>
      </c>
      <c r="BN124">
        <v>500.0016</v>
      </c>
      <c r="BO124">
        <v>72.22844</v>
      </c>
      <c r="BP124">
        <v>0.0201576</v>
      </c>
      <c r="BQ124">
        <v>23.95432</v>
      </c>
      <c r="BR124">
        <v>25.01429</v>
      </c>
      <c r="BS124">
        <v>999.9</v>
      </c>
      <c r="BT124">
        <v>0</v>
      </c>
      <c r="BU124">
        <v>0</v>
      </c>
      <c r="BV124">
        <v>10013.25</v>
      </c>
      <c r="BW124">
        <v>0</v>
      </c>
      <c r="BX124">
        <v>1530.299</v>
      </c>
      <c r="BY124">
        <v>-67.87047</v>
      </c>
      <c r="BZ124">
        <v>1762.524</v>
      </c>
      <c r="CA124">
        <v>1828.527</v>
      </c>
      <c r="CB124">
        <v>1.760666</v>
      </c>
      <c r="CC124">
        <v>1794.241</v>
      </c>
      <c r="CD124">
        <v>18.75205</v>
      </c>
      <c r="CE124">
        <v>1.4816</v>
      </c>
      <c r="CF124">
        <v>1.354432</v>
      </c>
      <c r="CG124">
        <v>12.77959</v>
      </c>
      <c r="CH124">
        <v>11.41684</v>
      </c>
      <c r="CI124">
        <v>2000.014</v>
      </c>
      <c r="CJ124">
        <v>0.979998</v>
      </c>
      <c r="CK124">
        <v>0.0200016</v>
      </c>
      <c r="CL124">
        <v>0</v>
      </c>
      <c r="CM124">
        <v>2.47429</v>
      </c>
      <c r="CN124">
        <v>0</v>
      </c>
      <c r="CO124">
        <v>12698.04</v>
      </c>
      <c r="CP124">
        <v>16705.51</v>
      </c>
      <c r="CQ124">
        <v>47</v>
      </c>
      <c r="CR124">
        <v>50.25</v>
      </c>
      <c r="CS124">
        <v>48.5</v>
      </c>
      <c r="CT124">
        <v>47.2748</v>
      </c>
      <c r="CU124">
        <v>45.937</v>
      </c>
      <c r="CV124">
        <v>1960.013</v>
      </c>
      <c r="CW124">
        <v>40.001</v>
      </c>
      <c r="CX124">
        <v>0</v>
      </c>
      <c r="CY124">
        <v>1651553880.6</v>
      </c>
      <c r="CZ124">
        <v>0</v>
      </c>
      <c r="DA124">
        <v>0</v>
      </c>
      <c r="DB124" t="s">
        <v>356</v>
      </c>
      <c r="DC124">
        <v>1657298120.5</v>
      </c>
      <c r="DD124">
        <v>1657298120.5</v>
      </c>
      <c r="DE124">
        <v>0</v>
      </c>
      <c r="DF124">
        <v>1.391</v>
      </c>
      <c r="DG124">
        <v>0.035</v>
      </c>
      <c r="DH124">
        <v>2.39</v>
      </c>
      <c r="DI124">
        <v>0.104</v>
      </c>
      <c r="DJ124">
        <v>419</v>
      </c>
      <c r="DK124">
        <v>18</v>
      </c>
      <c r="DL124">
        <v>0.11</v>
      </c>
      <c r="DM124">
        <v>0.02</v>
      </c>
      <c r="DN124">
        <v>-67.8741268292683</v>
      </c>
      <c r="DO124">
        <v>-0.432965853658517</v>
      </c>
      <c r="DP124">
        <v>0.229317666582885</v>
      </c>
      <c r="DQ124">
        <v>0</v>
      </c>
      <c r="DR124">
        <v>1.81016658536585</v>
      </c>
      <c r="DS124">
        <v>-0.344838188153305</v>
      </c>
      <c r="DT124">
        <v>0.0341076476375118</v>
      </c>
      <c r="DU124">
        <v>0</v>
      </c>
      <c r="DV124">
        <v>0</v>
      </c>
      <c r="DW124">
        <v>2</v>
      </c>
      <c r="DX124" t="s">
        <v>357</v>
      </c>
      <c r="DY124">
        <v>2.83907</v>
      </c>
      <c r="DZ124">
        <v>2.63692</v>
      </c>
      <c r="EA124">
        <v>0.187727</v>
      </c>
      <c r="EB124">
        <v>0.192011</v>
      </c>
      <c r="EC124">
        <v>0.0733425</v>
      </c>
      <c r="ED124">
        <v>0.0689437</v>
      </c>
      <c r="EE124">
        <v>22687.7</v>
      </c>
      <c r="EF124">
        <v>19718.2</v>
      </c>
      <c r="EG124">
        <v>25020.5</v>
      </c>
      <c r="EH124">
        <v>23781.4</v>
      </c>
      <c r="EI124">
        <v>39605.5</v>
      </c>
      <c r="EJ124">
        <v>36677.8</v>
      </c>
      <c r="EK124">
        <v>45257.2</v>
      </c>
      <c r="EL124">
        <v>42455</v>
      </c>
      <c r="EM124">
        <v>1.75882</v>
      </c>
      <c r="EN124">
        <v>2.05385</v>
      </c>
      <c r="EO124">
        <v>0.0800714</v>
      </c>
      <c r="EP124">
        <v>0</v>
      </c>
      <c r="EQ124">
        <v>23.7026</v>
      </c>
      <c r="ER124">
        <v>999.9</v>
      </c>
      <c r="ES124">
        <v>33.213</v>
      </c>
      <c r="ET124">
        <v>40.647</v>
      </c>
      <c r="EU124">
        <v>35.2885</v>
      </c>
      <c r="EV124">
        <v>52.1411</v>
      </c>
      <c r="EW124">
        <v>30.4087</v>
      </c>
      <c r="EX124">
        <v>2</v>
      </c>
      <c r="EY124">
        <v>0.207627</v>
      </c>
      <c r="EZ124">
        <v>5.0699</v>
      </c>
      <c r="FA124">
        <v>20.1735</v>
      </c>
      <c r="FB124">
        <v>5.23212</v>
      </c>
      <c r="FC124">
        <v>11.992</v>
      </c>
      <c r="FD124">
        <v>4.9558</v>
      </c>
      <c r="FE124">
        <v>3.30395</v>
      </c>
      <c r="FF124">
        <v>349.9</v>
      </c>
      <c r="FG124">
        <v>9999</v>
      </c>
      <c r="FH124">
        <v>9999</v>
      </c>
      <c r="FI124">
        <v>6324</v>
      </c>
      <c r="FJ124">
        <v>1.86815</v>
      </c>
      <c r="FK124">
        <v>1.864</v>
      </c>
      <c r="FL124">
        <v>1.87143</v>
      </c>
      <c r="FM124">
        <v>1.86249</v>
      </c>
      <c r="FN124">
        <v>1.86188</v>
      </c>
      <c r="FO124">
        <v>1.86829</v>
      </c>
      <c r="FP124">
        <v>1.85838</v>
      </c>
      <c r="FQ124">
        <v>1.86463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8.72</v>
      </c>
      <c r="GF124">
        <v>0.2466</v>
      </c>
      <c r="GG124">
        <v>2.14445261950712</v>
      </c>
      <c r="GH124">
        <v>0.00524579190152856</v>
      </c>
      <c r="GI124">
        <v>-2.61795653493914e-06</v>
      </c>
      <c r="GJ124">
        <v>1.03317073579164e-09</v>
      </c>
      <c r="GK124">
        <v>-0.0325879594738201</v>
      </c>
      <c r="GL124">
        <v>-0.0124659139965973</v>
      </c>
      <c r="GM124">
        <v>0.00156445697122576</v>
      </c>
      <c r="GN124">
        <v>-1.32223106024955e-05</v>
      </c>
      <c r="GO124">
        <v>14</v>
      </c>
      <c r="GP124">
        <v>2225</v>
      </c>
      <c r="GQ124">
        <v>3</v>
      </c>
      <c r="GR124">
        <v>45</v>
      </c>
      <c r="GS124">
        <v>3149.6</v>
      </c>
      <c r="GT124">
        <v>3149.6</v>
      </c>
      <c r="GU124">
        <v>4.08936</v>
      </c>
      <c r="GV124">
        <v>2.35596</v>
      </c>
      <c r="GW124">
        <v>1.99829</v>
      </c>
      <c r="GX124">
        <v>2.70874</v>
      </c>
      <c r="GY124">
        <v>2.09351</v>
      </c>
      <c r="GZ124">
        <v>2.36206</v>
      </c>
      <c r="HA124">
        <v>42.8583</v>
      </c>
      <c r="HB124">
        <v>15.3666</v>
      </c>
      <c r="HC124">
        <v>18</v>
      </c>
      <c r="HD124">
        <v>427.895</v>
      </c>
      <c r="HE124">
        <v>617.889</v>
      </c>
      <c r="HF124">
        <v>19.1395</v>
      </c>
      <c r="HG124">
        <v>30.0066</v>
      </c>
      <c r="HH124">
        <v>30.0003</v>
      </c>
      <c r="HI124">
        <v>29.9684</v>
      </c>
      <c r="HJ124">
        <v>29.9413</v>
      </c>
      <c r="HK124">
        <v>81.8485</v>
      </c>
      <c r="HL124">
        <v>55.4173</v>
      </c>
      <c r="HM124">
        <v>0</v>
      </c>
      <c r="HN124">
        <v>19.1302</v>
      </c>
      <c r="HO124">
        <v>1825.31</v>
      </c>
      <c r="HP124">
        <v>18.8757</v>
      </c>
      <c r="HQ124">
        <v>95.7663</v>
      </c>
      <c r="HR124">
        <v>99.7869</v>
      </c>
    </row>
    <row r="125" spans="1:226">
      <c r="A125">
        <v>109</v>
      </c>
      <c r="B125">
        <v>1657487101.1</v>
      </c>
      <c r="C125">
        <v>631.599999904633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1657487098.6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1843.76752257527</v>
      </c>
      <c r="AK125">
        <v>1787.07575757576</v>
      </c>
      <c r="AL125">
        <v>3.31059407702216</v>
      </c>
      <c r="AM125">
        <v>66.5867753542698</v>
      </c>
      <c r="AN125">
        <f>(AP125 - AO125 + BO125*1E3/(8.314*(BQ125+273.15)) * AR125/BN125 * AQ125) * BN125/(100*BB125) * 1000/(1000 - AP125)</f>
        <v>0</v>
      </c>
      <c r="AO125">
        <v>18.7470110075746</v>
      </c>
      <c r="AP125">
        <v>20.4709806060606</v>
      </c>
      <c r="AQ125">
        <v>-0.00560236045635333</v>
      </c>
      <c r="AR125">
        <v>78.6586299673606</v>
      </c>
      <c r="AS125">
        <v>16</v>
      </c>
      <c r="AT125">
        <v>3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1657487098.6</v>
      </c>
      <c r="BH125">
        <v>1744.03333333333</v>
      </c>
      <c r="BI125">
        <v>1811.24111111111</v>
      </c>
      <c r="BJ125">
        <v>20.4798222222222</v>
      </c>
      <c r="BK125">
        <v>18.7453666666667</v>
      </c>
      <c r="BL125">
        <v>1735.26888888889</v>
      </c>
      <c r="BM125">
        <v>20.2336777777778</v>
      </c>
      <c r="BN125">
        <v>499.993111111111</v>
      </c>
      <c r="BO125">
        <v>72.2286666666667</v>
      </c>
      <c r="BP125">
        <v>0.0208135111111111</v>
      </c>
      <c r="BQ125">
        <v>23.9513555555556</v>
      </c>
      <c r="BR125">
        <v>25.0184444444444</v>
      </c>
      <c r="BS125">
        <v>999.9</v>
      </c>
      <c r="BT125">
        <v>0</v>
      </c>
      <c r="BU125">
        <v>0</v>
      </c>
      <c r="BV125">
        <v>9994.36888888889</v>
      </c>
      <c r="BW125">
        <v>0</v>
      </c>
      <c r="BX125">
        <v>1530.11888888889</v>
      </c>
      <c r="BY125">
        <v>-67.2072222222222</v>
      </c>
      <c r="BZ125">
        <v>1780.49555555556</v>
      </c>
      <c r="CA125">
        <v>1845.84111111111</v>
      </c>
      <c r="CB125">
        <v>1.73446777777778</v>
      </c>
      <c r="CC125">
        <v>1811.24111111111</v>
      </c>
      <c r="CD125">
        <v>18.7453666666667</v>
      </c>
      <c r="CE125">
        <v>1.47923222222222</v>
      </c>
      <c r="CF125">
        <v>1.35395222222222</v>
      </c>
      <c r="CG125">
        <v>12.7551444444444</v>
      </c>
      <c r="CH125">
        <v>11.4115222222222</v>
      </c>
      <c r="CI125">
        <v>1999.98</v>
      </c>
      <c r="CJ125">
        <v>0.979998</v>
      </c>
      <c r="CK125">
        <v>0.0200016</v>
      </c>
      <c r="CL125">
        <v>0</v>
      </c>
      <c r="CM125">
        <v>2.70948888888889</v>
      </c>
      <c r="CN125">
        <v>0</v>
      </c>
      <c r="CO125">
        <v>12692.0666666667</v>
      </c>
      <c r="CP125">
        <v>16705.2444444444</v>
      </c>
      <c r="CQ125">
        <v>47</v>
      </c>
      <c r="CR125">
        <v>50.25</v>
      </c>
      <c r="CS125">
        <v>48.5</v>
      </c>
      <c r="CT125">
        <v>47.312</v>
      </c>
      <c r="CU125">
        <v>45.937</v>
      </c>
      <c r="CV125">
        <v>1959.98</v>
      </c>
      <c r="CW125">
        <v>40</v>
      </c>
      <c r="CX125">
        <v>0</v>
      </c>
      <c r="CY125">
        <v>1651553885.4</v>
      </c>
      <c r="CZ125">
        <v>0</v>
      </c>
      <c r="DA125">
        <v>0</v>
      </c>
      <c r="DB125" t="s">
        <v>356</v>
      </c>
      <c r="DC125">
        <v>1657298120.5</v>
      </c>
      <c r="DD125">
        <v>1657298120.5</v>
      </c>
      <c r="DE125">
        <v>0</v>
      </c>
      <c r="DF125">
        <v>1.391</v>
      </c>
      <c r="DG125">
        <v>0.035</v>
      </c>
      <c r="DH125">
        <v>2.39</v>
      </c>
      <c r="DI125">
        <v>0.104</v>
      </c>
      <c r="DJ125">
        <v>419</v>
      </c>
      <c r="DK125">
        <v>18</v>
      </c>
      <c r="DL125">
        <v>0.11</v>
      </c>
      <c r="DM125">
        <v>0.02</v>
      </c>
      <c r="DN125">
        <v>-67.7338902439024</v>
      </c>
      <c r="DO125">
        <v>2.12456864111492</v>
      </c>
      <c r="DP125">
        <v>0.337323839340988</v>
      </c>
      <c r="DQ125">
        <v>0</v>
      </c>
      <c r="DR125">
        <v>1.78169707317073</v>
      </c>
      <c r="DS125">
        <v>-0.323708153310101</v>
      </c>
      <c r="DT125">
        <v>0.031963433470742</v>
      </c>
      <c r="DU125">
        <v>0</v>
      </c>
      <c r="DV125">
        <v>0</v>
      </c>
      <c r="DW125">
        <v>2</v>
      </c>
      <c r="DX125" t="s">
        <v>357</v>
      </c>
      <c r="DY125">
        <v>2.83902</v>
      </c>
      <c r="DZ125">
        <v>2.63727</v>
      </c>
      <c r="EA125">
        <v>0.188756</v>
      </c>
      <c r="EB125">
        <v>0.193021</v>
      </c>
      <c r="EC125">
        <v>0.0732771</v>
      </c>
      <c r="ED125">
        <v>0.0689413</v>
      </c>
      <c r="EE125">
        <v>22658.9</v>
      </c>
      <c r="EF125">
        <v>19693.1</v>
      </c>
      <c r="EG125">
        <v>25020.5</v>
      </c>
      <c r="EH125">
        <v>23780.8</v>
      </c>
      <c r="EI125">
        <v>39608.5</v>
      </c>
      <c r="EJ125">
        <v>36677.1</v>
      </c>
      <c r="EK125">
        <v>45257.3</v>
      </c>
      <c r="EL125">
        <v>42454.1</v>
      </c>
      <c r="EM125">
        <v>1.75915</v>
      </c>
      <c r="EN125">
        <v>2.05393</v>
      </c>
      <c r="EO125">
        <v>0.0800379</v>
      </c>
      <c r="EP125">
        <v>0</v>
      </c>
      <c r="EQ125">
        <v>23.6985</v>
      </c>
      <c r="ER125">
        <v>999.9</v>
      </c>
      <c r="ES125">
        <v>33.189</v>
      </c>
      <c r="ET125">
        <v>40.657</v>
      </c>
      <c r="EU125">
        <v>35.28</v>
      </c>
      <c r="EV125">
        <v>51.9711</v>
      </c>
      <c r="EW125">
        <v>30.4407</v>
      </c>
      <c r="EX125">
        <v>2</v>
      </c>
      <c r="EY125">
        <v>0.207419</v>
      </c>
      <c r="EZ125">
        <v>5.03919</v>
      </c>
      <c r="FA125">
        <v>20.1744</v>
      </c>
      <c r="FB125">
        <v>5.23241</v>
      </c>
      <c r="FC125">
        <v>11.992</v>
      </c>
      <c r="FD125">
        <v>4.95575</v>
      </c>
      <c r="FE125">
        <v>3.30393</v>
      </c>
      <c r="FF125">
        <v>349.9</v>
      </c>
      <c r="FG125">
        <v>9999</v>
      </c>
      <c r="FH125">
        <v>9999</v>
      </c>
      <c r="FI125">
        <v>6324.2</v>
      </c>
      <c r="FJ125">
        <v>1.86817</v>
      </c>
      <c r="FK125">
        <v>1.86399</v>
      </c>
      <c r="FL125">
        <v>1.87139</v>
      </c>
      <c r="FM125">
        <v>1.86249</v>
      </c>
      <c r="FN125">
        <v>1.86188</v>
      </c>
      <c r="FO125">
        <v>1.86829</v>
      </c>
      <c r="FP125">
        <v>1.85838</v>
      </c>
      <c r="FQ125">
        <v>1.86462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8.81</v>
      </c>
      <c r="GF125">
        <v>0.2457</v>
      </c>
      <c r="GG125">
        <v>2.14445261950712</v>
      </c>
      <c r="GH125">
        <v>0.00524579190152856</v>
      </c>
      <c r="GI125">
        <v>-2.61795653493914e-06</v>
      </c>
      <c r="GJ125">
        <v>1.03317073579164e-09</v>
      </c>
      <c r="GK125">
        <v>-0.0325879594738201</v>
      </c>
      <c r="GL125">
        <v>-0.0124659139965973</v>
      </c>
      <c r="GM125">
        <v>0.00156445697122576</v>
      </c>
      <c r="GN125">
        <v>-1.32223106024955e-05</v>
      </c>
      <c r="GO125">
        <v>14</v>
      </c>
      <c r="GP125">
        <v>2225</v>
      </c>
      <c r="GQ125">
        <v>3</v>
      </c>
      <c r="GR125">
        <v>45</v>
      </c>
      <c r="GS125">
        <v>3149.7</v>
      </c>
      <c r="GT125">
        <v>3149.7</v>
      </c>
      <c r="GU125">
        <v>4.11865</v>
      </c>
      <c r="GV125">
        <v>2.35229</v>
      </c>
      <c r="GW125">
        <v>1.99829</v>
      </c>
      <c r="GX125">
        <v>2.70874</v>
      </c>
      <c r="GY125">
        <v>2.09351</v>
      </c>
      <c r="GZ125">
        <v>2.41211</v>
      </c>
      <c r="HA125">
        <v>42.8583</v>
      </c>
      <c r="HB125">
        <v>15.3841</v>
      </c>
      <c r="HC125">
        <v>18</v>
      </c>
      <c r="HD125">
        <v>428.082</v>
      </c>
      <c r="HE125">
        <v>617.949</v>
      </c>
      <c r="HF125">
        <v>19.1186</v>
      </c>
      <c r="HG125">
        <v>30.0066</v>
      </c>
      <c r="HH125">
        <v>30</v>
      </c>
      <c r="HI125">
        <v>29.9684</v>
      </c>
      <c r="HJ125">
        <v>29.9413</v>
      </c>
      <c r="HK125">
        <v>82.4378</v>
      </c>
      <c r="HL125">
        <v>55.1394</v>
      </c>
      <c r="HM125">
        <v>0</v>
      </c>
      <c r="HN125">
        <v>19.1122</v>
      </c>
      <c r="HO125">
        <v>1838.88</v>
      </c>
      <c r="HP125">
        <v>18.9286</v>
      </c>
      <c r="HQ125">
        <v>95.7665</v>
      </c>
      <c r="HR125">
        <v>99.7848</v>
      </c>
    </row>
    <row r="126" spans="1:226">
      <c r="A126">
        <v>110</v>
      </c>
      <c r="B126">
        <v>1657487106.1</v>
      </c>
      <c r="C126">
        <v>636.599999904633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1657487103.3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1860.64482326278</v>
      </c>
      <c r="AK126">
        <v>1803.81224242424</v>
      </c>
      <c r="AL126">
        <v>3.33441402998095</v>
      </c>
      <c r="AM126">
        <v>66.5867753542698</v>
      </c>
      <c r="AN126">
        <f>(AP126 - AO126 + BO126*1E3/(8.314*(BQ126+273.15)) * AR126/BN126 * AQ126) * BN126/(100*BB126) * 1000/(1000 - AP126)</f>
        <v>0</v>
      </c>
      <c r="AO126">
        <v>18.7598294970258</v>
      </c>
      <c r="AP126">
        <v>20.4542363636364</v>
      </c>
      <c r="AQ126">
        <v>-0.00523327644174033</v>
      </c>
      <c r="AR126">
        <v>78.6586299673606</v>
      </c>
      <c r="AS126">
        <v>16</v>
      </c>
      <c r="AT126">
        <v>3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1657487103.3</v>
      </c>
      <c r="BH126">
        <v>1759.351</v>
      </c>
      <c r="BI126">
        <v>1826.79</v>
      </c>
      <c r="BJ126">
        <v>20.45903</v>
      </c>
      <c r="BK126">
        <v>18.77202</v>
      </c>
      <c r="BL126">
        <v>1750.501</v>
      </c>
      <c r="BM126">
        <v>20.21357</v>
      </c>
      <c r="BN126">
        <v>500.0281</v>
      </c>
      <c r="BO126">
        <v>72.22878</v>
      </c>
      <c r="BP126">
        <v>0.0201841</v>
      </c>
      <c r="BQ126">
        <v>23.95016</v>
      </c>
      <c r="BR126">
        <v>25.01167</v>
      </c>
      <c r="BS126">
        <v>999.9</v>
      </c>
      <c r="BT126">
        <v>0</v>
      </c>
      <c r="BU126">
        <v>0</v>
      </c>
      <c r="BV126">
        <v>10001.991</v>
      </c>
      <c r="BW126">
        <v>0</v>
      </c>
      <c r="BX126">
        <v>1530.339</v>
      </c>
      <c r="BY126">
        <v>-67.44057</v>
      </c>
      <c r="BZ126">
        <v>1796.094</v>
      </c>
      <c r="CA126">
        <v>1861.738</v>
      </c>
      <c r="CB126">
        <v>1.687002</v>
      </c>
      <c r="CC126">
        <v>1826.79</v>
      </c>
      <c r="CD126">
        <v>18.77202</v>
      </c>
      <c r="CE126">
        <v>1.477731</v>
      </c>
      <c r="CF126">
        <v>1.355879</v>
      </c>
      <c r="CG126">
        <v>12.73964</v>
      </c>
      <c r="CH126">
        <v>11.433</v>
      </c>
      <c r="CI126">
        <v>1999.978</v>
      </c>
      <c r="CJ126">
        <v>0.979998</v>
      </c>
      <c r="CK126">
        <v>0.0200016</v>
      </c>
      <c r="CL126">
        <v>0</v>
      </c>
      <c r="CM126">
        <v>2.62755</v>
      </c>
      <c r="CN126">
        <v>0</v>
      </c>
      <c r="CO126">
        <v>12712.48</v>
      </c>
      <c r="CP126">
        <v>16705.2</v>
      </c>
      <c r="CQ126">
        <v>47</v>
      </c>
      <c r="CR126">
        <v>50.25</v>
      </c>
      <c r="CS126">
        <v>48.5</v>
      </c>
      <c r="CT126">
        <v>47.2996</v>
      </c>
      <c r="CU126">
        <v>45.937</v>
      </c>
      <c r="CV126">
        <v>1959.978</v>
      </c>
      <c r="CW126">
        <v>40</v>
      </c>
      <c r="CX126">
        <v>0</v>
      </c>
      <c r="CY126">
        <v>1651553890.8</v>
      </c>
      <c r="CZ126">
        <v>0</v>
      </c>
      <c r="DA126">
        <v>0</v>
      </c>
      <c r="DB126" t="s">
        <v>356</v>
      </c>
      <c r="DC126">
        <v>1657298120.5</v>
      </c>
      <c r="DD126">
        <v>1657298120.5</v>
      </c>
      <c r="DE126">
        <v>0</v>
      </c>
      <c r="DF126">
        <v>1.391</v>
      </c>
      <c r="DG126">
        <v>0.035</v>
      </c>
      <c r="DH126">
        <v>2.39</v>
      </c>
      <c r="DI126">
        <v>0.104</v>
      </c>
      <c r="DJ126">
        <v>419</v>
      </c>
      <c r="DK126">
        <v>18</v>
      </c>
      <c r="DL126">
        <v>0.11</v>
      </c>
      <c r="DM126">
        <v>0.02</v>
      </c>
      <c r="DN126">
        <v>-67.5882853658537</v>
      </c>
      <c r="DO126">
        <v>1.81158815331015</v>
      </c>
      <c r="DP126">
        <v>0.327847354100532</v>
      </c>
      <c r="DQ126">
        <v>0</v>
      </c>
      <c r="DR126">
        <v>1.75185414634146</v>
      </c>
      <c r="DS126">
        <v>-0.375530801393731</v>
      </c>
      <c r="DT126">
        <v>0.037655822338366</v>
      </c>
      <c r="DU126">
        <v>0</v>
      </c>
      <c r="DV126">
        <v>0</v>
      </c>
      <c r="DW126">
        <v>2</v>
      </c>
      <c r="DX126" t="s">
        <v>357</v>
      </c>
      <c r="DY126">
        <v>2.839</v>
      </c>
      <c r="DZ126">
        <v>2.63562</v>
      </c>
      <c r="EA126">
        <v>0.189797</v>
      </c>
      <c r="EB126">
        <v>0.194047</v>
      </c>
      <c r="EC126">
        <v>0.0732437</v>
      </c>
      <c r="ED126">
        <v>0.0691088</v>
      </c>
      <c r="EE126">
        <v>22629.8</v>
      </c>
      <c r="EF126">
        <v>19668.1</v>
      </c>
      <c r="EG126">
        <v>25020.4</v>
      </c>
      <c r="EH126">
        <v>23780.9</v>
      </c>
      <c r="EI126">
        <v>39610.1</v>
      </c>
      <c r="EJ126">
        <v>36670.3</v>
      </c>
      <c r="EK126">
        <v>45257.5</v>
      </c>
      <c r="EL126">
        <v>42453.9</v>
      </c>
      <c r="EM126">
        <v>1.75877</v>
      </c>
      <c r="EN126">
        <v>2.05402</v>
      </c>
      <c r="EO126">
        <v>0.0800379</v>
      </c>
      <c r="EP126">
        <v>0</v>
      </c>
      <c r="EQ126">
        <v>23.6955</v>
      </c>
      <c r="ER126">
        <v>999.9</v>
      </c>
      <c r="ES126">
        <v>33.189</v>
      </c>
      <c r="ET126">
        <v>40.657</v>
      </c>
      <c r="EU126">
        <v>35.2798</v>
      </c>
      <c r="EV126">
        <v>52.0711</v>
      </c>
      <c r="EW126">
        <v>30.3325</v>
      </c>
      <c r="EX126">
        <v>2</v>
      </c>
      <c r="EY126">
        <v>0.207353</v>
      </c>
      <c r="EZ126">
        <v>5.0288</v>
      </c>
      <c r="FA126">
        <v>20.1747</v>
      </c>
      <c r="FB126">
        <v>5.23212</v>
      </c>
      <c r="FC126">
        <v>11.992</v>
      </c>
      <c r="FD126">
        <v>4.9557</v>
      </c>
      <c r="FE126">
        <v>3.30393</v>
      </c>
      <c r="FF126">
        <v>349.9</v>
      </c>
      <c r="FG126">
        <v>9999</v>
      </c>
      <c r="FH126">
        <v>9999</v>
      </c>
      <c r="FI126">
        <v>6324.2</v>
      </c>
      <c r="FJ126">
        <v>1.86816</v>
      </c>
      <c r="FK126">
        <v>1.86398</v>
      </c>
      <c r="FL126">
        <v>1.8714</v>
      </c>
      <c r="FM126">
        <v>1.86249</v>
      </c>
      <c r="FN126">
        <v>1.86188</v>
      </c>
      <c r="FO126">
        <v>1.86829</v>
      </c>
      <c r="FP126">
        <v>1.85838</v>
      </c>
      <c r="FQ126">
        <v>1.86462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8.9</v>
      </c>
      <c r="GF126">
        <v>0.2453</v>
      </c>
      <c r="GG126">
        <v>2.14445261950712</v>
      </c>
      <c r="GH126">
        <v>0.00524579190152856</v>
      </c>
      <c r="GI126">
        <v>-2.61795653493914e-06</v>
      </c>
      <c r="GJ126">
        <v>1.03317073579164e-09</v>
      </c>
      <c r="GK126">
        <v>-0.0325879594738201</v>
      </c>
      <c r="GL126">
        <v>-0.0124659139965973</v>
      </c>
      <c r="GM126">
        <v>0.00156445697122576</v>
      </c>
      <c r="GN126">
        <v>-1.32223106024955e-05</v>
      </c>
      <c r="GO126">
        <v>14</v>
      </c>
      <c r="GP126">
        <v>2225</v>
      </c>
      <c r="GQ126">
        <v>3</v>
      </c>
      <c r="GR126">
        <v>45</v>
      </c>
      <c r="GS126">
        <v>3149.8</v>
      </c>
      <c r="GT126">
        <v>3149.8</v>
      </c>
      <c r="GU126">
        <v>4.14429</v>
      </c>
      <c r="GV126">
        <v>2.34985</v>
      </c>
      <c r="GW126">
        <v>1.99829</v>
      </c>
      <c r="GX126">
        <v>2.70752</v>
      </c>
      <c r="GY126">
        <v>2.09351</v>
      </c>
      <c r="GZ126">
        <v>2.42065</v>
      </c>
      <c r="HA126">
        <v>42.8852</v>
      </c>
      <c r="HB126">
        <v>15.3754</v>
      </c>
      <c r="HC126">
        <v>18</v>
      </c>
      <c r="HD126">
        <v>427.866</v>
      </c>
      <c r="HE126">
        <v>618.029</v>
      </c>
      <c r="HF126">
        <v>19.103</v>
      </c>
      <c r="HG126">
        <v>30.008</v>
      </c>
      <c r="HH126">
        <v>30</v>
      </c>
      <c r="HI126">
        <v>29.9684</v>
      </c>
      <c r="HJ126">
        <v>29.9413</v>
      </c>
      <c r="HK126">
        <v>82.9533</v>
      </c>
      <c r="HL126">
        <v>54.8553</v>
      </c>
      <c r="HM126">
        <v>0</v>
      </c>
      <c r="HN126">
        <v>19.0983</v>
      </c>
      <c r="HO126">
        <v>1859.05</v>
      </c>
      <c r="HP126">
        <v>18.9735</v>
      </c>
      <c r="HQ126">
        <v>95.7666</v>
      </c>
      <c r="HR126">
        <v>99.7845</v>
      </c>
    </row>
    <row r="127" spans="1:226">
      <c r="A127">
        <v>111</v>
      </c>
      <c r="B127">
        <v>1657487111.1</v>
      </c>
      <c r="C127">
        <v>641.599999904633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1657487108.6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1877.86165622948</v>
      </c>
      <c r="AK127">
        <v>1820.74090909091</v>
      </c>
      <c r="AL127">
        <v>3.37751636746157</v>
      </c>
      <c r="AM127">
        <v>66.5867753542698</v>
      </c>
      <c r="AN127">
        <f>(AP127 - AO127 + BO127*1E3/(8.314*(BQ127+273.15)) * AR127/BN127 * AQ127) * BN127/(100*BB127) * 1000/(1000 - AP127)</f>
        <v>0</v>
      </c>
      <c r="AO127">
        <v>18.8402977012489</v>
      </c>
      <c r="AP127">
        <v>20.469563030303</v>
      </c>
      <c r="AQ127">
        <v>-0.000139456460297563</v>
      </c>
      <c r="AR127">
        <v>78.6586299673606</v>
      </c>
      <c r="AS127">
        <v>16</v>
      </c>
      <c r="AT127">
        <v>3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1657487108.6</v>
      </c>
      <c r="BH127">
        <v>1776.79888888889</v>
      </c>
      <c r="BI127">
        <v>1844.67666666667</v>
      </c>
      <c r="BJ127">
        <v>20.4593666666667</v>
      </c>
      <c r="BK127">
        <v>18.8632</v>
      </c>
      <c r="BL127">
        <v>1767.85222222222</v>
      </c>
      <c r="BM127">
        <v>20.2139111111111</v>
      </c>
      <c r="BN127">
        <v>500.012222222222</v>
      </c>
      <c r="BO127">
        <v>72.2275222222222</v>
      </c>
      <c r="BP127">
        <v>0.0202692333333333</v>
      </c>
      <c r="BQ127">
        <v>23.9531111111111</v>
      </c>
      <c r="BR127">
        <v>25.0184555555556</v>
      </c>
      <c r="BS127">
        <v>999.9</v>
      </c>
      <c r="BT127">
        <v>0</v>
      </c>
      <c r="BU127">
        <v>0</v>
      </c>
      <c r="BV127">
        <v>9997.49555555556</v>
      </c>
      <c r="BW127">
        <v>0</v>
      </c>
      <c r="BX127">
        <v>1532.00444444444</v>
      </c>
      <c r="BY127">
        <v>-67.8787888888889</v>
      </c>
      <c r="BZ127">
        <v>1813.90777777778</v>
      </c>
      <c r="CA127">
        <v>1880.14222222222</v>
      </c>
      <c r="CB127">
        <v>1.59617888888889</v>
      </c>
      <c r="CC127">
        <v>1844.67666666667</v>
      </c>
      <c r="CD127">
        <v>18.8632</v>
      </c>
      <c r="CE127">
        <v>1.47773111111111</v>
      </c>
      <c r="CF127">
        <v>1.36244111111111</v>
      </c>
      <c r="CG127">
        <v>12.7396555555556</v>
      </c>
      <c r="CH127">
        <v>11.5059444444444</v>
      </c>
      <c r="CI127">
        <v>2000.06666666667</v>
      </c>
      <c r="CJ127">
        <v>0.979998888888889</v>
      </c>
      <c r="CK127">
        <v>0.0200008888888889</v>
      </c>
      <c r="CL127">
        <v>0</v>
      </c>
      <c r="CM127">
        <v>2.67344444444444</v>
      </c>
      <c r="CN127">
        <v>0</v>
      </c>
      <c r="CO127">
        <v>12699.7333333333</v>
      </c>
      <c r="CP127">
        <v>16705.9555555556</v>
      </c>
      <c r="CQ127">
        <v>47</v>
      </c>
      <c r="CR127">
        <v>50.2844444444444</v>
      </c>
      <c r="CS127">
        <v>48.5</v>
      </c>
      <c r="CT127">
        <v>47.312</v>
      </c>
      <c r="CU127">
        <v>45.937</v>
      </c>
      <c r="CV127">
        <v>1960.06666666667</v>
      </c>
      <c r="CW127">
        <v>40</v>
      </c>
      <c r="CX127">
        <v>0</v>
      </c>
      <c r="CY127">
        <v>1651553895.6</v>
      </c>
      <c r="CZ127">
        <v>0</v>
      </c>
      <c r="DA127">
        <v>0</v>
      </c>
      <c r="DB127" t="s">
        <v>356</v>
      </c>
      <c r="DC127">
        <v>1657298120.5</v>
      </c>
      <c r="DD127">
        <v>1657298120.5</v>
      </c>
      <c r="DE127">
        <v>0</v>
      </c>
      <c r="DF127">
        <v>1.391</v>
      </c>
      <c r="DG127">
        <v>0.035</v>
      </c>
      <c r="DH127">
        <v>2.39</v>
      </c>
      <c r="DI127">
        <v>0.104</v>
      </c>
      <c r="DJ127">
        <v>419</v>
      </c>
      <c r="DK127">
        <v>18</v>
      </c>
      <c r="DL127">
        <v>0.11</v>
      </c>
      <c r="DM127">
        <v>0.02</v>
      </c>
      <c r="DN127">
        <v>-67.5859390243902</v>
      </c>
      <c r="DO127">
        <v>0.858894773519298</v>
      </c>
      <c r="DP127">
        <v>0.331479444882388</v>
      </c>
      <c r="DQ127">
        <v>0</v>
      </c>
      <c r="DR127">
        <v>1.70756926829268</v>
      </c>
      <c r="DS127">
        <v>-0.582384459930312</v>
      </c>
      <c r="DT127">
        <v>0.0601171667536736</v>
      </c>
      <c r="DU127">
        <v>0</v>
      </c>
      <c r="DV127">
        <v>0</v>
      </c>
      <c r="DW127">
        <v>2</v>
      </c>
      <c r="DX127" t="s">
        <v>357</v>
      </c>
      <c r="DY127">
        <v>2.8389</v>
      </c>
      <c r="DZ127">
        <v>2.63777</v>
      </c>
      <c r="EA127">
        <v>0.190829</v>
      </c>
      <c r="EB127">
        <v>0.195095</v>
      </c>
      <c r="EC127">
        <v>0.0732835</v>
      </c>
      <c r="ED127">
        <v>0.0693067</v>
      </c>
      <c r="EE127">
        <v>22600.9</v>
      </c>
      <c r="EF127">
        <v>19642.3</v>
      </c>
      <c r="EG127">
        <v>25020.5</v>
      </c>
      <c r="EH127">
        <v>23780.6</v>
      </c>
      <c r="EI127">
        <v>39608.3</v>
      </c>
      <c r="EJ127">
        <v>36662.3</v>
      </c>
      <c r="EK127">
        <v>45257.4</v>
      </c>
      <c r="EL127">
        <v>42453.7</v>
      </c>
      <c r="EM127">
        <v>1.75893</v>
      </c>
      <c r="EN127">
        <v>2.05413</v>
      </c>
      <c r="EO127">
        <v>0.080131</v>
      </c>
      <c r="EP127">
        <v>0</v>
      </c>
      <c r="EQ127">
        <v>23.693</v>
      </c>
      <c r="ER127">
        <v>999.9</v>
      </c>
      <c r="ES127">
        <v>33.164</v>
      </c>
      <c r="ET127">
        <v>40.657</v>
      </c>
      <c r="EU127">
        <v>35.2579</v>
      </c>
      <c r="EV127">
        <v>52.3511</v>
      </c>
      <c r="EW127">
        <v>30.4768</v>
      </c>
      <c r="EX127">
        <v>2</v>
      </c>
      <c r="EY127">
        <v>0.206928</v>
      </c>
      <c r="EZ127">
        <v>5.04234</v>
      </c>
      <c r="FA127">
        <v>20.1744</v>
      </c>
      <c r="FB127">
        <v>5.23212</v>
      </c>
      <c r="FC127">
        <v>11.992</v>
      </c>
      <c r="FD127">
        <v>4.95595</v>
      </c>
      <c r="FE127">
        <v>3.30395</v>
      </c>
      <c r="FF127">
        <v>349.9</v>
      </c>
      <c r="FG127">
        <v>9999</v>
      </c>
      <c r="FH127">
        <v>9999</v>
      </c>
      <c r="FI127">
        <v>6324.5</v>
      </c>
      <c r="FJ127">
        <v>1.86815</v>
      </c>
      <c r="FK127">
        <v>1.86397</v>
      </c>
      <c r="FL127">
        <v>1.87139</v>
      </c>
      <c r="FM127">
        <v>1.86249</v>
      </c>
      <c r="FN127">
        <v>1.86188</v>
      </c>
      <c r="FO127">
        <v>1.86829</v>
      </c>
      <c r="FP127">
        <v>1.85838</v>
      </c>
      <c r="FQ127">
        <v>1.86462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8.99</v>
      </c>
      <c r="GF127">
        <v>0.2459</v>
      </c>
      <c r="GG127">
        <v>2.14445261950712</v>
      </c>
      <c r="GH127">
        <v>0.00524579190152856</v>
      </c>
      <c r="GI127">
        <v>-2.61795653493914e-06</v>
      </c>
      <c r="GJ127">
        <v>1.03317073579164e-09</v>
      </c>
      <c r="GK127">
        <v>-0.0325879594738201</v>
      </c>
      <c r="GL127">
        <v>-0.0124659139965973</v>
      </c>
      <c r="GM127">
        <v>0.00156445697122576</v>
      </c>
      <c r="GN127">
        <v>-1.32223106024955e-05</v>
      </c>
      <c r="GO127">
        <v>14</v>
      </c>
      <c r="GP127">
        <v>2225</v>
      </c>
      <c r="GQ127">
        <v>3</v>
      </c>
      <c r="GR127">
        <v>45</v>
      </c>
      <c r="GS127">
        <v>3149.8</v>
      </c>
      <c r="GT127">
        <v>3149.8</v>
      </c>
      <c r="GU127">
        <v>4.17236</v>
      </c>
      <c r="GV127">
        <v>2.35352</v>
      </c>
      <c r="GW127">
        <v>1.99829</v>
      </c>
      <c r="GX127">
        <v>2.70874</v>
      </c>
      <c r="GY127">
        <v>2.09351</v>
      </c>
      <c r="GZ127">
        <v>2.37183</v>
      </c>
      <c r="HA127">
        <v>42.8852</v>
      </c>
      <c r="HB127">
        <v>15.3579</v>
      </c>
      <c r="HC127">
        <v>18</v>
      </c>
      <c r="HD127">
        <v>427.952</v>
      </c>
      <c r="HE127">
        <v>618.109</v>
      </c>
      <c r="HF127">
        <v>19.0919</v>
      </c>
      <c r="HG127">
        <v>30.0092</v>
      </c>
      <c r="HH127">
        <v>30.0001</v>
      </c>
      <c r="HI127">
        <v>29.9684</v>
      </c>
      <c r="HJ127">
        <v>29.9413</v>
      </c>
      <c r="HK127">
        <v>83.5269</v>
      </c>
      <c r="HL127">
        <v>54.8553</v>
      </c>
      <c r="HM127">
        <v>0</v>
      </c>
      <c r="HN127">
        <v>19.0832</v>
      </c>
      <c r="HO127">
        <v>1872.48</v>
      </c>
      <c r="HP127">
        <v>18.9961</v>
      </c>
      <c r="HQ127">
        <v>95.7666</v>
      </c>
      <c r="HR127">
        <v>99.7838</v>
      </c>
    </row>
    <row r="128" spans="1:226">
      <c r="A128">
        <v>112</v>
      </c>
      <c r="B128">
        <v>1657487116.1</v>
      </c>
      <c r="C128">
        <v>646.599999904633</v>
      </c>
      <c r="D128" t="s">
        <v>582</v>
      </c>
      <c r="E128" t="s">
        <v>583</v>
      </c>
      <c r="F128">
        <v>5</v>
      </c>
      <c r="G128" t="s">
        <v>353</v>
      </c>
      <c r="H128" t="s">
        <v>354</v>
      </c>
      <c r="I128">
        <v>1657487113.3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1895.35734759506</v>
      </c>
      <c r="AK128">
        <v>1837.94854545455</v>
      </c>
      <c r="AL128">
        <v>3.41273776276716</v>
      </c>
      <c r="AM128">
        <v>66.5867753542698</v>
      </c>
      <c r="AN128">
        <f>(AP128 - AO128 + BO128*1E3/(8.314*(BQ128+273.15)) * AR128/BN128 * AQ128) * BN128/(100*BB128) * 1000/(1000 - AP128)</f>
        <v>0</v>
      </c>
      <c r="AO128">
        <v>18.8870602275527</v>
      </c>
      <c r="AP128">
        <v>20.4863496969697</v>
      </c>
      <c r="AQ128">
        <v>0.00359294816100311</v>
      </c>
      <c r="AR128">
        <v>78.6586299673606</v>
      </c>
      <c r="AS128">
        <v>16</v>
      </c>
      <c r="AT128">
        <v>3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1657487113.3</v>
      </c>
      <c r="BH128">
        <v>1792.646</v>
      </c>
      <c r="BI128">
        <v>1860.661</v>
      </c>
      <c r="BJ128">
        <v>20.48057</v>
      </c>
      <c r="BK128">
        <v>18.89434</v>
      </c>
      <c r="BL128">
        <v>1783.611</v>
      </c>
      <c r="BM128">
        <v>20.23439</v>
      </c>
      <c r="BN128">
        <v>499.9574</v>
      </c>
      <c r="BO128">
        <v>72.22264</v>
      </c>
      <c r="BP128">
        <v>0.02188835</v>
      </c>
      <c r="BQ128">
        <v>23.9503</v>
      </c>
      <c r="BR128">
        <v>25.01699</v>
      </c>
      <c r="BS128">
        <v>999.9</v>
      </c>
      <c r="BT128">
        <v>0</v>
      </c>
      <c r="BU128">
        <v>0</v>
      </c>
      <c r="BV128">
        <v>9982.688</v>
      </c>
      <c r="BW128">
        <v>0</v>
      </c>
      <c r="BX128">
        <v>1527.536</v>
      </c>
      <c r="BY128">
        <v>-68.0186</v>
      </c>
      <c r="BZ128">
        <v>1830.127</v>
      </c>
      <c r="CA128">
        <v>1896.496</v>
      </c>
      <c r="CB128">
        <v>1.586217</v>
      </c>
      <c r="CC128">
        <v>1860.661</v>
      </c>
      <c r="CD128">
        <v>18.89434</v>
      </c>
      <c r="CE128">
        <v>1.47916</v>
      </c>
      <c r="CF128">
        <v>1.364599</v>
      </c>
      <c r="CG128">
        <v>12.75443</v>
      </c>
      <c r="CH128">
        <v>11.52986</v>
      </c>
      <c r="CI128">
        <v>1999.989</v>
      </c>
      <c r="CJ128">
        <v>0.979998</v>
      </c>
      <c r="CK128">
        <v>0.0200016</v>
      </c>
      <c r="CL128">
        <v>0</v>
      </c>
      <c r="CM128">
        <v>2.52609</v>
      </c>
      <c r="CN128">
        <v>0</v>
      </c>
      <c r="CO128">
        <v>12694.01</v>
      </c>
      <c r="CP128">
        <v>16705.3</v>
      </c>
      <c r="CQ128">
        <v>47</v>
      </c>
      <c r="CR128">
        <v>50.2996</v>
      </c>
      <c r="CS128">
        <v>48.5</v>
      </c>
      <c r="CT128">
        <v>47.312</v>
      </c>
      <c r="CU128">
        <v>45.937</v>
      </c>
      <c r="CV128">
        <v>1959.989</v>
      </c>
      <c r="CW128">
        <v>40</v>
      </c>
      <c r="CX128">
        <v>0</v>
      </c>
      <c r="CY128">
        <v>1651553901</v>
      </c>
      <c r="CZ128">
        <v>0</v>
      </c>
      <c r="DA128">
        <v>0</v>
      </c>
      <c r="DB128" t="s">
        <v>356</v>
      </c>
      <c r="DC128">
        <v>1657298120.5</v>
      </c>
      <c r="DD128">
        <v>1657298120.5</v>
      </c>
      <c r="DE128">
        <v>0</v>
      </c>
      <c r="DF128">
        <v>1.391</v>
      </c>
      <c r="DG128">
        <v>0.035</v>
      </c>
      <c r="DH128">
        <v>2.39</v>
      </c>
      <c r="DI128">
        <v>0.104</v>
      </c>
      <c r="DJ128">
        <v>419</v>
      </c>
      <c r="DK128">
        <v>18</v>
      </c>
      <c r="DL128">
        <v>0.11</v>
      </c>
      <c r="DM128">
        <v>0.02</v>
      </c>
      <c r="DN128">
        <v>-67.6146243902439</v>
      </c>
      <c r="DO128">
        <v>-3.25102787456447</v>
      </c>
      <c r="DP128">
        <v>0.359768529094844</v>
      </c>
      <c r="DQ128">
        <v>0</v>
      </c>
      <c r="DR128">
        <v>1.65461682926829</v>
      </c>
      <c r="DS128">
        <v>-0.626719233449472</v>
      </c>
      <c r="DT128">
        <v>0.0642894848754928</v>
      </c>
      <c r="DU128">
        <v>0</v>
      </c>
      <c r="DV128">
        <v>0</v>
      </c>
      <c r="DW128">
        <v>2</v>
      </c>
      <c r="DX128" t="s">
        <v>357</v>
      </c>
      <c r="DY128">
        <v>2.83886</v>
      </c>
      <c r="DZ128">
        <v>2.63889</v>
      </c>
      <c r="EA128">
        <v>0.191872</v>
      </c>
      <c r="EB128">
        <v>0.196098</v>
      </c>
      <c r="EC128">
        <v>0.0733256</v>
      </c>
      <c r="ED128">
        <v>0.0693902</v>
      </c>
      <c r="EE128">
        <v>22571.8</v>
      </c>
      <c r="EF128">
        <v>19618.2</v>
      </c>
      <c r="EG128">
        <v>25020.5</v>
      </c>
      <c r="EH128">
        <v>23781.1</v>
      </c>
      <c r="EI128">
        <v>39606.8</v>
      </c>
      <c r="EJ128">
        <v>36659.4</v>
      </c>
      <c r="EK128">
        <v>45257.8</v>
      </c>
      <c r="EL128">
        <v>42454.1</v>
      </c>
      <c r="EM128">
        <v>1.75877</v>
      </c>
      <c r="EN128">
        <v>2.05415</v>
      </c>
      <c r="EO128">
        <v>0.0813976</v>
      </c>
      <c r="EP128">
        <v>0</v>
      </c>
      <c r="EQ128">
        <v>23.6892</v>
      </c>
      <c r="ER128">
        <v>999.9</v>
      </c>
      <c r="ES128">
        <v>33.14</v>
      </c>
      <c r="ET128">
        <v>40.677</v>
      </c>
      <c r="EU128">
        <v>35.2669</v>
      </c>
      <c r="EV128">
        <v>52.2411</v>
      </c>
      <c r="EW128">
        <v>30.4127</v>
      </c>
      <c r="EX128">
        <v>2</v>
      </c>
      <c r="EY128">
        <v>0.20735</v>
      </c>
      <c r="EZ128">
        <v>5.05081</v>
      </c>
      <c r="FA128">
        <v>20.1742</v>
      </c>
      <c r="FB128">
        <v>5.23182</v>
      </c>
      <c r="FC128">
        <v>11.992</v>
      </c>
      <c r="FD128">
        <v>4.9559</v>
      </c>
      <c r="FE128">
        <v>3.304</v>
      </c>
      <c r="FF128">
        <v>349.9</v>
      </c>
      <c r="FG128">
        <v>9999</v>
      </c>
      <c r="FH128">
        <v>9999</v>
      </c>
      <c r="FI128">
        <v>6324.5</v>
      </c>
      <c r="FJ128">
        <v>1.86819</v>
      </c>
      <c r="FK128">
        <v>1.86398</v>
      </c>
      <c r="FL128">
        <v>1.87136</v>
      </c>
      <c r="FM128">
        <v>1.86249</v>
      </c>
      <c r="FN128">
        <v>1.86188</v>
      </c>
      <c r="FO128">
        <v>1.86828</v>
      </c>
      <c r="FP128">
        <v>1.85838</v>
      </c>
      <c r="FQ128">
        <v>1.86462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9.09</v>
      </c>
      <c r="GF128">
        <v>0.2464</v>
      </c>
      <c r="GG128">
        <v>2.14445261950712</v>
      </c>
      <c r="GH128">
        <v>0.00524579190152856</v>
      </c>
      <c r="GI128">
        <v>-2.61795653493914e-06</v>
      </c>
      <c r="GJ128">
        <v>1.03317073579164e-09</v>
      </c>
      <c r="GK128">
        <v>-0.0325879594738201</v>
      </c>
      <c r="GL128">
        <v>-0.0124659139965973</v>
      </c>
      <c r="GM128">
        <v>0.00156445697122576</v>
      </c>
      <c r="GN128">
        <v>-1.32223106024955e-05</v>
      </c>
      <c r="GO128">
        <v>14</v>
      </c>
      <c r="GP128">
        <v>2225</v>
      </c>
      <c r="GQ128">
        <v>3</v>
      </c>
      <c r="GR128">
        <v>45</v>
      </c>
      <c r="GS128">
        <v>3149.9</v>
      </c>
      <c r="GT128">
        <v>3149.9</v>
      </c>
      <c r="GU128">
        <v>4.19922</v>
      </c>
      <c r="GV128">
        <v>2.34741</v>
      </c>
      <c r="GW128">
        <v>1.99829</v>
      </c>
      <c r="GX128">
        <v>2.70752</v>
      </c>
      <c r="GY128">
        <v>2.09351</v>
      </c>
      <c r="GZ128">
        <v>2.4353</v>
      </c>
      <c r="HA128">
        <v>42.8852</v>
      </c>
      <c r="HB128">
        <v>15.3754</v>
      </c>
      <c r="HC128">
        <v>18</v>
      </c>
      <c r="HD128">
        <v>427.866</v>
      </c>
      <c r="HE128">
        <v>618.129</v>
      </c>
      <c r="HF128">
        <v>19.0786</v>
      </c>
      <c r="HG128">
        <v>30.0092</v>
      </c>
      <c r="HH128">
        <v>30.0001</v>
      </c>
      <c r="HI128">
        <v>29.9684</v>
      </c>
      <c r="HJ128">
        <v>29.9413</v>
      </c>
      <c r="HK128">
        <v>84.034</v>
      </c>
      <c r="HL128">
        <v>54.5766</v>
      </c>
      <c r="HM128">
        <v>0</v>
      </c>
      <c r="HN128">
        <v>19.0692</v>
      </c>
      <c r="HO128">
        <v>1892.68</v>
      </c>
      <c r="HP128">
        <v>19.0189</v>
      </c>
      <c r="HQ128">
        <v>95.767</v>
      </c>
      <c r="HR128">
        <v>99.785</v>
      </c>
    </row>
    <row r="129" spans="1:226">
      <c r="A129">
        <v>113</v>
      </c>
      <c r="B129">
        <v>1657487121.1</v>
      </c>
      <c r="C129">
        <v>651.599999904633</v>
      </c>
      <c r="D129" t="s">
        <v>584</v>
      </c>
      <c r="E129" t="s">
        <v>585</v>
      </c>
      <c r="F129">
        <v>5</v>
      </c>
      <c r="G129" t="s">
        <v>353</v>
      </c>
      <c r="H129" t="s">
        <v>354</v>
      </c>
      <c r="I129">
        <v>1657487118.6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1912.71605836885</v>
      </c>
      <c r="AK129">
        <v>1855.31048484848</v>
      </c>
      <c r="AL129">
        <v>3.46385943429246</v>
      </c>
      <c r="AM129">
        <v>66.5867753542698</v>
      </c>
      <c r="AN129">
        <f>(AP129 - AO129 + BO129*1E3/(8.314*(BQ129+273.15)) * AR129/BN129 * AQ129) * BN129/(100*BB129) * 1000/(1000 - AP129)</f>
        <v>0</v>
      </c>
      <c r="AO129">
        <v>18.9343875145612</v>
      </c>
      <c r="AP129">
        <v>20.5050563636364</v>
      </c>
      <c r="AQ129">
        <v>0.00620970668981907</v>
      </c>
      <c r="AR129">
        <v>78.6586299673606</v>
      </c>
      <c r="AS129">
        <v>16</v>
      </c>
      <c r="AT129">
        <v>3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1657487118.6</v>
      </c>
      <c r="BH129">
        <v>1810.53666666667</v>
      </c>
      <c r="BI129">
        <v>1878.58888888889</v>
      </c>
      <c r="BJ129">
        <v>20.4991</v>
      </c>
      <c r="BK129">
        <v>18.9385888888889</v>
      </c>
      <c r="BL129">
        <v>1801.39777777778</v>
      </c>
      <c r="BM129">
        <v>20.2523111111111</v>
      </c>
      <c r="BN129">
        <v>499.967444444444</v>
      </c>
      <c r="BO129">
        <v>72.2202111111111</v>
      </c>
      <c r="BP129">
        <v>0.0228058888888889</v>
      </c>
      <c r="BQ129">
        <v>23.9468666666667</v>
      </c>
      <c r="BR129">
        <v>25.019</v>
      </c>
      <c r="BS129">
        <v>999.9</v>
      </c>
      <c r="BT129">
        <v>0</v>
      </c>
      <c r="BU129">
        <v>0</v>
      </c>
      <c r="BV129">
        <v>9998.34</v>
      </c>
      <c r="BW129">
        <v>0</v>
      </c>
      <c r="BX129">
        <v>1527.77888888889</v>
      </c>
      <c r="BY129">
        <v>-68.0522444444444</v>
      </c>
      <c r="BZ129">
        <v>1848.43</v>
      </c>
      <c r="CA129">
        <v>1914.85333333333</v>
      </c>
      <c r="CB129">
        <v>1.56051777777778</v>
      </c>
      <c r="CC129">
        <v>1878.58888888889</v>
      </c>
      <c r="CD129">
        <v>18.9385888888889</v>
      </c>
      <c r="CE129">
        <v>1.48044888888889</v>
      </c>
      <c r="CF129">
        <v>1.36774888888889</v>
      </c>
      <c r="CG129">
        <v>12.7677111111111</v>
      </c>
      <c r="CH129">
        <v>11.5647222222222</v>
      </c>
      <c r="CI129">
        <v>2000.08333333333</v>
      </c>
      <c r="CJ129">
        <v>0.979998</v>
      </c>
      <c r="CK129">
        <v>0.0200016</v>
      </c>
      <c r="CL129">
        <v>0</v>
      </c>
      <c r="CM129">
        <v>2.6091</v>
      </c>
      <c r="CN129">
        <v>0</v>
      </c>
      <c r="CO129">
        <v>12712.1444444444</v>
      </c>
      <c r="CP129">
        <v>16706.0555555556</v>
      </c>
      <c r="CQ129">
        <v>47</v>
      </c>
      <c r="CR129">
        <v>50.312</v>
      </c>
      <c r="CS129">
        <v>48.5</v>
      </c>
      <c r="CT129">
        <v>47.2148888888889</v>
      </c>
      <c r="CU129">
        <v>45.937</v>
      </c>
      <c r="CV129">
        <v>1960.07444444444</v>
      </c>
      <c r="CW129">
        <v>40.0077777777778</v>
      </c>
      <c r="CX129">
        <v>0</v>
      </c>
      <c r="CY129">
        <v>1651553905.8</v>
      </c>
      <c r="CZ129">
        <v>0</v>
      </c>
      <c r="DA129">
        <v>0</v>
      </c>
      <c r="DB129" t="s">
        <v>356</v>
      </c>
      <c r="DC129">
        <v>1657298120.5</v>
      </c>
      <c r="DD129">
        <v>1657298120.5</v>
      </c>
      <c r="DE129">
        <v>0</v>
      </c>
      <c r="DF129">
        <v>1.391</v>
      </c>
      <c r="DG129">
        <v>0.035</v>
      </c>
      <c r="DH129">
        <v>2.39</v>
      </c>
      <c r="DI129">
        <v>0.104</v>
      </c>
      <c r="DJ129">
        <v>419</v>
      </c>
      <c r="DK129">
        <v>18</v>
      </c>
      <c r="DL129">
        <v>0.11</v>
      </c>
      <c r="DM129">
        <v>0.02</v>
      </c>
      <c r="DN129">
        <v>-67.7728390243903</v>
      </c>
      <c r="DO129">
        <v>-2.68974146341468</v>
      </c>
      <c r="DP129">
        <v>0.320223748664593</v>
      </c>
      <c r="DQ129">
        <v>0</v>
      </c>
      <c r="DR129">
        <v>1.6198287804878</v>
      </c>
      <c r="DS129">
        <v>-0.537550452961668</v>
      </c>
      <c r="DT129">
        <v>0.0569015827802974</v>
      </c>
      <c r="DU129">
        <v>0</v>
      </c>
      <c r="DV129">
        <v>0</v>
      </c>
      <c r="DW129">
        <v>2</v>
      </c>
      <c r="DX129" t="s">
        <v>357</v>
      </c>
      <c r="DY129">
        <v>2.83905</v>
      </c>
      <c r="DZ129">
        <v>2.63798</v>
      </c>
      <c r="EA129">
        <v>0.192922</v>
      </c>
      <c r="EB129">
        <v>0.19714</v>
      </c>
      <c r="EC129">
        <v>0.0733668</v>
      </c>
      <c r="ED129">
        <v>0.0694463</v>
      </c>
      <c r="EE129">
        <v>22542.2</v>
      </c>
      <c r="EF129">
        <v>19592.8</v>
      </c>
      <c r="EG129">
        <v>25020.3</v>
      </c>
      <c r="EH129">
        <v>23781.2</v>
      </c>
      <c r="EI129">
        <v>39604.9</v>
      </c>
      <c r="EJ129">
        <v>36657.8</v>
      </c>
      <c r="EK129">
        <v>45257.6</v>
      </c>
      <c r="EL129">
        <v>42454.7</v>
      </c>
      <c r="EM129">
        <v>1.75863</v>
      </c>
      <c r="EN129">
        <v>2.054</v>
      </c>
      <c r="EO129">
        <v>0.0816323</v>
      </c>
      <c r="EP129">
        <v>0</v>
      </c>
      <c r="EQ129">
        <v>23.6841</v>
      </c>
      <c r="ER129">
        <v>999.9</v>
      </c>
      <c r="ES129">
        <v>33.14</v>
      </c>
      <c r="ET129">
        <v>40.677</v>
      </c>
      <c r="EU129">
        <v>35.2667</v>
      </c>
      <c r="EV129">
        <v>52.2811</v>
      </c>
      <c r="EW129">
        <v>30.4968</v>
      </c>
      <c r="EX129">
        <v>2</v>
      </c>
      <c r="EY129">
        <v>0.207358</v>
      </c>
      <c r="EZ129">
        <v>5.07948</v>
      </c>
      <c r="FA129">
        <v>20.1734</v>
      </c>
      <c r="FB129">
        <v>5.23197</v>
      </c>
      <c r="FC129">
        <v>11.992</v>
      </c>
      <c r="FD129">
        <v>4.9559</v>
      </c>
      <c r="FE129">
        <v>3.30393</v>
      </c>
      <c r="FF129">
        <v>349.9</v>
      </c>
      <c r="FG129">
        <v>9999</v>
      </c>
      <c r="FH129">
        <v>9999</v>
      </c>
      <c r="FI129">
        <v>6324.5</v>
      </c>
      <c r="FJ129">
        <v>1.86816</v>
      </c>
      <c r="FK129">
        <v>1.86398</v>
      </c>
      <c r="FL129">
        <v>1.87138</v>
      </c>
      <c r="FM129">
        <v>1.86249</v>
      </c>
      <c r="FN129">
        <v>1.86188</v>
      </c>
      <c r="FO129">
        <v>1.86826</v>
      </c>
      <c r="FP129">
        <v>1.85837</v>
      </c>
      <c r="FQ129">
        <v>1.86463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9.18</v>
      </c>
      <c r="GF129">
        <v>0.247</v>
      </c>
      <c r="GG129">
        <v>2.14445261950712</v>
      </c>
      <c r="GH129">
        <v>0.00524579190152856</v>
      </c>
      <c r="GI129">
        <v>-2.61795653493914e-06</v>
      </c>
      <c r="GJ129">
        <v>1.03317073579164e-09</v>
      </c>
      <c r="GK129">
        <v>-0.0325879594738201</v>
      </c>
      <c r="GL129">
        <v>-0.0124659139965973</v>
      </c>
      <c r="GM129">
        <v>0.00156445697122576</v>
      </c>
      <c r="GN129">
        <v>-1.32223106024955e-05</v>
      </c>
      <c r="GO129">
        <v>14</v>
      </c>
      <c r="GP129">
        <v>2225</v>
      </c>
      <c r="GQ129">
        <v>3</v>
      </c>
      <c r="GR129">
        <v>45</v>
      </c>
      <c r="GS129">
        <v>3150</v>
      </c>
      <c r="GT129">
        <v>3150</v>
      </c>
      <c r="GU129">
        <v>4.22607</v>
      </c>
      <c r="GV129">
        <v>2.34375</v>
      </c>
      <c r="GW129">
        <v>1.99829</v>
      </c>
      <c r="GX129">
        <v>2.70752</v>
      </c>
      <c r="GY129">
        <v>2.09351</v>
      </c>
      <c r="GZ129">
        <v>2.37671</v>
      </c>
      <c r="HA129">
        <v>42.8852</v>
      </c>
      <c r="HB129">
        <v>15.3579</v>
      </c>
      <c r="HC129">
        <v>18</v>
      </c>
      <c r="HD129">
        <v>427.78</v>
      </c>
      <c r="HE129">
        <v>618.009</v>
      </c>
      <c r="HF129">
        <v>19.0638</v>
      </c>
      <c r="HG129">
        <v>30.0092</v>
      </c>
      <c r="HH129">
        <v>30.0002</v>
      </c>
      <c r="HI129">
        <v>29.9684</v>
      </c>
      <c r="HJ129">
        <v>29.9413</v>
      </c>
      <c r="HK129">
        <v>84.5973</v>
      </c>
      <c r="HL129">
        <v>54.5766</v>
      </c>
      <c r="HM129">
        <v>0</v>
      </c>
      <c r="HN129">
        <v>19.0482</v>
      </c>
      <c r="HO129">
        <v>1906.09</v>
      </c>
      <c r="HP129">
        <v>19.0392</v>
      </c>
      <c r="HQ129">
        <v>95.7665</v>
      </c>
      <c r="HR129">
        <v>99.7863</v>
      </c>
    </row>
    <row r="130" spans="1:226">
      <c r="A130">
        <v>114</v>
      </c>
      <c r="B130">
        <v>1657487126.1</v>
      </c>
      <c r="C130">
        <v>656.599999904633</v>
      </c>
      <c r="D130" t="s">
        <v>586</v>
      </c>
      <c r="E130" t="s">
        <v>587</v>
      </c>
      <c r="F130">
        <v>5</v>
      </c>
      <c r="G130" t="s">
        <v>353</v>
      </c>
      <c r="H130" t="s">
        <v>354</v>
      </c>
      <c r="I130">
        <v>1657487123.3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1929.92266594287</v>
      </c>
      <c r="AK130">
        <v>1872.73133333333</v>
      </c>
      <c r="AL130">
        <v>3.50167477366982</v>
      </c>
      <c r="AM130">
        <v>66.5867753542698</v>
      </c>
      <c r="AN130">
        <f>(AP130 - AO130 + BO130*1E3/(8.314*(BQ130+273.15)) * AR130/BN130 * AQ130) * BN130/(100*BB130) * 1000/(1000 - AP130)</f>
        <v>0</v>
      </c>
      <c r="AO130">
        <v>18.937184037527</v>
      </c>
      <c r="AP130">
        <v>20.5034909090909</v>
      </c>
      <c r="AQ130">
        <v>-0.0001817960155967</v>
      </c>
      <c r="AR130">
        <v>78.6586299673606</v>
      </c>
      <c r="AS130">
        <v>16</v>
      </c>
      <c r="AT130">
        <v>3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1657487123.3</v>
      </c>
      <c r="BH130">
        <v>1826.443</v>
      </c>
      <c r="BI130">
        <v>1894.364</v>
      </c>
      <c r="BJ130">
        <v>20.50409</v>
      </c>
      <c r="BK130">
        <v>18.94134</v>
      </c>
      <c r="BL130">
        <v>1817.211</v>
      </c>
      <c r="BM130">
        <v>20.25711</v>
      </c>
      <c r="BN130">
        <v>500.0527</v>
      </c>
      <c r="BO130">
        <v>72.22545</v>
      </c>
      <c r="BP130">
        <v>0.02046907</v>
      </c>
      <c r="BQ130">
        <v>23.94198</v>
      </c>
      <c r="BR130">
        <v>25.01785</v>
      </c>
      <c r="BS130">
        <v>999.9</v>
      </c>
      <c r="BT130">
        <v>0</v>
      </c>
      <c r="BU130">
        <v>0</v>
      </c>
      <c r="BV130">
        <v>10031.308</v>
      </c>
      <c r="BW130">
        <v>0</v>
      </c>
      <c r="BX130">
        <v>1529.644</v>
      </c>
      <c r="BY130">
        <v>-67.92138</v>
      </c>
      <c r="BZ130">
        <v>1864.677</v>
      </c>
      <c r="CA130">
        <v>1930.938</v>
      </c>
      <c r="CB130">
        <v>1.562749</v>
      </c>
      <c r="CC130">
        <v>1894.364</v>
      </c>
      <c r="CD130">
        <v>18.94134</v>
      </c>
      <c r="CE130">
        <v>1.480916</v>
      </c>
      <c r="CF130">
        <v>1.368045</v>
      </c>
      <c r="CG130">
        <v>12.77253</v>
      </c>
      <c r="CH130">
        <v>11.56801</v>
      </c>
      <c r="CI130">
        <v>2000.007</v>
      </c>
      <c r="CJ130">
        <v>0.9799968</v>
      </c>
      <c r="CK130">
        <v>0.02000284</v>
      </c>
      <c r="CL130">
        <v>0</v>
      </c>
      <c r="CM130">
        <v>2.6737</v>
      </c>
      <c r="CN130">
        <v>0</v>
      </c>
      <c r="CO130">
        <v>12739.12</v>
      </c>
      <c r="CP130">
        <v>16705.46</v>
      </c>
      <c r="CQ130">
        <v>47</v>
      </c>
      <c r="CR130">
        <v>50.312</v>
      </c>
      <c r="CS130">
        <v>48.5</v>
      </c>
      <c r="CT130">
        <v>47.2185</v>
      </c>
      <c r="CU130">
        <v>45.937</v>
      </c>
      <c r="CV130">
        <v>1959.997</v>
      </c>
      <c r="CW130">
        <v>40.009</v>
      </c>
      <c r="CX130">
        <v>0</v>
      </c>
      <c r="CY130">
        <v>1651553910.6</v>
      </c>
      <c r="CZ130">
        <v>0</v>
      </c>
      <c r="DA130">
        <v>0</v>
      </c>
      <c r="DB130" t="s">
        <v>356</v>
      </c>
      <c r="DC130">
        <v>1657298120.5</v>
      </c>
      <c r="DD130">
        <v>1657298120.5</v>
      </c>
      <c r="DE130">
        <v>0</v>
      </c>
      <c r="DF130">
        <v>1.391</v>
      </c>
      <c r="DG130">
        <v>0.035</v>
      </c>
      <c r="DH130">
        <v>2.39</v>
      </c>
      <c r="DI130">
        <v>0.104</v>
      </c>
      <c r="DJ130">
        <v>419</v>
      </c>
      <c r="DK130">
        <v>18</v>
      </c>
      <c r="DL130">
        <v>0.11</v>
      </c>
      <c r="DM130">
        <v>0.02</v>
      </c>
      <c r="DN130">
        <v>-67.941043902439</v>
      </c>
      <c r="DO130">
        <v>-0.509995818815341</v>
      </c>
      <c r="DP130">
        <v>0.22930373620687</v>
      </c>
      <c r="DQ130">
        <v>0</v>
      </c>
      <c r="DR130">
        <v>1.57972951219512</v>
      </c>
      <c r="DS130">
        <v>-0.195091358885013</v>
      </c>
      <c r="DT130">
        <v>0.0235914375694088</v>
      </c>
      <c r="DU130">
        <v>0</v>
      </c>
      <c r="DV130">
        <v>0</v>
      </c>
      <c r="DW130">
        <v>2</v>
      </c>
      <c r="DX130" t="s">
        <v>357</v>
      </c>
      <c r="DY130">
        <v>2.83894</v>
      </c>
      <c r="DZ130">
        <v>2.63746</v>
      </c>
      <c r="EA130">
        <v>0.193982</v>
      </c>
      <c r="EB130">
        <v>0.198139</v>
      </c>
      <c r="EC130">
        <v>0.0733652</v>
      </c>
      <c r="ED130">
        <v>0.0695385</v>
      </c>
      <c r="EE130">
        <v>22512.7</v>
      </c>
      <c r="EF130">
        <v>19568.3</v>
      </c>
      <c r="EG130">
        <v>25020.3</v>
      </c>
      <c r="EH130">
        <v>23781</v>
      </c>
      <c r="EI130">
        <v>39605</v>
      </c>
      <c r="EJ130">
        <v>36653.6</v>
      </c>
      <c r="EK130">
        <v>45257.5</v>
      </c>
      <c r="EL130">
        <v>42454.1</v>
      </c>
      <c r="EM130">
        <v>1.75882</v>
      </c>
      <c r="EN130">
        <v>2.0544</v>
      </c>
      <c r="EO130">
        <v>0.0813603</v>
      </c>
      <c r="EP130">
        <v>0</v>
      </c>
      <c r="EQ130">
        <v>23.6749</v>
      </c>
      <c r="ER130">
        <v>999.9</v>
      </c>
      <c r="ES130">
        <v>33.116</v>
      </c>
      <c r="ET130">
        <v>40.687</v>
      </c>
      <c r="EU130">
        <v>35.2575</v>
      </c>
      <c r="EV130">
        <v>51.9311</v>
      </c>
      <c r="EW130">
        <v>30.4567</v>
      </c>
      <c r="EX130">
        <v>2</v>
      </c>
      <c r="EY130">
        <v>0.207182</v>
      </c>
      <c r="EZ130">
        <v>5.11636</v>
      </c>
      <c r="FA130">
        <v>20.1724</v>
      </c>
      <c r="FB130">
        <v>5.23197</v>
      </c>
      <c r="FC130">
        <v>11.992</v>
      </c>
      <c r="FD130">
        <v>4.95585</v>
      </c>
      <c r="FE130">
        <v>3.30395</v>
      </c>
      <c r="FF130">
        <v>349.9</v>
      </c>
      <c r="FG130">
        <v>9999</v>
      </c>
      <c r="FH130">
        <v>9999</v>
      </c>
      <c r="FI130">
        <v>6324.7</v>
      </c>
      <c r="FJ130">
        <v>1.86816</v>
      </c>
      <c r="FK130">
        <v>1.86398</v>
      </c>
      <c r="FL130">
        <v>1.87139</v>
      </c>
      <c r="FM130">
        <v>1.86249</v>
      </c>
      <c r="FN130">
        <v>1.86188</v>
      </c>
      <c r="FO130">
        <v>1.86826</v>
      </c>
      <c r="FP130">
        <v>1.85839</v>
      </c>
      <c r="FQ130">
        <v>1.86462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9.28</v>
      </c>
      <c r="GF130">
        <v>0.2469</v>
      </c>
      <c r="GG130">
        <v>2.14445261950712</v>
      </c>
      <c r="GH130">
        <v>0.00524579190152856</v>
      </c>
      <c r="GI130">
        <v>-2.61795653493914e-06</v>
      </c>
      <c r="GJ130">
        <v>1.03317073579164e-09</v>
      </c>
      <c r="GK130">
        <v>-0.0325879594738201</v>
      </c>
      <c r="GL130">
        <v>-0.0124659139965973</v>
      </c>
      <c r="GM130">
        <v>0.00156445697122576</v>
      </c>
      <c r="GN130">
        <v>-1.32223106024955e-05</v>
      </c>
      <c r="GO130">
        <v>14</v>
      </c>
      <c r="GP130">
        <v>2225</v>
      </c>
      <c r="GQ130">
        <v>3</v>
      </c>
      <c r="GR130">
        <v>45</v>
      </c>
      <c r="GS130">
        <v>3150.1</v>
      </c>
      <c r="GT130">
        <v>3150.1</v>
      </c>
      <c r="GU130">
        <v>4.25415</v>
      </c>
      <c r="GV130">
        <v>2.35107</v>
      </c>
      <c r="GW130">
        <v>1.99829</v>
      </c>
      <c r="GX130">
        <v>2.70874</v>
      </c>
      <c r="GY130">
        <v>2.09351</v>
      </c>
      <c r="GZ130">
        <v>2.42432</v>
      </c>
      <c r="HA130">
        <v>42.8852</v>
      </c>
      <c r="HB130">
        <v>15.3666</v>
      </c>
      <c r="HC130">
        <v>18</v>
      </c>
      <c r="HD130">
        <v>427.895</v>
      </c>
      <c r="HE130">
        <v>618.329</v>
      </c>
      <c r="HF130">
        <v>19.0457</v>
      </c>
      <c r="HG130">
        <v>30.0092</v>
      </c>
      <c r="HH130">
        <v>30</v>
      </c>
      <c r="HI130">
        <v>29.9684</v>
      </c>
      <c r="HJ130">
        <v>29.9413</v>
      </c>
      <c r="HK130">
        <v>85.1043</v>
      </c>
      <c r="HL130">
        <v>54.2902</v>
      </c>
      <c r="HM130">
        <v>0</v>
      </c>
      <c r="HN130">
        <v>19.027</v>
      </c>
      <c r="HO130">
        <v>1926.21</v>
      </c>
      <c r="HP130">
        <v>19.0678</v>
      </c>
      <c r="HQ130">
        <v>95.7665</v>
      </c>
      <c r="HR130">
        <v>99.785</v>
      </c>
    </row>
    <row r="131" spans="1:226">
      <c r="A131">
        <v>115</v>
      </c>
      <c r="B131">
        <v>1657487131.1</v>
      </c>
      <c r="C131">
        <v>661.599999904633</v>
      </c>
      <c r="D131" t="s">
        <v>588</v>
      </c>
      <c r="E131" t="s">
        <v>589</v>
      </c>
      <c r="F131">
        <v>5</v>
      </c>
      <c r="G131" t="s">
        <v>353</v>
      </c>
      <c r="H131" t="s">
        <v>354</v>
      </c>
      <c r="I131">
        <v>1657487128.6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1947.26271834701</v>
      </c>
      <c r="AK131">
        <v>1889.61775757576</v>
      </c>
      <c r="AL131">
        <v>3.4021513528866</v>
      </c>
      <c r="AM131">
        <v>66.5867753542698</v>
      </c>
      <c r="AN131">
        <f>(AP131 - AO131 + BO131*1E3/(8.314*(BQ131+273.15)) * AR131/BN131 * AQ131) * BN131/(100*BB131) * 1000/(1000 - AP131)</f>
        <v>0</v>
      </c>
      <c r="AO131">
        <v>19.0116935902413</v>
      </c>
      <c r="AP131">
        <v>20.5270218181818</v>
      </c>
      <c r="AQ131">
        <v>0.000156690505619338</v>
      </c>
      <c r="AR131">
        <v>78.6586299673606</v>
      </c>
      <c r="AS131">
        <v>16</v>
      </c>
      <c r="AT131">
        <v>3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1657487128.6</v>
      </c>
      <c r="BH131">
        <v>1844.1</v>
      </c>
      <c r="BI131">
        <v>1912.29666666667</v>
      </c>
      <c r="BJ131">
        <v>20.5117333333333</v>
      </c>
      <c r="BK131">
        <v>19.0346111111111</v>
      </c>
      <c r="BL131">
        <v>1834.76444444444</v>
      </c>
      <c r="BM131">
        <v>20.2645</v>
      </c>
      <c r="BN131">
        <v>500.025222222222</v>
      </c>
      <c r="BO131">
        <v>72.2265333333333</v>
      </c>
      <c r="BP131">
        <v>0.0210234666666667</v>
      </c>
      <c r="BQ131">
        <v>23.9352666666667</v>
      </c>
      <c r="BR131">
        <v>25.0116444444444</v>
      </c>
      <c r="BS131">
        <v>999.9</v>
      </c>
      <c r="BT131">
        <v>0</v>
      </c>
      <c r="BU131">
        <v>0</v>
      </c>
      <c r="BV131">
        <v>10039.8</v>
      </c>
      <c r="BW131">
        <v>0</v>
      </c>
      <c r="BX131">
        <v>1529.29222222222</v>
      </c>
      <c r="BY131">
        <v>-68.1947777777778</v>
      </c>
      <c r="BZ131">
        <v>1882.72111111111</v>
      </c>
      <c r="CA131">
        <v>1949.40222222222</v>
      </c>
      <c r="CB131">
        <v>1.47711444444444</v>
      </c>
      <c r="CC131">
        <v>1912.29666666667</v>
      </c>
      <c r="CD131">
        <v>19.0346111111111</v>
      </c>
      <c r="CE131">
        <v>1.48149111111111</v>
      </c>
      <c r="CF131">
        <v>1.37480444444444</v>
      </c>
      <c r="CG131">
        <v>12.7784333333333</v>
      </c>
      <c r="CH131">
        <v>11.6425333333333</v>
      </c>
      <c r="CI131">
        <v>1999.98111111111</v>
      </c>
      <c r="CJ131">
        <v>0.979996666666667</v>
      </c>
      <c r="CK131">
        <v>0.0200029777777778</v>
      </c>
      <c r="CL131">
        <v>0</v>
      </c>
      <c r="CM131">
        <v>2.52013333333333</v>
      </c>
      <c r="CN131">
        <v>0</v>
      </c>
      <c r="CO131">
        <v>12697.9111111111</v>
      </c>
      <c r="CP131">
        <v>16705.2444444444</v>
      </c>
      <c r="CQ131">
        <v>47</v>
      </c>
      <c r="CR131">
        <v>50.312</v>
      </c>
      <c r="CS131">
        <v>48.5</v>
      </c>
      <c r="CT131">
        <v>47.187</v>
      </c>
      <c r="CU131">
        <v>45.937</v>
      </c>
      <c r="CV131">
        <v>1959.97111111111</v>
      </c>
      <c r="CW131">
        <v>40.01</v>
      </c>
      <c r="CX131">
        <v>0</v>
      </c>
      <c r="CY131">
        <v>1651553916</v>
      </c>
      <c r="CZ131">
        <v>0</v>
      </c>
      <c r="DA131">
        <v>0</v>
      </c>
      <c r="DB131" t="s">
        <v>356</v>
      </c>
      <c r="DC131">
        <v>1657298120.5</v>
      </c>
      <c r="DD131">
        <v>1657298120.5</v>
      </c>
      <c r="DE131">
        <v>0</v>
      </c>
      <c r="DF131">
        <v>1.391</v>
      </c>
      <c r="DG131">
        <v>0.035</v>
      </c>
      <c r="DH131">
        <v>2.39</v>
      </c>
      <c r="DI131">
        <v>0.104</v>
      </c>
      <c r="DJ131">
        <v>419</v>
      </c>
      <c r="DK131">
        <v>18</v>
      </c>
      <c r="DL131">
        <v>0.11</v>
      </c>
      <c r="DM131">
        <v>0.02</v>
      </c>
      <c r="DN131">
        <v>-68.0280536585366</v>
      </c>
      <c r="DO131">
        <v>0.149600696863991</v>
      </c>
      <c r="DP131">
        <v>0.209085328709924</v>
      </c>
      <c r="DQ131">
        <v>0</v>
      </c>
      <c r="DR131">
        <v>1.55443707317073</v>
      </c>
      <c r="DS131">
        <v>-0.308892334494774</v>
      </c>
      <c r="DT131">
        <v>0.0373048275986551</v>
      </c>
      <c r="DU131">
        <v>0</v>
      </c>
      <c r="DV131">
        <v>0</v>
      </c>
      <c r="DW131">
        <v>2</v>
      </c>
      <c r="DX131" t="s">
        <v>357</v>
      </c>
      <c r="DY131">
        <v>2.83908</v>
      </c>
      <c r="DZ131">
        <v>2.63789</v>
      </c>
      <c r="EA131">
        <v>0.195002</v>
      </c>
      <c r="EB131">
        <v>0.199164</v>
      </c>
      <c r="EC131">
        <v>0.0734389</v>
      </c>
      <c r="ED131">
        <v>0.0697533</v>
      </c>
      <c r="EE131">
        <v>22484.1</v>
      </c>
      <c r="EF131">
        <v>19543</v>
      </c>
      <c r="EG131">
        <v>25020.3</v>
      </c>
      <c r="EH131">
        <v>23780.8</v>
      </c>
      <c r="EI131">
        <v>39601.9</v>
      </c>
      <c r="EJ131">
        <v>36644.9</v>
      </c>
      <c r="EK131">
        <v>45257.6</v>
      </c>
      <c r="EL131">
        <v>42453.8</v>
      </c>
      <c r="EM131">
        <v>1.75877</v>
      </c>
      <c r="EN131">
        <v>2.05417</v>
      </c>
      <c r="EO131">
        <v>0.0821948</v>
      </c>
      <c r="EP131">
        <v>0</v>
      </c>
      <c r="EQ131">
        <v>23.6647</v>
      </c>
      <c r="ER131">
        <v>999.9</v>
      </c>
      <c r="ES131">
        <v>33.085</v>
      </c>
      <c r="ET131">
        <v>40.687</v>
      </c>
      <c r="EU131">
        <v>35.2258</v>
      </c>
      <c r="EV131">
        <v>51.6711</v>
      </c>
      <c r="EW131">
        <v>30.4327</v>
      </c>
      <c r="EX131">
        <v>2</v>
      </c>
      <c r="EY131">
        <v>0.207586</v>
      </c>
      <c r="EZ131">
        <v>5.11731</v>
      </c>
      <c r="FA131">
        <v>20.1724</v>
      </c>
      <c r="FB131">
        <v>5.23226</v>
      </c>
      <c r="FC131">
        <v>11.992</v>
      </c>
      <c r="FD131">
        <v>4.9559</v>
      </c>
      <c r="FE131">
        <v>3.304</v>
      </c>
      <c r="FF131">
        <v>349.9</v>
      </c>
      <c r="FG131">
        <v>9999</v>
      </c>
      <c r="FH131">
        <v>9999</v>
      </c>
      <c r="FI131">
        <v>6324.7</v>
      </c>
      <c r="FJ131">
        <v>1.86815</v>
      </c>
      <c r="FK131">
        <v>1.86398</v>
      </c>
      <c r="FL131">
        <v>1.87138</v>
      </c>
      <c r="FM131">
        <v>1.86249</v>
      </c>
      <c r="FN131">
        <v>1.86188</v>
      </c>
      <c r="FO131">
        <v>1.86827</v>
      </c>
      <c r="FP131">
        <v>1.85838</v>
      </c>
      <c r="FQ131">
        <v>1.86462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9.39</v>
      </c>
      <c r="GF131">
        <v>0.2478</v>
      </c>
      <c r="GG131">
        <v>2.14445261950712</v>
      </c>
      <c r="GH131">
        <v>0.00524579190152856</v>
      </c>
      <c r="GI131">
        <v>-2.61795653493914e-06</v>
      </c>
      <c r="GJ131">
        <v>1.03317073579164e-09</v>
      </c>
      <c r="GK131">
        <v>-0.0325879594738201</v>
      </c>
      <c r="GL131">
        <v>-0.0124659139965973</v>
      </c>
      <c r="GM131">
        <v>0.00156445697122576</v>
      </c>
      <c r="GN131">
        <v>-1.32223106024955e-05</v>
      </c>
      <c r="GO131">
        <v>14</v>
      </c>
      <c r="GP131">
        <v>2225</v>
      </c>
      <c r="GQ131">
        <v>3</v>
      </c>
      <c r="GR131">
        <v>45</v>
      </c>
      <c r="GS131">
        <v>3150.2</v>
      </c>
      <c r="GT131">
        <v>3150.2</v>
      </c>
      <c r="GU131">
        <v>4.27979</v>
      </c>
      <c r="GV131">
        <v>2.34375</v>
      </c>
      <c r="GW131">
        <v>1.99829</v>
      </c>
      <c r="GX131">
        <v>2.70752</v>
      </c>
      <c r="GY131">
        <v>2.09351</v>
      </c>
      <c r="GZ131">
        <v>2.3938</v>
      </c>
      <c r="HA131">
        <v>42.8852</v>
      </c>
      <c r="HB131">
        <v>15.3579</v>
      </c>
      <c r="HC131">
        <v>18</v>
      </c>
      <c r="HD131">
        <v>427.866</v>
      </c>
      <c r="HE131">
        <v>618.149</v>
      </c>
      <c r="HF131">
        <v>19.0232</v>
      </c>
      <c r="HG131">
        <v>30.0092</v>
      </c>
      <c r="HH131">
        <v>30.0002</v>
      </c>
      <c r="HI131">
        <v>29.9684</v>
      </c>
      <c r="HJ131">
        <v>29.9413</v>
      </c>
      <c r="HK131">
        <v>85.6636</v>
      </c>
      <c r="HL131">
        <v>54.2902</v>
      </c>
      <c r="HM131">
        <v>0</v>
      </c>
      <c r="HN131">
        <v>19.0165</v>
      </c>
      <c r="HO131">
        <v>1939.63</v>
      </c>
      <c r="HP131">
        <v>19.0628</v>
      </c>
      <c r="HQ131">
        <v>95.7666</v>
      </c>
      <c r="HR131">
        <v>99.7842</v>
      </c>
    </row>
    <row r="132" spans="1:226">
      <c r="A132">
        <v>116</v>
      </c>
      <c r="B132">
        <v>1657487136.1</v>
      </c>
      <c r="C132">
        <v>666.599999904633</v>
      </c>
      <c r="D132" t="s">
        <v>590</v>
      </c>
      <c r="E132" t="s">
        <v>591</v>
      </c>
      <c r="F132">
        <v>5</v>
      </c>
      <c r="G132" t="s">
        <v>353</v>
      </c>
      <c r="H132" t="s">
        <v>354</v>
      </c>
      <c r="I132">
        <v>1657487133.3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1964.35572408354</v>
      </c>
      <c r="AK132">
        <v>1906.836</v>
      </c>
      <c r="AL132">
        <v>3.44615603294214</v>
      </c>
      <c r="AM132">
        <v>66.5867753542698</v>
      </c>
      <c r="AN132">
        <f>(AP132 - AO132 + BO132*1E3/(8.314*(BQ132+273.15)) * AR132/BN132 * AQ132) * BN132/(100*BB132) * 1000/(1000 - AP132)</f>
        <v>0</v>
      </c>
      <c r="AO132">
        <v>19.0558459193307</v>
      </c>
      <c r="AP132">
        <v>20.5492278787879</v>
      </c>
      <c r="AQ132">
        <v>0.00551751581433236</v>
      </c>
      <c r="AR132">
        <v>78.6586299673606</v>
      </c>
      <c r="AS132">
        <v>16</v>
      </c>
      <c r="AT132">
        <v>3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1657487133.3</v>
      </c>
      <c r="BH132">
        <v>1859.887</v>
      </c>
      <c r="BI132">
        <v>1927.983</v>
      </c>
      <c r="BJ132">
        <v>20.54144</v>
      </c>
      <c r="BK132">
        <v>19.055</v>
      </c>
      <c r="BL132">
        <v>1850.452</v>
      </c>
      <c r="BM132">
        <v>20.29323</v>
      </c>
      <c r="BN132">
        <v>500.0276</v>
      </c>
      <c r="BO132">
        <v>72.22764</v>
      </c>
      <c r="BP132">
        <v>0.02130764</v>
      </c>
      <c r="BQ132">
        <v>23.9315</v>
      </c>
      <c r="BR132">
        <v>25.02088</v>
      </c>
      <c r="BS132">
        <v>999.9</v>
      </c>
      <c r="BT132">
        <v>0</v>
      </c>
      <c r="BU132">
        <v>0</v>
      </c>
      <c r="BV132">
        <v>9989.875</v>
      </c>
      <c r="BW132">
        <v>0</v>
      </c>
      <c r="BX132">
        <v>1527.627</v>
      </c>
      <c r="BY132">
        <v>-68.09568</v>
      </c>
      <c r="BZ132">
        <v>1898.893</v>
      </c>
      <c r="CA132">
        <v>1965.434</v>
      </c>
      <c r="CB132">
        <v>1.486435</v>
      </c>
      <c r="CC132">
        <v>1927.983</v>
      </c>
      <c r="CD132">
        <v>19.055</v>
      </c>
      <c r="CE132">
        <v>1.483659</v>
      </c>
      <c r="CF132">
        <v>1.376296</v>
      </c>
      <c r="CG132">
        <v>12.80079</v>
      </c>
      <c r="CH132">
        <v>11.65897</v>
      </c>
      <c r="CI132">
        <v>1999.948</v>
      </c>
      <c r="CJ132">
        <v>0.9799965</v>
      </c>
      <c r="CK132">
        <v>0.02000315</v>
      </c>
      <c r="CL132">
        <v>0</v>
      </c>
      <c r="CM132">
        <v>2.62771</v>
      </c>
      <c r="CN132">
        <v>0</v>
      </c>
      <c r="CO132">
        <v>12705.13</v>
      </c>
      <c r="CP132">
        <v>16704.94</v>
      </c>
      <c r="CQ132">
        <v>47</v>
      </c>
      <c r="CR132">
        <v>50.312</v>
      </c>
      <c r="CS132">
        <v>48.5</v>
      </c>
      <c r="CT132">
        <v>47.187</v>
      </c>
      <c r="CU132">
        <v>45.937</v>
      </c>
      <c r="CV132">
        <v>1959.938</v>
      </c>
      <c r="CW132">
        <v>40.009</v>
      </c>
      <c r="CX132">
        <v>0</v>
      </c>
      <c r="CY132">
        <v>1651553920.8</v>
      </c>
      <c r="CZ132">
        <v>0</v>
      </c>
      <c r="DA132">
        <v>0</v>
      </c>
      <c r="DB132" t="s">
        <v>356</v>
      </c>
      <c r="DC132">
        <v>1657298120.5</v>
      </c>
      <c r="DD132">
        <v>1657298120.5</v>
      </c>
      <c r="DE132">
        <v>0</v>
      </c>
      <c r="DF132">
        <v>1.391</v>
      </c>
      <c r="DG132">
        <v>0.035</v>
      </c>
      <c r="DH132">
        <v>2.39</v>
      </c>
      <c r="DI132">
        <v>0.104</v>
      </c>
      <c r="DJ132">
        <v>419</v>
      </c>
      <c r="DK132">
        <v>18</v>
      </c>
      <c r="DL132">
        <v>0.11</v>
      </c>
      <c r="DM132">
        <v>0.02</v>
      </c>
      <c r="DN132">
        <v>-68.0454463414634</v>
      </c>
      <c r="DO132">
        <v>-0.412998606271852</v>
      </c>
      <c r="DP132">
        <v>0.205623148191007</v>
      </c>
      <c r="DQ132">
        <v>0</v>
      </c>
      <c r="DR132">
        <v>1.52456853658537</v>
      </c>
      <c r="DS132">
        <v>-0.349523832752613</v>
      </c>
      <c r="DT132">
        <v>0.0410003031256478</v>
      </c>
      <c r="DU132">
        <v>0</v>
      </c>
      <c r="DV132">
        <v>0</v>
      </c>
      <c r="DW132">
        <v>2</v>
      </c>
      <c r="DX132" t="s">
        <v>357</v>
      </c>
      <c r="DY132">
        <v>2.83889</v>
      </c>
      <c r="DZ132">
        <v>2.63787</v>
      </c>
      <c r="EA132">
        <v>0.196027</v>
      </c>
      <c r="EB132">
        <v>0.200158</v>
      </c>
      <c r="EC132">
        <v>0.0734874</v>
      </c>
      <c r="ED132">
        <v>0.0697453</v>
      </c>
      <c r="EE132">
        <v>22455.3</v>
      </c>
      <c r="EF132">
        <v>19519.1</v>
      </c>
      <c r="EG132">
        <v>25020.1</v>
      </c>
      <c r="EH132">
        <v>23781.2</v>
      </c>
      <c r="EI132">
        <v>39599.7</v>
      </c>
      <c r="EJ132">
        <v>36645.9</v>
      </c>
      <c r="EK132">
        <v>45257.4</v>
      </c>
      <c r="EL132">
        <v>42454.6</v>
      </c>
      <c r="EM132">
        <v>1.75863</v>
      </c>
      <c r="EN132">
        <v>2.05407</v>
      </c>
      <c r="EO132">
        <v>0.0835359</v>
      </c>
      <c r="EP132">
        <v>0</v>
      </c>
      <c r="EQ132">
        <v>23.6523</v>
      </c>
      <c r="ER132">
        <v>999.9</v>
      </c>
      <c r="ES132">
        <v>33.085</v>
      </c>
      <c r="ET132">
        <v>40.687</v>
      </c>
      <c r="EU132">
        <v>35.2257</v>
      </c>
      <c r="EV132">
        <v>52.1011</v>
      </c>
      <c r="EW132">
        <v>30.4087</v>
      </c>
      <c r="EX132">
        <v>2</v>
      </c>
      <c r="EY132">
        <v>0.207487</v>
      </c>
      <c r="EZ132">
        <v>5.11285</v>
      </c>
      <c r="FA132">
        <v>20.1726</v>
      </c>
      <c r="FB132">
        <v>5.23212</v>
      </c>
      <c r="FC132">
        <v>11.992</v>
      </c>
      <c r="FD132">
        <v>4.9558</v>
      </c>
      <c r="FE132">
        <v>3.30395</v>
      </c>
      <c r="FF132">
        <v>349.9</v>
      </c>
      <c r="FG132">
        <v>9999</v>
      </c>
      <c r="FH132">
        <v>9999</v>
      </c>
      <c r="FI132">
        <v>6325</v>
      </c>
      <c r="FJ132">
        <v>1.86817</v>
      </c>
      <c r="FK132">
        <v>1.86396</v>
      </c>
      <c r="FL132">
        <v>1.87138</v>
      </c>
      <c r="FM132">
        <v>1.86249</v>
      </c>
      <c r="FN132">
        <v>1.86188</v>
      </c>
      <c r="FO132">
        <v>1.86825</v>
      </c>
      <c r="FP132">
        <v>1.85838</v>
      </c>
      <c r="FQ132">
        <v>1.86463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9.5</v>
      </c>
      <c r="GF132">
        <v>0.2485</v>
      </c>
      <c r="GG132">
        <v>2.14445261950712</v>
      </c>
      <c r="GH132">
        <v>0.00524579190152856</v>
      </c>
      <c r="GI132">
        <v>-2.61795653493914e-06</v>
      </c>
      <c r="GJ132">
        <v>1.03317073579164e-09</v>
      </c>
      <c r="GK132">
        <v>-0.0325879594738201</v>
      </c>
      <c r="GL132">
        <v>-0.0124659139965973</v>
      </c>
      <c r="GM132">
        <v>0.00156445697122576</v>
      </c>
      <c r="GN132">
        <v>-1.32223106024955e-05</v>
      </c>
      <c r="GO132">
        <v>14</v>
      </c>
      <c r="GP132">
        <v>2225</v>
      </c>
      <c r="GQ132">
        <v>3</v>
      </c>
      <c r="GR132">
        <v>45</v>
      </c>
      <c r="GS132">
        <v>3150.3</v>
      </c>
      <c r="GT132">
        <v>3150.3</v>
      </c>
      <c r="GU132">
        <v>4.30664</v>
      </c>
      <c r="GV132">
        <v>2.35107</v>
      </c>
      <c r="GW132">
        <v>1.99829</v>
      </c>
      <c r="GX132">
        <v>2.70752</v>
      </c>
      <c r="GY132">
        <v>2.09351</v>
      </c>
      <c r="GZ132">
        <v>2.37061</v>
      </c>
      <c r="HA132">
        <v>42.8852</v>
      </c>
      <c r="HB132">
        <v>15.3491</v>
      </c>
      <c r="HC132">
        <v>18</v>
      </c>
      <c r="HD132">
        <v>427.78</v>
      </c>
      <c r="HE132">
        <v>618.069</v>
      </c>
      <c r="HF132">
        <v>19.0096</v>
      </c>
      <c r="HG132">
        <v>30.0092</v>
      </c>
      <c r="HH132">
        <v>30.0001</v>
      </c>
      <c r="HI132">
        <v>29.9684</v>
      </c>
      <c r="HJ132">
        <v>29.9413</v>
      </c>
      <c r="HK132">
        <v>86.163</v>
      </c>
      <c r="HL132">
        <v>54.2902</v>
      </c>
      <c r="HM132">
        <v>0</v>
      </c>
      <c r="HN132">
        <v>18.9987</v>
      </c>
      <c r="HO132">
        <v>1959.69</v>
      </c>
      <c r="HP132">
        <v>19.0678</v>
      </c>
      <c r="HQ132">
        <v>95.7661</v>
      </c>
      <c r="HR132">
        <v>99.786</v>
      </c>
    </row>
    <row r="133" spans="1:226">
      <c r="A133">
        <v>117</v>
      </c>
      <c r="B133">
        <v>1657487141.1</v>
      </c>
      <c r="C133">
        <v>671.599999904633</v>
      </c>
      <c r="D133" t="s">
        <v>592</v>
      </c>
      <c r="E133" t="s">
        <v>593</v>
      </c>
      <c r="F133">
        <v>5</v>
      </c>
      <c r="G133" t="s">
        <v>353</v>
      </c>
      <c r="H133" t="s">
        <v>354</v>
      </c>
      <c r="I133">
        <v>1657487138.6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1981.43175000534</v>
      </c>
      <c r="AK133">
        <v>1923.83581818182</v>
      </c>
      <c r="AL133">
        <v>3.39423635620419</v>
      </c>
      <c r="AM133">
        <v>66.5867753542698</v>
      </c>
      <c r="AN133">
        <f>(AP133 - AO133 + BO133*1E3/(8.314*(BQ133+273.15)) * AR133/BN133 * AQ133) * BN133/(100*BB133) * 1000/(1000 - AP133)</f>
        <v>0</v>
      </c>
      <c r="AO133">
        <v>19.0514836945881</v>
      </c>
      <c r="AP133">
        <v>20.54848</v>
      </c>
      <c r="AQ133">
        <v>-0.000385609077373583</v>
      </c>
      <c r="AR133">
        <v>78.6586299673606</v>
      </c>
      <c r="AS133">
        <v>16</v>
      </c>
      <c r="AT133">
        <v>3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1657487138.6</v>
      </c>
      <c r="BH133">
        <v>1877.60666666667</v>
      </c>
      <c r="BI133">
        <v>1945.82888888889</v>
      </c>
      <c r="BJ133">
        <v>20.5497555555556</v>
      </c>
      <c r="BK133">
        <v>19.0490111111111</v>
      </c>
      <c r="BL133">
        <v>1868.06555555556</v>
      </c>
      <c r="BM133">
        <v>20.3012555555556</v>
      </c>
      <c r="BN133">
        <v>499.939444444444</v>
      </c>
      <c r="BO133">
        <v>72.2285666666667</v>
      </c>
      <c r="BP133">
        <v>0.0216400666666667</v>
      </c>
      <c r="BQ133">
        <v>23.9284666666667</v>
      </c>
      <c r="BR133">
        <v>25.0130555555556</v>
      </c>
      <c r="BS133">
        <v>999.9</v>
      </c>
      <c r="BT133">
        <v>0</v>
      </c>
      <c r="BU133">
        <v>0</v>
      </c>
      <c r="BV133">
        <v>9978.88888888889</v>
      </c>
      <c r="BW133">
        <v>0</v>
      </c>
      <c r="BX133">
        <v>1526.62</v>
      </c>
      <c r="BY133">
        <v>-68.2215666666667</v>
      </c>
      <c r="BZ133">
        <v>1917.00111111111</v>
      </c>
      <c r="CA133">
        <v>1983.61333333333</v>
      </c>
      <c r="CB133">
        <v>1.50075666666667</v>
      </c>
      <c r="CC133">
        <v>1945.82888888889</v>
      </c>
      <c r="CD133">
        <v>19.0490111111111</v>
      </c>
      <c r="CE133">
        <v>1.48427888888889</v>
      </c>
      <c r="CF133">
        <v>1.37588111111111</v>
      </c>
      <c r="CG133">
        <v>12.8071666666667</v>
      </c>
      <c r="CH133">
        <v>11.6544</v>
      </c>
      <c r="CI133">
        <v>1999.93</v>
      </c>
      <c r="CJ133">
        <v>0.979996666666667</v>
      </c>
      <c r="CK133">
        <v>0.0200029777777778</v>
      </c>
      <c r="CL133">
        <v>0</v>
      </c>
      <c r="CM133">
        <v>2.51503333333333</v>
      </c>
      <c r="CN133">
        <v>0</v>
      </c>
      <c r="CO133">
        <v>12700.4888888889</v>
      </c>
      <c r="CP133">
        <v>16704.7777777778</v>
      </c>
      <c r="CQ133">
        <v>47</v>
      </c>
      <c r="CR133">
        <v>50.312</v>
      </c>
      <c r="CS133">
        <v>48.5</v>
      </c>
      <c r="CT133">
        <v>47.187</v>
      </c>
      <c r="CU133">
        <v>45.937</v>
      </c>
      <c r="CV133">
        <v>1959.92222222222</v>
      </c>
      <c r="CW133">
        <v>40</v>
      </c>
      <c r="CX133">
        <v>0</v>
      </c>
      <c r="CY133">
        <v>1651553925.6</v>
      </c>
      <c r="CZ133">
        <v>0</v>
      </c>
      <c r="DA133">
        <v>0</v>
      </c>
      <c r="DB133" t="s">
        <v>356</v>
      </c>
      <c r="DC133">
        <v>1657298120.5</v>
      </c>
      <c r="DD133">
        <v>1657298120.5</v>
      </c>
      <c r="DE133">
        <v>0</v>
      </c>
      <c r="DF133">
        <v>1.391</v>
      </c>
      <c r="DG133">
        <v>0.035</v>
      </c>
      <c r="DH133">
        <v>2.39</v>
      </c>
      <c r="DI133">
        <v>0.104</v>
      </c>
      <c r="DJ133">
        <v>419</v>
      </c>
      <c r="DK133">
        <v>18</v>
      </c>
      <c r="DL133">
        <v>0.11</v>
      </c>
      <c r="DM133">
        <v>0.02</v>
      </c>
      <c r="DN133">
        <v>-68.0724219512195</v>
      </c>
      <c r="DO133">
        <v>-0.627257142857277</v>
      </c>
      <c r="DP133">
        <v>0.228292563164446</v>
      </c>
      <c r="DQ133">
        <v>0</v>
      </c>
      <c r="DR133">
        <v>1.51232731707317</v>
      </c>
      <c r="DS133">
        <v>-0.260219790940763</v>
      </c>
      <c r="DT133">
        <v>0.0369318485746837</v>
      </c>
      <c r="DU133">
        <v>0</v>
      </c>
      <c r="DV133">
        <v>0</v>
      </c>
      <c r="DW133">
        <v>2</v>
      </c>
      <c r="DX133" t="s">
        <v>357</v>
      </c>
      <c r="DY133">
        <v>2.8388</v>
      </c>
      <c r="DZ133">
        <v>2.63764</v>
      </c>
      <c r="EA133">
        <v>0.197041</v>
      </c>
      <c r="EB133">
        <v>0.201175</v>
      </c>
      <c r="EC133">
        <v>0.0734817</v>
      </c>
      <c r="ED133">
        <v>0.069724</v>
      </c>
      <c r="EE133">
        <v>22427.1</v>
      </c>
      <c r="EF133">
        <v>19494.2</v>
      </c>
      <c r="EG133">
        <v>25020.2</v>
      </c>
      <c r="EH133">
        <v>23781.1</v>
      </c>
      <c r="EI133">
        <v>39599.9</v>
      </c>
      <c r="EJ133">
        <v>36646.7</v>
      </c>
      <c r="EK133">
        <v>45257.3</v>
      </c>
      <c r="EL133">
        <v>42454.5</v>
      </c>
      <c r="EM133">
        <v>1.75845</v>
      </c>
      <c r="EN133">
        <v>2.0541</v>
      </c>
      <c r="EO133">
        <v>0.0829883</v>
      </c>
      <c r="EP133">
        <v>0</v>
      </c>
      <c r="EQ133">
        <v>23.6409</v>
      </c>
      <c r="ER133">
        <v>999.9</v>
      </c>
      <c r="ES133">
        <v>33.061</v>
      </c>
      <c r="ET133">
        <v>40.687</v>
      </c>
      <c r="EU133">
        <v>35.2009</v>
      </c>
      <c r="EV133">
        <v>52.2611</v>
      </c>
      <c r="EW133">
        <v>30.4567</v>
      </c>
      <c r="EX133">
        <v>2</v>
      </c>
      <c r="EY133">
        <v>0.207602</v>
      </c>
      <c r="EZ133">
        <v>5.14063</v>
      </c>
      <c r="FA133">
        <v>20.1717</v>
      </c>
      <c r="FB133">
        <v>5.23256</v>
      </c>
      <c r="FC133">
        <v>11.992</v>
      </c>
      <c r="FD133">
        <v>4.956</v>
      </c>
      <c r="FE133">
        <v>3.304</v>
      </c>
      <c r="FF133">
        <v>349.9</v>
      </c>
      <c r="FG133">
        <v>9999</v>
      </c>
      <c r="FH133">
        <v>9999</v>
      </c>
      <c r="FI133">
        <v>6325</v>
      </c>
      <c r="FJ133">
        <v>1.86816</v>
      </c>
      <c r="FK133">
        <v>1.86396</v>
      </c>
      <c r="FL133">
        <v>1.87139</v>
      </c>
      <c r="FM133">
        <v>1.86249</v>
      </c>
      <c r="FN133">
        <v>1.86188</v>
      </c>
      <c r="FO133">
        <v>1.86825</v>
      </c>
      <c r="FP133">
        <v>1.85838</v>
      </c>
      <c r="FQ133">
        <v>1.86462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9.59</v>
      </c>
      <c r="GF133">
        <v>0.2484</v>
      </c>
      <c r="GG133">
        <v>2.14445261950712</v>
      </c>
      <c r="GH133">
        <v>0.00524579190152856</v>
      </c>
      <c r="GI133">
        <v>-2.61795653493914e-06</v>
      </c>
      <c r="GJ133">
        <v>1.03317073579164e-09</v>
      </c>
      <c r="GK133">
        <v>-0.0325879594738201</v>
      </c>
      <c r="GL133">
        <v>-0.0124659139965973</v>
      </c>
      <c r="GM133">
        <v>0.00156445697122576</v>
      </c>
      <c r="GN133">
        <v>-1.32223106024955e-05</v>
      </c>
      <c r="GO133">
        <v>14</v>
      </c>
      <c r="GP133">
        <v>2225</v>
      </c>
      <c r="GQ133">
        <v>3</v>
      </c>
      <c r="GR133">
        <v>45</v>
      </c>
      <c r="GS133">
        <v>3150.3</v>
      </c>
      <c r="GT133">
        <v>3150.3</v>
      </c>
      <c r="GU133">
        <v>4.33228</v>
      </c>
      <c r="GV133">
        <v>2.34375</v>
      </c>
      <c r="GW133">
        <v>1.99829</v>
      </c>
      <c r="GX133">
        <v>2.70752</v>
      </c>
      <c r="GY133">
        <v>2.09351</v>
      </c>
      <c r="GZ133">
        <v>2.42798</v>
      </c>
      <c r="HA133">
        <v>42.8852</v>
      </c>
      <c r="HB133">
        <v>15.3579</v>
      </c>
      <c r="HC133">
        <v>18</v>
      </c>
      <c r="HD133">
        <v>427.666</v>
      </c>
      <c r="HE133">
        <v>618.089</v>
      </c>
      <c r="HF133">
        <v>18.9928</v>
      </c>
      <c r="HG133">
        <v>30.0079</v>
      </c>
      <c r="HH133">
        <v>30.0002</v>
      </c>
      <c r="HI133">
        <v>29.9665</v>
      </c>
      <c r="HJ133">
        <v>29.9413</v>
      </c>
      <c r="HK133">
        <v>86.7166</v>
      </c>
      <c r="HL133">
        <v>54.2902</v>
      </c>
      <c r="HM133">
        <v>0</v>
      </c>
      <c r="HN133">
        <v>18.9785</v>
      </c>
      <c r="HO133">
        <v>1973.07</v>
      </c>
      <c r="HP133">
        <v>19.0822</v>
      </c>
      <c r="HQ133">
        <v>95.7661</v>
      </c>
      <c r="HR133">
        <v>99.7858</v>
      </c>
    </row>
    <row r="134" spans="1:226">
      <c r="A134">
        <v>118</v>
      </c>
      <c r="B134">
        <v>1657487146.1</v>
      </c>
      <c r="C134">
        <v>676.599999904633</v>
      </c>
      <c r="D134" t="s">
        <v>594</v>
      </c>
      <c r="E134" t="s">
        <v>595</v>
      </c>
      <c r="F134">
        <v>5</v>
      </c>
      <c r="G134" t="s">
        <v>353</v>
      </c>
      <c r="H134" t="s">
        <v>354</v>
      </c>
      <c r="I134">
        <v>1657487143.3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1998.62418823387</v>
      </c>
      <c r="AK134">
        <v>1940.92527272727</v>
      </c>
      <c r="AL134">
        <v>3.4234468978548</v>
      </c>
      <c r="AM134">
        <v>66.5867753542698</v>
      </c>
      <c r="AN134">
        <f>(AP134 - AO134 + BO134*1E3/(8.314*(BQ134+273.15)) * AR134/BN134 * AQ134) * BN134/(100*BB134) * 1000/(1000 - AP134)</f>
        <v>0</v>
      </c>
      <c r="AO134">
        <v>19.0421954106914</v>
      </c>
      <c r="AP134">
        <v>20.5414139393939</v>
      </c>
      <c r="AQ134">
        <v>3.02256934153698e-05</v>
      </c>
      <c r="AR134">
        <v>78.6586299673606</v>
      </c>
      <c r="AS134">
        <v>16</v>
      </c>
      <c r="AT134">
        <v>3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1657487143.3</v>
      </c>
      <c r="BH134">
        <v>1893.346</v>
      </c>
      <c r="BI134">
        <v>1961.594</v>
      </c>
      <c r="BJ134">
        <v>20.5462</v>
      </c>
      <c r="BK134">
        <v>19.04045</v>
      </c>
      <c r="BL134">
        <v>1883.704</v>
      </c>
      <c r="BM134">
        <v>20.29783</v>
      </c>
      <c r="BN134">
        <v>500.0473</v>
      </c>
      <c r="BO134">
        <v>72.2285</v>
      </c>
      <c r="BP134">
        <v>0.02074919</v>
      </c>
      <c r="BQ134">
        <v>23.92023</v>
      </c>
      <c r="BR134">
        <v>25.0075</v>
      </c>
      <c r="BS134">
        <v>999.9</v>
      </c>
      <c r="BT134">
        <v>0</v>
      </c>
      <c r="BU134">
        <v>0</v>
      </c>
      <c r="BV134">
        <v>10020.375</v>
      </c>
      <c r="BW134">
        <v>0</v>
      </c>
      <c r="BX134">
        <v>1523.922</v>
      </c>
      <c r="BY134">
        <v>-68.24845</v>
      </c>
      <c r="BZ134">
        <v>1933.064</v>
      </c>
      <c r="CA134">
        <v>1999.669</v>
      </c>
      <c r="CB134">
        <v>1.505736</v>
      </c>
      <c r="CC134">
        <v>1961.594</v>
      </c>
      <c r="CD134">
        <v>19.04045</v>
      </c>
      <c r="CE134">
        <v>1.484019</v>
      </c>
      <c r="CF134">
        <v>1.375264</v>
      </c>
      <c r="CG134">
        <v>12.80452</v>
      </c>
      <c r="CH134">
        <v>11.6476</v>
      </c>
      <c r="CI134">
        <v>1999.956</v>
      </c>
      <c r="CJ134">
        <v>0.9799971</v>
      </c>
      <c r="CK134">
        <v>0.02000253</v>
      </c>
      <c r="CL134">
        <v>0</v>
      </c>
      <c r="CM134">
        <v>2.44685</v>
      </c>
      <c r="CN134">
        <v>0</v>
      </c>
      <c r="CO134">
        <v>12707.31</v>
      </c>
      <c r="CP134">
        <v>16705.02</v>
      </c>
      <c r="CQ134">
        <v>47</v>
      </c>
      <c r="CR134">
        <v>50.2996</v>
      </c>
      <c r="CS134">
        <v>48.5124</v>
      </c>
      <c r="CT134">
        <v>47.187</v>
      </c>
      <c r="CU134">
        <v>45.937</v>
      </c>
      <c r="CV134">
        <v>1959.951</v>
      </c>
      <c r="CW134">
        <v>40</v>
      </c>
      <c r="CX134">
        <v>0</v>
      </c>
      <c r="CY134">
        <v>1651553931</v>
      </c>
      <c r="CZ134">
        <v>0</v>
      </c>
      <c r="DA134">
        <v>0</v>
      </c>
      <c r="DB134" t="s">
        <v>356</v>
      </c>
      <c r="DC134">
        <v>1657298120.5</v>
      </c>
      <c r="DD134">
        <v>1657298120.5</v>
      </c>
      <c r="DE134">
        <v>0</v>
      </c>
      <c r="DF134">
        <v>1.391</v>
      </c>
      <c r="DG134">
        <v>0.035</v>
      </c>
      <c r="DH134">
        <v>2.39</v>
      </c>
      <c r="DI134">
        <v>0.104</v>
      </c>
      <c r="DJ134">
        <v>419</v>
      </c>
      <c r="DK134">
        <v>18</v>
      </c>
      <c r="DL134">
        <v>0.11</v>
      </c>
      <c r="DM134">
        <v>0.02</v>
      </c>
      <c r="DN134">
        <v>-68.1568</v>
      </c>
      <c r="DO134">
        <v>-0.902751219512316</v>
      </c>
      <c r="DP134">
        <v>0.22585731627971</v>
      </c>
      <c r="DQ134">
        <v>0</v>
      </c>
      <c r="DR134">
        <v>1.49502536585366</v>
      </c>
      <c r="DS134">
        <v>0.0608044599303102</v>
      </c>
      <c r="DT134">
        <v>0.0168407317055509</v>
      </c>
      <c r="DU134">
        <v>1</v>
      </c>
      <c r="DV134">
        <v>1</v>
      </c>
      <c r="DW134">
        <v>2</v>
      </c>
      <c r="DX134" t="s">
        <v>363</v>
      </c>
      <c r="DY134">
        <v>2.83921</v>
      </c>
      <c r="DZ134">
        <v>2.637</v>
      </c>
      <c r="EA134">
        <v>0.198047</v>
      </c>
      <c r="EB134">
        <v>0.202129</v>
      </c>
      <c r="EC134">
        <v>0.0734646</v>
      </c>
      <c r="ED134">
        <v>0.0696984</v>
      </c>
      <c r="EE134">
        <v>22398.7</v>
      </c>
      <c r="EF134">
        <v>19470.6</v>
      </c>
      <c r="EG134">
        <v>25020</v>
      </c>
      <c r="EH134">
        <v>23780.7</v>
      </c>
      <c r="EI134">
        <v>39600.8</v>
      </c>
      <c r="EJ134">
        <v>36647</v>
      </c>
      <c r="EK134">
        <v>45257.5</v>
      </c>
      <c r="EL134">
        <v>42453.6</v>
      </c>
      <c r="EM134">
        <v>1.75902</v>
      </c>
      <c r="EN134">
        <v>2.054</v>
      </c>
      <c r="EO134">
        <v>0.0837408</v>
      </c>
      <c r="EP134">
        <v>0</v>
      </c>
      <c r="EQ134">
        <v>23.6309</v>
      </c>
      <c r="ER134">
        <v>999.9</v>
      </c>
      <c r="ES134">
        <v>33.036</v>
      </c>
      <c r="ET134">
        <v>40.697</v>
      </c>
      <c r="EU134">
        <v>35.1903</v>
      </c>
      <c r="EV134">
        <v>51.9711</v>
      </c>
      <c r="EW134">
        <v>30.3806</v>
      </c>
      <c r="EX134">
        <v>2</v>
      </c>
      <c r="EY134">
        <v>0.207607</v>
      </c>
      <c r="EZ134">
        <v>5.12553</v>
      </c>
      <c r="FA134">
        <v>20.1724</v>
      </c>
      <c r="FB134">
        <v>5.23241</v>
      </c>
      <c r="FC134">
        <v>11.992</v>
      </c>
      <c r="FD134">
        <v>4.95615</v>
      </c>
      <c r="FE134">
        <v>3.30395</v>
      </c>
      <c r="FF134">
        <v>349.9</v>
      </c>
      <c r="FG134">
        <v>9999</v>
      </c>
      <c r="FH134">
        <v>9999</v>
      </c>
      <c r="FI134">
        <v>6325.2</v>
      </c>
      <c r="FJ134">
        <v>1.86815</v>
      </c>
      <c r="FK134">
        <v>1.86398</v>
      </c>
      <c r="FL134">
        <v>1.87141</v>
      </c>
      <c r="FM134">
        <v>1.86249</v>
      </c>
      <c r="FN134">
        <v>1.86188</v>
      </c>
      <c r="FO134">
        <v>1.86823</v>
      </c>
      <c r="FP134">
        <v>1.85837</v>
      </c>
      <c r="FQ134">
        <v>1.86463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9.71</v>
      </c>
      <c r="GF134">
        <v>0.2481</v>
      </c>
      <c r="GG134">
        <v>2.14445261950712</v>
      </c>
      <c r="GH134">
        <v>0.00524579190152856</v>
      </c>
      <c r="GI134">
        <v>-2.61795653493914e-06</v>
      </c>
      <c r="GJ134">
        <v>1.03317073579164e-09</v>
      </c>
      <c r="GK134">
        <v>-0.0325879594738201</v>
      </c>
      <c r="GL134">
        <v>-0.0124659139965973</v>
      </c>
      <c r="GM134">
        <v>0.00156445697122576</v>
      </c>
      <c r="GN134">
        <v>-1.32223106024955e-05</v>
      </c>
      <c r="GO134">
        <v>14</v>
      </c>
      <c r="GP134">
        <v>2225</v>
      </c>
      <c r="GQ134">
        <v>3</v>
      </c>
      <c r="GR134">
        <v>45</v>
      </c>
      <c r="GS134">
        <v>3150.4</v>
      </c>
      <c r="GT134">
        <v>3150.4</v>
      </c>
      <c r="GU134">
        <v>4.36035</v>
      </c>
      <c r="GV134">
        <v>2.34741</v>
      </c>
      <c r="GW134">
        <v>1.99829</v>
      </c>
      <c r="GX134">
        <v>2.70752</v>
      </c>
      <c r="GY134">
        <v>2.09351</v>
      </c>
      <c r="GZ134">
        <v>2.37183</v>
      </c>
      <c r="HA134">
        <v>42.8852</v>
      </c>
      <c r="HB134">
        <v>15.3491</v>
      </c>
      <c r="HC134">
        <v>18</v>
      </c>
      <c r="HD134">
        <v>427.992</v>
      </c>
      <c r="HE134">
        <v>618.009</v>
      </c>
      <c r="HF134">
        <v>18.974</v>
      </c>
      <c r="HG134">
        <v>30.0066</v>
      </c>
      <c r="HH134">
        <v>30.0001</v>
      </c>
      <c r="HI134">
        <v>29.9658</v>
      </c>
      <c r="HJ134">
        <v>29.9413</v>
      </c>
      <c r="HK134">
        <v>87.2268</v>
      </c>
      <c r="HL134">
        <v>54.2902</v>
      </c>
      <c r="HM134">
        <v>0</v>
      </c>
      <c r="HN134">
        <v>18.9724</v>
      </c>
      <c r="HO134">
        <v>1993.28</v>
      </c>
      <c r="HP134">
        <v>19.1052</v>
      </c>
      <c r="HQ134">
        <v>95.766</v>
      </c>
      <c r="HR134">
        <v>99.7839</v>
      </c>
    </row>
    <row r="135" spans="1:226">
      <c r="A135">
        <v>119</v>
      </c>
      <c r="B135">
        <v>1657487605.1</v>
      </c>
      <c r="C135">
        <v>1135.59999990463</v>
      </c>
      <c r="D135" t="s">
        <v>596</v>
      </c>
      <c r="E135" t="s">
        <v>597</v>
      </c>
      <c r="F135">
        <v>5</v>
      </c>
      <c r="G135" t="s">
        <v>598</v>
      </c>
      <c r="H135" t="s">
        <v>354</v>
      </c>
      <c r="I135">
        <v>1657487602.1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426.846067890403</v>
      </c>
      <c r="AK135">
        <v>407.299448484848</v>
      </c>
      <c r="AL135">
        <v>0.0392360154808974</v>
      </c>
      <c r="AM135">
        <v>66.5809936046528</v>
      </c>
      <c r="AN135">
        <f>(AP135 - AO135 + BO135*1E3/(8.314*(BQ135+273.15)) * AR135/BN135 * AQ135) * BN135/(100*BB135) * 1000/(1000 - AP135)</f>
        <v>0</v>
      </c>
      <c r="AO135">
        <v>16.2500487350546</v>
      </c>
      <c r="AP135">
        <v>21.6344545454545</v>
      </c>
      <c r="AQ135">
        <v>4.61035818399704e-05</v>
      </c>
      <c r="AR135">
        <v>78.2327112726515</v>
      </c>
      <c r="AS135">
        <v>14</v>
      </c>
      <c r="AT135">
        <v>3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4.6</v>
      </c>
      <c r="BC135">
        <v>0.5</v>
      </c>
      <c r="BD135" t="s">
        <v>355</v>
      </c>
      <c r="BE135">
        <v>2</v>
      </c>
      <c r="BF135" t="b">
        <v>1</v>
      </c>
      <c r="BG135">
        <v>1657487602.1</v>
      </c>
      <c r="BH135">
        <v>398.420454545455</v>
      </c>
      <c r="BI135">
        <v>419.922454545455</v>
      </c>
      <c r="BJ135">
        <v>21.6353909090909</v>
      </c>
      <c r="BK135">
        <v>16.2549181818182</v>
      </c>
      <c r="BL135">
        <v>394.550272727273</v>
      </c>
      <c r="BM135">
        <v>21.3496909090909</v>
      </c>
      <c r="BN135">
        <v>499.974545454545</v>
      </c>
      <c r="BO135">
        <v>72.2143363636364</v>
      </c>
      <c r="BP135">
        <v>0.0209679909090909</v>
      </c>
      <c r="BQ135">
        <v>24.7155636363636</v>
      </c>
      <c r="BR135">
        <v>25.0069909090909</v>
      </c>
      <c r="BS135">
        <v>999.9</v>
      </c>
      <c r="BT135">
        <v>0</v>
      </c>
      <c r="BU135">
        <v>0</v>
      </c>
      <c r="BV135">
        <v>10012.4409090909</v>
      </c>
      <c r="BW135">
        <v>0</v>
      </c>
      <c r="BX135">
        <v>2023.06818181818</v>
      </c>
      <c r="BY135">
        <v>-21.502</v>
      </c>
      <c r="BZ135">
        <v>407.231090909091</v>
      </c>
      <c r="CA135">
        <v>426.861090909091</v>
      </c>
      <c r="CB135">
        <v>5.38046727272727</v>
      </c>
      <c r="CC135">
        <v>419.922454545455</v>
      </c>
      <c r="CD135">
        <v>16.2549181818182</v>
      </c>
      <c r="CE135">
        <v>1.56238272727273</v>
      </c>
      <c r="CF135">
        <v>1.17383636363636</v>
      </c>
      <c r="CG135">
        <v>13.5927272727273</v>
      </c>
      <c r="CH135">
        <v>9.27380818181818</v>
      </c>
      <c r="CI135">
        <v>1999.92818181818</v>
      </c>
      <c r="CJ135">
        <v>0.980001454545455</v>
      </c>
      <c r="CK135">
        <v>0.0199986090909091</v>
      </c>
      <c r="CL135">
        <v>0</v>
      </c>
      <c r="CM135">
        <v>2.58713636363636</v>
      </c>
      <c r="CN135">
        <v>0</v>
      </c>
      <c r="CO135">
        <v>8883.52545454546</v>
      </c>
      <c r="CP135">
        <v>16704.8</v>
      </c>
      <c r="CQ135">
        <v>47.25</v>
      </c>
      <c r="CR135">
        <v>50.75</v>
      </c>
      <c r="CS135">
        <v>48.687</v>
      </c>
      <c r="CT135">
        <v>47.562</v>
      </c>
      <c r="CU135">
        <v>46.2612727272727</v>
      </c>
      <c r="CV135">
        <v>1959.93090909091</v>
      </c>
      <c r="CW135">
        <v>39.9945454545455</v>
      </c>
      <c r="CX135">
        <v>0</v>
      </c>
      <c r="CY135">
        <v>1651554390</v>
      </c>
      <c r="CZ135">
        <v>0</v>
      </c>
      <c r="DA135">
        <v>0</v>
      </c>
      <c r="DB135" t="s">
        <v>356</v>
      </c>
      <c r="DC135">
        <v>1657298120.5</v>
      </c>
      <c r="DD135">
        <v>1657298120.5</v>
      </c>
      <c r="DE135">
        <v>0</v>
      </c>
      <c r="DF135">
        <v>1.391</v>
      </c>
      <c r="DG135">
        <v>0.035</v>
      </c>
      <c r="DH135">
        <v>2.39</v>
      </c>
      <c r="DI135">
        <v>0.104</v>
      </c>
      <c r="DJ135">
        <v>419</v>
      </c>
      <c r="DK135">
        <v>18</v>
      </c>
      <c r="DL135">
        <v>0.11</v>
      </c>
      <c r="DM135">
        <v>0.02</v>
      </c>
      <c r="DN135">
        <v>-21.5958756097561</v>
      </c>
      <c r="DO135">
        <v>0.620078048780464</v>
      </c>
      <c r="DP135">
        <v>0.0736797148523645</v>
      </c>
      <c r="DQ135">
        <v>0</v>
      </c>
      <c r="DR135">
        <v>5.41604292682927</v>
      </c>
      <c r="DS135">
        <v>-0.394330243902429</v>
      </c>
      <c r="DT135">
        <v>0.041955941888204</v>
      </c>
      <c r="DU135">
        <v>0</v>
      </c>
      <c r="DV135">
        <v>0</v>
      </c>
      <c r="DW135">
        <v>2</v>
      </c>
      <c r="DX135" t="s">
        <v>357</v>
      </c>
      <c r="DY135">
        <v>2.84075</v>
      </c>
      <c r="DZ135">
        <v>2.63744</v>
      </c>
      <c r="EA135">
        <v>0.0695607</v>
      </c>
      <c r="EB135">
        <v>0.0729003</v>
      </c>
      <c r="EC135">
        <v>0.0762451</v>
      </c>
      <c r="ED135">
        <v>0.0622336</v>
      </c>
      <c r="EE135">
        <v>26006.2</v>
      </c>
      <c r="EF135">
        <v>22644.9</v>
      </c>
      <c r="EG135">
        <v>25035.7</v>
      </c>
      <c r="EH135">
        <v>23800.5</v>
      </c>
      <c r="EI135">
        <v>39499</v>
      </c>
      <c r="EJ135">
        <v>36968</v>
      </c>
      <c r="EK135">
        <v>45281.5</v>
      </c>
      <c r="EL135">
        <v>42486.8</v>
      </c>
      <c r="EM135">
        <v>1.76455</v>
      </c>
      <c r="EN135">
        <v>2.05037</v>
      </c>
      <c r="EO135">
        <v>0.0510439</v>
      </c>
      <c r="EP135">
        <v>0</v>
      </c>
      <c r="EQ135">
        <v>24.1722</v>
      </c>
      <c r="ER135">
        <v>999.9</v>
      </c>
      <c r="ES135">
        <v>29.99</v>
      </c>
      <c r="ET135">
        <v>40.758</v>
      </c>
      <c r="EU135">
        <v>32.0569</v>
      </c>
      <c r="EV135">
        <v>52.2712</v>
      </c>
      <c r="EW135">
        <v>31.1779</v>
      </c>
      <c r="EX135">
        <v>2</v>
      </c>
      <c r="EY135">
        <v>0.181161</v>
      </c>
      <c r="EZ135">
        <v>4.82926</v>
      </c>
      <c r="FA135">
        <v>20.181</v>
      </c>
      <c r="FB135">
        <v>5.23361</v>
      </c>
      <c r="FC135">
        <v>11.992</v>
      </c>
      <c r="FD135">
        <v>4.9558</v>
      </c>
      <c r="FE135">
        <v>3.304</v>
      </c>
      <c r="FF135">
        <v>350.1</v>
      </c>
      <c r="FG135">
        <v>9999</v>
      </c>
      <c r="FH135">
        <v>9999</v>
      </c>
      <c r="FI135">
        <v>6336.6</v>
      </c>
      <c r="FJ135">
        <v>1.86823</v>
      </c>
      <c r="FK135">
        <v>1.86399</v>
      </c>
      <c r="FL135">
        <v>1.87141</v>
      </c>
      <c r="FM135">
        <v>1.86249</v>
      </c>
      <c r="FN135">
        <v>1.86188</v>
      </c>
      <c r="FO135">
        <v>1.86829</v>
      </c>
      <c r="FP135">
        <v>1.85837</v>
      </c>
      <c r="FQ135">
        <v>1.86462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3.87</v>
      </c>
      <c r="GF135">
        <v>0.2856</v>
      </c>
      <c r="GG135">
        <v>2.14445261950712</v>
      </c>
      <c r="GH135">
        <v>0.00524579190152856</v>
      </c>
      <c r="GI135">
        <v>-2.61795653493914e-06</v>
      </c>
      <c r="GJ135">
        <v>1.03317073579164e-09</v>
      </c>
      <c r="GK135">
        <v>-0.0325879594738201</v>
      </c>
      <c r="GL135">
        <v>-0.0124659139965973</v>
      </c>
      <c r="GM135">
        <v>0.00156445697122576</v>
      </c>
      <c r="GN135">
        <v>-1.32223106024955e-05</v>
      </c>
      <c r="GO135">
        <v>14</v>
      </c>
      <c r="GP135">
        <v>2225</v>
      </c>
      <c r="GQ135">
        <v>3</v>
      </c>
      <c r="GR135">
        <v>45</v>
      </c>
      <c r="GS135">
        <v>3158.1</v>
      </c>
      <c r="GT135">
        <v>3158.1</v>
      </c>
      <c r="GU135">
        <v>1.32202</v>
      </c>
      <c r="GV135">
        <v>2.41821</v>
      </c>
      <c r="GW135">
        <v>1.99829</v>
      </c>
      <c r="GX135">
        <v>2.70996</v>
      </c>
      <c r="GY135">
        <v>2.09351</v>
      </c>
      <c r="GZ135">
        <v>2.40723</v>
      </c>
      <c r="HA135">
        <v>43.3448</v>
      </c>
      <c r="HB135">
        <v>15.1565</v>
      </c>
      <c r="HC135">
        <v>18</v>
      </c>
      <c r="HD135">
        <v>429.597</v>
      </c>
      <c r="HE135">
        <v>612.659</v>
      </c>
      <c r="HF135">
        <v>20.0546</v>
      </c>
      <c r="HG135">
        <v>29.7912</v>
      </c>
      <c r="HH135">
        <v>30</v>
      </c>
      <c r="HI135">
        <v>29.7349</v>
      </c>
      <c r="HJ135">
        <v>29.711</v>
      </c>
      <c r="HK135">
        <v>26.4885</v>
      </c>
      <c r="HL135">
        <v>55.735</v>
      </c>
      <c r="HM135">
        <v>0</v>
      </c>
      <c r="HN135">
        <v>20.0519</v>
      </c>
      <c r="HO135">
        <v>413.147</v>
      </c>
      <c r="HP135">
        <v>16.3856</v>
      </c>
      <c r="HQ135">
        <v>95.8201</v>
      </c>
      <c r="HR135">
        <v>99.8637</v>
      </c>
    </row>
    <row r="136" spans="1:226">
      <c r="A136">
        <v>120</v>
      </c>
      <c r="B136">
        <v>1657487610.1</v>
      </c>
      <c r="C136">
        <v>1140.59999990463</v>
      </c>
      <c r="D136" t="s">
        <v>599</v>
      </c>
      <c r="E136" t="s">
        <v>600</v>
      </c>
      <c r="F136">
        <v>5</v>
      </c>
      <c r="G136" t="s">
        <v>598</v>
      </c>
      <c r="H136" t="s">
        <v>354</v>
      </c>
      <c r="I136">
        <v>1657487607.6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426.762604499838</v>
      </c>
      <c r="AK136">
        <v>407.218933333333</v>
      </c>
      <c r="AL136">
        <v>-0.00295642697204956</v>
      </c>
      <c r="AM136">
        <v>66.5809936046528</v>
      </c>
      <c r="AN136">
        <f>(AP136 - AO136 + BO136*1E3/(8.314*(BQ136+273.15)) * AR136/BN136 * AQ136) * BN136/(100*BB136) * 1000/(1000 - AP136)</f>
        <v>0</v>
      </c>
      <c r="AO136">
        <v>16.268135353773</v>
      </c>
      <c r="AP136">
        <v>21.632343030303</v>
      </c>
      <c r="AQ136">
        <v>7.27560458260458e-06</v>
      </c>
      <c r="AR136">
        <v>78.2327112726515</v>
      </c>
      <c r="AS136">
        <v>14</v>
      </c>
      <c r="AT136">
        <v>3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4.6</v>
      </c>
      <c r="BC136">
        <v>0.5</v>
      </c>
      <c r="BD136" t="s">
        <v>355</v>
      </c>
      <c r="BE136">
        <v>2</v>
      </c>
      <c r="BF136" t="b">
        <v>1</v>
      </c>
      <c r="BG136">
        <v>1657487607.6</v>
      </c>
      <c r="BH136">
        <v>398.442555555556</v>
      </c>
      <c r="BI136">
        <v>419.274333333333</v>
      </c>
      <c r="BJ136">
        <v>21.6334</v>
      </c>
      <c r="BK136">
        <v>16.2641444444444</v>
      </c>
      <c r="BL136">
        <v>394.572333333333</v>
      </c>
      <c r="BM136">
        <v>21.3477777777778</v>
      </c>
      <c r="BN136">
        <v>499.975777777778</v>
      </c>
      <c r="BO136">
        <v>72.2152444444444</v>
      </c>
      <c r="BP136">
        <v>0.0206508222222222</v>
      </c>
      <c r="BQ136">
        <v>24.6976333333333</v>
      </c>
      <c r="BR136">
        <v>25.0096222222222</v>
      </c>
      <c r="BS136">
        <v>999.9</v>
      </c>
      <c r="BT136">
        <v>0</v>
      </c>
      <c r="BU136">
        <v>0</v>
      </c>
      <c r="BV136">
        <v>10014.0311111111</v>
      </c>
      <c r="BW136">
        <v>0</v>
      </c>
      <c r="BX136">
        <v>2023.09444444444</v>
      </c>
      <c r="BY136">
        <v>-20.8319111111111</v>
      </c>
      <c r="BZ136">
        <v>407.252666666667</v>
      </c>
      <c r="CA136">
        <v>426.206333333333</v>
      </c>
      <c r="CB136">
        <v>5.36926888888889</v>
      </c>
      <c r="CC136">
        <v>419.274333333333</v>
      </c>
      <c r="CD136">
        <v>16.2641444444444</v>
      </c>
      <c r="CE136">
        <v>1.56226222222222</v>
      </c>
      <c r="CF136">
        <v>1.17451888888889</v>
      </c>
      <c r="CG136">
        <v>13.5915333333333</v>
      </c>
      <c r="CH136">
        <v>9.28242</v>
      </c>
      <c r="CI136">
        <v>1999.98888888889</v>
      </c>
      <c r="CJ136">
        <v>0.980000777777778</v>
      </c>
      <c r="CK136">
        <v>0.0199993666666667</v>
      </c>
      <c r="CL136">
        <v>0</v>
      </c>
      <c r="CM136">
        <v>2.57408888888889</v>
      </c>
      <c r="CN136">
        <v>0</v>
      </c>
      <c r="CO136">
        <v>8879.90888888889</v>
      </c>
      <c r="CP136">
        <v>16705.3333333333</v>
      </c>
      <c r="CQ136">
        <v>47.25</v>
      </c>
      <c r="CR136">
        <v>50.7637777777778</v>
      </c>
      <c r="CS136">
        <v>48.687</v>
      </c>
      <c r="CT136">
        <v>47.562</v>
      </c>
      <c r="CU136">
        <v>46.2844444444444</v>
      </c>
      <c r="CV136">
        <v>1959.99</v>
      </c>
      <c r="CW136">
        <v>39.9977777777778</v>
      </c>
      <c r="CX136">
        <v>0</v>
      </c>
      <c r="CY136">
        <v>1651554394.8</v>
      </c>
      <c r="CZ136">
        <v>0</v>
      </c>
      <c r="DA136">
        <v>0</v>
      </c>
      <c r="DB136" t="s">
        <v>356</v>
      </c>
      <c r="DC136">
        <v>1657298120.5</v>
      </c>
      <c r="DD136">
        <v>1657298120.5</v>
      </c>
      <c r="DE136">
        <v>0</v>
      </c>
      <c r="DF136">
        <v>1.391</v>
      </c>
      <c r="DG136">
        <v>0.035</v>
      </c>
      <c r="DH136">
        <v>2.39</v>
      </c>
      <c r="DI136">
        <v>0.104</v>
      </c>
      <c r="DJ136">
        <v>419</v>
      </c>
      <c r="DK136">
        <v>18</v>
      </c>
      <c r="DL136">
        <v>0.11</v>
      </c>
      <c r="DM136">
        <v>0.02</v>
      </c>
      <c r="DN136">
        <v>-21.5048536585366</v>
      </c>
      <c r="DO136">
        <v>1.56269477351917</v>
      </c>
      <c r="DP136">
        <v>0.225093667329805</v>
      </c>
      <c r="DQ136">
        <v>0</v>
      </c>
      <c r="DR136">
        <v>5.39431463414634</v>
      </c>
      <c r="DS136">
        <v>-0.267056027874572</v>
      </c>
      <c r="DT136">
        <v>0.0311015164007661</v>
      </c>
      <c r="DU136">
        <v>0</v>
      </c>
      <c r="DV136">
        <v>0</v>
      </c>
      <c r="DW136">
        <v>2</v>
      </c>
      <c r="DX136" t="s">
        <v>357</v>
      </c>
      <c r="DY136">
        <v>2.8408</v>
      </c>
      <c r="DZ136">
        <v>2.63733</v>
      </c>
      <c r="EA136">
        <v>0.0695389</v>
      </c>
      <c r="EB136">
        <v>0.0725062</v>
      </c>
      <c r="EC136">
        <v>0.0762364</v>
      </c>
      <c r="ED136">
        <v>0.0621992</v>
      </c>
      <c r="EE136">
        <v>26006.6</v>
      </c>
      <c r="EF136">
        <v>22654.7</v>
      </c>
      <c r="EG136">
        <v>25035.5</v>
      </c>
      <c r="EH136">
        <v>23800.7</v>
      </c>
      <c r="EI136">
        <v>39499.2</v>
      </c>
      <c r="EJ136">
        <v>36969.7</v>
      </c>
      <c r="EK136">
        <v>45281.3</v>
      </c>
      <c r="EL136">
        <v>42487.2</v>
      </c>
      <c r="EM136">
        <v>1.76462</v>
      </c>
      <c r="EN136">
        <v>2.05055</v>
      </c>
      <c r="EO136">
        <v>0.0501573</v>
      </c>
      <c r="EP136">
        <v>0</v>
      </c>
      <c r="EQ136">
        <v>24.1777</v>
      </c>
      <c r="ER136">
        <v>999.9</v>
      </c>
      <c r="ES136">
        <v>29.941</v>
      </c>
      <c r="ET136">
        <v>40.758</v>
      </c>
      <c r="EU136">
        <v>32.0036</v>
      </c>
      <c r="EV136">
        <v>51.9512</v>
      </c>
      <c r="EW136">
        <v>31.1739</v>
      </c>
      <c r="EX136">
        <v>2</v>
      </c>
      <c r="EY136">
        <v>0.181082</v>
      </c>
      <c r="EZ136">
        <v>4.79065</v>
      </c>
      <c r="FA136">
        <v>20.1818</v>
      </c>
      <c r="FB136">
        <v>5.23286</v>
      </c>
      <c r="FC136">
        <v>11.992</v>
      </c>
      <c r="FD136">
        <v>4.9556</v>
      </c>
      <c r="FE136">
        <v>3.3039</v>
      </c>
      <c r="FF136">
        <v>350.1</v>
      </c>
      <c r="FG136">
        <v>9999</v>
      </c>
      <c r="FH136">
        <v>9999</v>
      </c>
      <c r="FI136">
        <v>6336.6</v>
      </c>
      <c r="FJ136">
        <v>1.86826</v>
      </c>
      <c r="FK136">
        <v>1.86399</v>
      </c>
      <c r="FL136">
        <v>1.87145</v>
      </c>
      <c r="FM136">
        <v>1.86249</v>
      </c>
      <c r="FN136">
        <v>1.86188</v>
      </c>
      <c r="FO136">
        <v>1.86829</v>
      </c>
      <c r="FP136">
        <v>1.85837</v>
      </c>
      <c r="FQ136">
        <v>1.86464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3.87</v>
      </c>
      <c r="GF136">
        <v>0.2855</v>
      </c>
      <c r="GG136">
        <v>2.14445261950712</v>
      </c>
      <c r="GH136">
        <v>0.00524579190152856</v>
      </c>
      <c r="GI136">
        <v>-2.61795653493914e-06</v>
      </c>
      <c r="GJ136">
        <v>1.03317073579164e-09</v>
      </c>
      <c r="GK136">
        <v>-0.0325879594738201</v>
      </c>
      <c r="GL136">
        <v>-0.0124659139965973</v>
      </c>
      <c r="GM136">
        <v>0.00156445697122576</v>
      </c>
      <c r="GN136">
        <v>-1.32223106024955e-05</v>
      </c>
      <c r="GO136">
        <v>14</v>
      </c>
      <c r="GP136">
        <v>2225</v>
      </c>
      <c r="GQ136">
        <v>3</v>
      </c>
      <c r="GR136">
        <v>45</v>
      </c>
      <c r="GS136">
        <v>3158.2</v>
      </c>
      <c r="GT136">
        <v>3158.2</v>
      </c>
      <c r="GU136">
        <v>1.29517</v>
      </c>
      <c r="GV136">
        <v>2.41089</v>
      </c>
      <c r="GW136">
        <v>1.99829</v>
      </c>
      <c r="GX136">
        <v>2.70996</v>
      </c>
      <c r="GY136">
        <v>2.09351</v>
      </c>
      <c r="GZ136">
        <v>2.40967</v>
      </c>
      <c r="HA136">
        <v>43.3448</v>
      </c>
      <c r="HB136">
        <v>15.1652</v>
      </c>
      <c r="HC136">
        <v>18</v>
      </c>
      <c r="HD136">
        <v>429.626</v>
      </c>
      <c r="HE136">
        <v>612.787</v>
      </c>
      <c r="HF136">
        <v>20.0453</v>
      </c>
      <c r="HG136">
        <v>29.7899</v>
      </c>
      <c r="HH136">
        <v>29.9999</v>
      </c>
      <c r="HI136">
        <v>29.7328</v>
      </c>
      <c r="HJ136">
        <v>29.71</v>
      </c>
      <c r="HK136">
        <v>25.9611</v>
      </c>
      <c r="HL136">
        <v>55.4533</v>
      </c>
      <c r="HM136">
        <v>0</v>
      </c>
      <c r="HN136">
        <v>20.0431</v>
      </c>
      <c r="HO136">
        <v>399.678</v>
      </c>
      <c r="HP136">
        <v>16.3437</v>
      </c>
      <c r="HQ136">
        <v>95.8197</v>
      </c>
      <c r="HR136">
        <v>99.8646</v>
      </c>
    </row>
    <row r="137" spans="1:226">
      <c r="A137">
        <v>121</v>
      </c>
      <c r="B137">
        <v>1657487615.1</v>
      </c>
      <c r="C137">
        <v>1145.59999990463</v>
      </c>
      <c r="D137" t="s">
        <v>601</v>
      </c>
      <c r="E137" t="s">
        <v>602</v>
      </c>
      <c r="F137">
        <v>5</v>
      </c>
      <c r="G137" t="s">
        <v>598</v>
      </c>
      <c r="H137" t="s">
        <v>354</v>
      </c>
      <c r="I137">
        <v>1657487612.3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420.283242494475</v>
      </c>
      <c r="AK137">
        <v>403.682993939394</v>
      </c>
      <c r="AL137">
        <v>-0.791945719369886</v>
      </c>
      <c r="AM137">
        <v>66.5809936046528</v>
      </c>
      <c r="AN137">
        <f>(AP137 - AO137 + BO137*1E3/(8.314*(BQ137+273.15)) * AR137/BN137 * AQ137) * BN137/(100*BB137) * 1000/(1000 - AP137)</f>
        <v>0</v>
      </c>
      <c r="AO137">
        <v>16.2663059482955</v>
      </c>
      <c r="AP137">
        <v>21.6241109090909</v>
      </c>
      <c r="AQ137">
        <v>-0.00576161451529499</v>
      </c>
      <c r="AR137">
        <v>78.2327112726515</v>
      </c>
      <c r="AS137">
        <v>14</v>
      </c>
      <c r="AT137">
        <v>3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4.6</v>
      </c>
      <c r="BC137">
        <v>0.5</v>
      </c>
      <c r="BD137" t="s">
        <v>355</v>
      </c>
      <c r="BE137">
        <v>2</v>
      </c>
      <c r="BF137" t="b">
        <v>1</v>
      </c>
      <c r="BG137">
        <v>1657487612.3</v>
      </c>
      <c r="BH137">
        <v>396.9422</v>
      </c>
      <c r="BI137">
        <v>412.4988</v>
      </c>
      <c r="BJ137">
        <v>21.62432</v>
      </c>
      <c r="BK137">
        <v>16.28466</v>
      </c>
      <c r="BL137">
        <v>393.0774</v>
      </c>
      <c r="BM137">
        <v>21.33903</v>
      </c>
      <c r="BN137">
        <v>500.0293</v>
      </c>
      <c r="BO137">
        <v>72.21548</v>
      </c>
      <c r="BP137">
        <v>0.02050459</v>
      </c>
      <c r="BQ137">
        <v>24.68884</v>
      </c>
      <c r="BR137">
        <v>25.00284</v>
      </c>
      <c r="BS137">
        <v>999.9</v>
      </c>
      <c r="BT137">
        <v>0</v>
      </c>
      <c r="BU137">
        <v>0</v>
      </c>
      <c r="BV137">
        <v>10029.43</v>
      </c>
      <c r="BW137">
        <v>0</v>
      </c>
      <c r="BX137">
        <v>2021.663</v>
      </c>
      <c r="BY137">
        <v>-15.55668</v>
      </c>
      <c r="BZ137">
        <v>405.7154</v>
      </c>
      <c r="CA137">
        <v>419.3274</v>
      </c>
      <c r="CB137">
        <v>5.33967</v>
      </c>
      <c r="CC137">
        <v>412.4988</v>
      </c>
      <c r="CD137">
        <v>16.28466</v>
      </c>
      <c r="CE137">
        <v>1.56161</v>
      </c>
      <c r="CF137">
        <v>1.176003</v>
      </c>
      <c r="CG137">
        <v>13.58512</v>
      </c>
      <c r="CH137">
        <v>9.301188</v>
      </c>
      <c r="CI137">
        <v>1999.961</v>
      </c>
      <c r="CJ137">
        <v>0.980001</v>
      </c>
      <c r="CK137">
        <v>0.01999906</v>
      </c>
      <c r="CL137">
        <v>0</v>
      </c>
      <c r="CM137">
        <v>2.50416</v>
      </c>
      <c r="CN137">
        <v>0</v>
      </c>
      <c r="CO137">
        <v>8876.069</v>
      </c>
      <c r="CP137">
        <v>16705.06</v>
      </c>
      <c r="CQ137">
        <v>47.25</v>
      </c>
      <c r="CR137">
        <v>50.8058</v>
      </c>
      <c r="CS137">
        <v>48.687</v>
      </c>
      <c r="CT137">
        <v>47.562</v>
      </c>
      <c r="CU137">
        <v>46.2872</v>
      </c>
      <c r="CV137">
        <v>1959.965</v>
      </c>
      <c r="CW137">
        <v>39.996</v>
      </c>
      <c r="CX137">
        <v>0</v>
      </c>
      <c r="CY137">
        <v>1651554399.6</v>
      </c>
      <c r="CZ137">
        <v>0</v>
      </c>
      <c r="DA137">
        <v>0</v>
      </c>
      <c r="DB137" t="s">
        <v>356</v>
      </c>
      <c r="DC137">
        <v>1657298120.5</v>
      </c>
      <c r="DD137">
        <v>1657298120.5</v>
      </c>
      <c r="DE137">
        <v>0</v>
      </c>
      <c r="DF137">
        <v>1.391</v>
      </c>
      <c r="DG137">
        <v>0.035</v>
      </c>
      <c r="DH137">
        <v>2.39</v>
      </c>
      <c r="DI137">
        <v>0.104</v>
      </c>
      <c r="DJ137">
        <v>419</v>
      </c>
      <c r="DK137">
        <v>18</v>
      </c>
      <c r="DL137">
        <v>0.11</v>
      </c>
      <c r="DM137">
        <v>0.02</v>
      </c>
      <c r="DN137">
        <v>-19.9080634146341</v>
      </c>
      <c r="DO137">
        <v>22.1231644599303</v>
      </c>
      <c r="DP137">
        <v>2.74692972347941</v>
      </c>
      <c r="DQ137">
        <v>0</v>
      </c>
      <c r="DR137">
        <v>5.36699268292683</v>
      </c>
      <c r="DS137">
        <v>-0.155533797909411</v>
      </c>
      <c r="DT137">
        <v>0.0210572046675635</v>
      </c>
      <c r="DU137">
        <v>0</v>
      </c>
      <c r="DV137">
        <v>0</v>
      </c>
      <c r="DW137">
        <v>2</v>
      </c>
      <c r="DX137" t="s">
        <v>357</v>
      </c>
      <c r="DY137">
        <v>2.84076</v>
      </c>
      <c r="DZ137">
        <v>2.63723</v>
      </c>
      <c r="EA137">
        <v>0.0690014</v>
      </c>
      <c r="EB137">
        <v>0.0710279</v>
      </c>
      <c r="EC137">
        <v>0.0762248</v>
      </c>
      <c r="ED137">
        <v>0.0623893</v>
      </c>
      <c r="EE137">
        <v>26021.7</v>
      </c>
      <c r="EF137">
        <v>22690.7</v>
      </c>
      <c r="EG137">
        <v>25035.5</v>
      </c>
      <c r="EH137">
        <v>23800.6</v>
      </c>
      <c r="EI137">
        <v>39500.1</v>
      </c>
      <c r="EJ137">
        <v>36961.6</v>
      </c>
      <c r="EK137">
        <v>45281.8</v>
      </c>
      <c r="EL137">
        <v>42486.6</v>
      </c>
      <c r="EM137">
        <v>1.76467</v>
      </c>
      <c r="EN137">
        <v>2.05028</v>
      </c>
      <c r="EO137">
        <v>0.0500642</v>
      </c>
      <c r="EP137">
        <v>0</v>
      </c>
      <c r="EQ137">
        <v>24.1835</v>
      </c>
      <c r="ER137">
        <v>999.9</v>
      </c>
      <c r="ES137">
        <v>29.941</v>
      </c>
      <c r="ET137">
        <v>40.758</v>
      </c>
      <c r="EU137">
        <v>32.0044</v>
      </c>
      <c r="EV137">
        <v>51.9012</v>
      </c>
      <c r="EW137">
        <v>31.1498</v>
      </c>
      <c r="EX137">
        <v>2</v>
      </c>
      <c r="EY137">
        <v>0.180595</v>
      </c>
      <c r="EZ137">
        <v>4.78558</v>
      </c>
      <c r="FA137">
        <v>20.182</v>
      </c>
      <c r="FB137">
        <v>5.23331</v>
      </c>
      <c r="FC137">
        <v>11.992</v>
      </c>
      <c r="FD137">
        <v>4.95585</v>
      </c>
      <c r="FE137">
        <v>3.304</v>
      </c>
      <c r="FF137">
        <v>350.1</v>
      </c>
      <c r="FG137">
        <v>9999</v>
      </c>
      <c r="FH137">
        <v>9999</v>
      </c>
      <c r="FI137">
        <v>6336.8</v>
      </c>
      <c r="FJ137">
        <v>1.86823</v>
      </c>
      <c r="FK137">
        <v>1.864</v>
      </c>
      <c r="FL137">
        <v>1.87143</v>
      </c>
      <c r="FM137">
        <v>1.86249</v>
      </c>
      <c r="FN137">
        <v>1.86188</v>
      </c>
      <c r="FO137">
        <v>1.86829</v>
      </c>
      <c r="FP137">
        <v>1.85839</v>
      </c>
      <c r="FQ137">
        <v>1.86463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3.855</v>
      </c>
      <c r="GF137">
        <v>0.2854</v>
      </c>
      <c r="GG137">
        <v>2.14445261950712</v>
      </c>
      <c r="GH137">
        <v>0.00524579190152856</v>
      </c>
      <c r="GI137">
        <v>-2.61795653493914e-06</v>
      </c>
      <c r="GJ137">
        <v>1.03317073579164e-09</v>
      </c>
      <c r="GK137">
        <v>-0.0325879594738201</v>
      </c>
      <c r="GL137">
        <v>-0.0124659139965973</v>
      </c>
      <c r="GM137">
        <v>0.00156445697122576</v>
      </c>
      <c r="GN137">
        <v>-1.32223106024955e-05</v>
      </c>
      <c r="GO137">
        <v>14</v>
      </c>
      <c r="GP137">
        <v>2225</v>
      </c>
      <c r="GQ137">
        <v>3</v>
      </c>
      <c r="GR137">
        <v>45</v>
      </c>
      <c r="GS137">
        <v>3158.2</v>
      </c>
      <c r="GT137">
        <v>3158.2</v>
      </c>
      <c r="GU137">
        <v>1.26221</v>
      </c>
      <c r="GV137">
        <v>2.41577</v>
      </c>
      <c r="GW137">
        <v>1.99829</v>
      </c>
      <c r="GX137">
        <v>2.70996</v>
      </c>
      <c r="GY137">
        <v>2.09351</v>
      </c>
      <c r="GZ137">
        <v>2.41821</v>
      </c>
      <c r="HA137">
        <v>43.3719</v>
      </c>
      <c r="HB137">
        <v>15.1652</v>
      </c>
      <c r="HC137">
        <v>18</v>
      </c>
      <c r="HD137">
        <v>429.654</v>
      </c>
      <c r="HE137">
        <v>612.546</v>
      </c>
      <c r="HF137">
        <v>20.0395</v>
      </c>
      <c r="HG137">
        <v>29.788</v>
      </c>
      <c r="HH137">
        <v>29.9999</v>
      </c>
      <c r="HI137">
        <v>29.7328</v>
      </c>
      <c r="HJ137">
        <v>29.7077</v>
      </c>
      <c r="HK137">
        <v>25.3</v>
      </c>
      <c r="HL137">
        <v>55.4533</v>
      </c>
      <c r="HM137">
        <v>0</v>
      </c>
      <c r="HN137">
        <v>20.0401</v>
      </c>
      <c r="HO137">
        <v>379.521</v>
      </c>
      <c r="HP137">
        <v>16.3437</v>
      </c>
      <c r="HQ137">
        <v>95.8202</v>
      </c>
      <c r="HR137">
        <v>99.8634</v>
      </c>
    </row>
    <row r="138" spans="1:226">
      <c r="A138">
        <v>122</v>
      </c>
      <c r="B138">
        <v>1657487620.1</v>
      </c>
      <c r="C138">
        <v>1150.59999990463</v>
      </c>
      <c r="D138" t="s">
        <v>603</v>
      </c>
      <c r="E138" t="s">
        <v>604</v>
      </c>
      <c r="F138">
        <v>5</v>
      </c>
      <c r="G138" t="s">
        <v>598</v>
      </c>
      <c r="H138" t="s">
        <v>354</v>
      </c>
      <c r="I138">
        <v>1657487617.6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407.430881857314</v>
      </c>
      <c r="AK138">
        <v>395.231266666667</v>
      </c>
      <c r="AL138">
        <v>-1.77616271520154</v>
      </c>
      <c r="AM138">
        <v>66.5809936046528</v>
      </c>
      <c r="AN138">
        <f>(AP138 - AO138 + BO138*1E3/(8.314*(BQ138+273.15)) * AR138/BN138 * AQ138) * BN138/(100*BB138) * 1000/(1000 - AP138)</f>
        <v>0</v>
      </c>
      <c r="AO138">
        <v>16.3223119905487</v>
      </c>
      <c r="AP138">
        <v>21.6279460606061</v>
      </c>
      <c r="AQ138">
        <v>0.000727482594984217</v>
      </c>
      <c r="AR138">
        <v>78.2327112726515</v>
      </c>
      <c r="AS138">
        <v>14</v>
      </c>
      <c r="AT138">
        <v>3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4.6</v>
      </c>
      <c r="BC138">
        <v>0.5</v>
      </c>
      <c r="BD138" t="s">
        <v>355</v>
      </c>
      <c r="BE138">
        <v>2</v>
      </c>
      <c r="BF138" t="b">
        <v>1</v>
      </c>
      <c r="BG138">
        <v>1657487617.6</v>
      </c>
      <c r="BH138">
        <v>390.395666666667</v>
      </c>
      <c r="BI138">
        <v>398.918222222222</v>
      </c>
      <c r="BJ138">
        <v>21.6281666666667</v>
      </c>
      <c r="BK138">
        <v>16.3184555555556</v>
      </c>
      <c r="BL138">
        <v>386.555</v>
      </c>
      <c r="BM138">
        <v>21.3427111111111</v>
      </c>
      <c r="BN138">
        <v>500.023444444444</v>
      </c>
      <c r="BO138">
        <v>72.2150777777778</v>
      </c>
      <c r="BP138">
        <v>0.0206442777777778</v>
      </c>
      <c r="BQ138">
        <v>24.6896222222222</v>
      </c>
      <c r="BR138">
        <v>25.0005666666667</v>
      </c>
      <c r="BS138">
        <v>999.9</v>
      </c>
      <c r="BT138">
        <v>0</v>
      </c>
      <c r="BU138">
        <v>0</v>
      </c>
      <c r="BV138">
        <v>10000.9666666667</v>
      </c>
      <c r="BW138">
        <v>0</v>
      </c>
      <c r="BX138">
        <v>2021.89333333333</v>
      </c>
      <c r="BY138">
        <v>-8.52260666666667</v>
      </c>
      <c r="BZ138">
        <v>399.026111111111</v>
      </c>
      <c r="CA138">
        <v>405.536222222222</v>
      </c>
      <c r="CB138">
        <v>5.30971555555556</v>
      </c>
      <c r="CC138">
        <v>398.918222222222</v>
      </c>
      <c r="CD138">
        <v>16.3184555555556</v>
      </c>
      <c r="CE138">
        <v>1.56187888888889</v>
      </c>
      <c r="CF138">
        <v>1.17844</v>
      </c>
      <c r="CG138">
        <v>13.5877666666667</v>
      </c>
      <c r="CH138">
        <v>9.33191</v>
      </c>
      <c r="CI138">
        <v>1999.96111111111</v>
      </c>
      <c r="CJ138">
        <v>0.980000777777778</v>
      </c>
      <c r="CK138">
        <v>0.0199993444444444</v>
      </c>
      <c r="CL138">
        <v>0</v>
      </c>
      <c r="CM138">
        <v>2.53723333333333</v>
      </c>
      <c r="CN138">
        <v>0</v>
      </c>
      <c r="CO138">
        <v>8864.12666666667</v>
      </c>
      <c r="CP138">
        <v>16705.0555555556</v>
      </c>
      <c r="CQ138">
        <v>47.25</v>
      </c>
      <c r="CR138">
        <v>50.812</v>
      </c>
      <c r="CS138">
        <v>48.687</v>
      </c>
      <c r="CT138">
        <v>47.576</v>
      </c>
      <c r="CU138">
        <v>46.312</v>
      </c>
      <c r="CV138">
        <v>1959.96333333333</v>
      </c>
      <c r="CW138">
        <v>39.9977777777778</v>
      </c>
      <c r="CX138">
        <v>0</v>
      </c>
      <c r="CY138">
        <v>1651554404.4</v>
      </c>
      <c r="CZ138">
        <v>0</v>
      </c>
      <c r="DA138">
        <v>0</v>
      </c>
      <c r="DB138" t="s">
        <v>356</v>
      </c>
      <c r="DC138">
        <v>1657298120.5</v>
      </c>
      <c r="DD138">
        <v>1657298120.5</v>
      </c>
      <c r="DE138">
        <v>0</v>
      </c>
      <c r="DF138">
        <v>1.391</v>
      </c>
      <c r="DG138">
        <v>0.035</v>
      </c>
      <c r="DH138">
        <v>2.39</v>
      </c>
      <c r="DI138">
        <v>0.104</v>
      </c>
      <c r="DJ138">
        <v>419</v>
      </c>
      <c r="DK138">
        <v>18</v>
      </c>
      <c r="DL138">
        <v>0.11</v>
      </c>
      <c r="DM138">
        <v>0.02</v>
      </c>
      <c r="DN138">
        <v>-17.5261287804878</v>
      </c>
      <c r="DO138">
        <v>44.8324013937282</v>
      </c>
      <c r="DP138">
        <v>4.82847877035882</v>
      </c>
      <c r="DQ138">
        <v>0</v>
      </c>
      <c r="DR138">
        <v>5.35325487804878</v>
      </c>
      <c r="DS138">
        <v>-0.271636515679434</v>
      </c>
      <c r="DT138">
        <v>0.0302185703784418</v>
      </c>
      <c r="DU138">
        <v>0</v>
      </c>
      <c r="DV138">
        <v>0</v>
      </c>
      <c r="DW138">
        <v>2</v>
      </c>
      <c r="DX138" t="s">
        <v>357</v>
      </c>
      <c r="DY138">
        <v>2.84079</v>
      </c>
      <c r="DZ138">
        <v>2.63715</v>
      </c>
      <c r="EA138">
        <v>0.0678031</v>
      </c>
      <c r="EB138">
        <v>0.0690798</v>
      </c>
      <c r="EC138">
        <v>0.0762285</v>
      </c>
      <c r="ED138">
        <v>0.0623477</v>
      </c>
      <c r="EE138">
        <v>26055.5</v>
      </c>
      <c r="EF138">
        <v>22738.3</v>
      </c>
      <c r="EG138">
        <v>25035.8</v>
      </c>
      <c r="EH138">
        <v>23800.7</v>
      </c>
      <c r="EI138">
        <v>39499.9</v>
      </c>
      <c r="EJ138">
        <v>36963.5</v>
      </c>
      <c r="EK138">
        <v>45281.8</v>
      </c>
      <c r="EL138">
        <v>42486.9</v>
      </c>
      <c r="EM138">
        <v>1.7645</v>
      </c>
      <c r="EN138">
        <v>2.05043</v>
      </c>
      <c r="EO138">
        <v>0.048738</v>
      </c>
      <c r="EP138">
        <v>0</v>
      </c>
      <c r="EQ138">
        <v>24.1898</v>
      </c>
      <c r="ER138">
        <v>999.9</v>
      </c>
      <c r="ES138">
        <v>29.893</v>
      </c>
      <c r="ET138">
        <v>40.758</v>
      </c>
      <c r="EU138">
        <v>31.9526</v>
      </c>
      <c r="EV138">
        <v>51.5512</v>
      </c>
      <c r="EW138">
        <v>31.1338</v>
      </c>
      <c r="EX138">
        <v>2</v>
      </c>
      <c r="EY138">
        <v>0.180574</v>
      </c>
      <c r="EZ138">
        <v>4.76344</v>
      </c>
      <c r="FA138">
        <v>20.1828</v>
      </c>
      <c r="FB138">
        <v>5.23346</v>
      </c>
      <c r="FC138">
        <v>11.992</v>
      </c>
      <c r="FD138">
        <v>4.95595</v>
      </c>
      <c r="FE138">
        <v>3.304</v>
      </c>
      <c r="FF138">
        <v>350.1</v>
      </c>
      <c r="FG138">
        <v>9999</v>
      </c>
      <c r="FH138">
        <v>9999</v>
      </c>
      <c r="FI138">
        <v>6336.8</v>
      </c>
      <c r="FJ138">
        <v>1.86821</v>
      </c>
      <c r="FK138">
        <v>1.86399</v>
      </c>
      <c r="FL138">
        <v>1.8714</v>
      </c>
      <c r="FM138">
        <v>1.8625</v>
      </c>
      <c r="FN138">
        <v>1.86188</v>
      </c>
      <c r="FO138">
        <v>1.86829</v>
      </c>
      <c r="FP138">
        <v>1.85838</v>
      </c>
      <c r="FQ138">
        <v>1.86463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3.823</v>
      </c>
      <c r="GF138">
        <v>0.2854</v>
      </c>
      <c r="GG138">
        <v>2.14445261950712</v>
      </c>
      <c r="GH138">
        <v>0.00524579190152856</v>
      </c>
      <c r="GI138">
        <v>-2.61795653493914e-06</v>
      </c>
      <c r="GJ138">
        <v>1.03317073579164e-09</v>
      </c>
      <c r="GK138">
        <v>-0.0325879594738201</v>
      </c>
      <c r="GL138">
        <v>-0.0124659139965973</v>
      </c>
      <c r="GM138">
        <v>0.00156445697122576</v>
      </c>
      <c r="GN138">
        <v>-1.32223106024955e-05</v>
      </c>
      <c r="GO138">
        <v>14</v>
      </c>
      <c r="GP138">
        <v>2225</v>
      </c>
      <c r="GQ138">
        <v>3</v>
      </c>
      <c r="GR138">
        <v>45</v>
      </c>
      <c r="GS138">
        <v>3158.3</v>
      </c>
      <c r="GT138">
        <v>3158.3</v>
      </c>
      <c r="GU138">
        <v>1.2207</v>
      </c>
      <c r="GV138">
        <v>2.41699</v>
      </c>
      <c r="GW138">
        <v>1.99829</v>
      </c>
      <c r="GX138">
        <v>2.71118</v>
      </c>
      <c r="GY138">
        <v>2.09351</v>
      </c>
      <c r="GZ138">
        <v>2.40601</v>
      </c>
      <c r="HA138">
        <v>43.3719</v>
      </c>
      <c r="HB138">
        <v>15.174</v>
      </c>
      <c r="HC138">
        <v>18</v>
      </c>
      <c r="HD138">
        <v>429.536</v>
      </c>
      <c r="HE138">
        <v>612.661</v>
      </c>
      <c r="HF138">
        <v>20.0361</v>
      </c>
      <c r="HG138">
        <v>29.7873</v>
      </c>
      <c r="HH138">
        <v>30</v>
      </c>
      <c r="HI138">
        <v>29.7302</v>
      </c>
      <c r="HJ138">
        <v>29.7074</v>
      </c>
      <c r="HK138">
        <v>24.4691</v>
      </c>
      <c r="HL138">
        <v>55.4533</v>
      </c>
      <c r="HM138">
        <v>0</v>
      </c>
      <c r="HN138">
        <v>20.3611</v>
      </c>
      <c r="HO138">
        <v>366.068</v>
      </c>
      <c r="HP138">
        <v>16.3437</v>
      </c>
      <c r="HQ138">
        <v>95.8206</v>
      </c>
      <c r="HR138">
        <v>99.8641</v>
      </c>
    </row>
    <row r="139" spans="1:226">
      <c r="A139">
        <v>123</v>
      </c>
      <c r="B139">
        <v>1657487625.1</v>
      </c>
      <c r="C139">
        <v>1155.59999990463</v>
      </c>
      <c r="D139" t="s">
        <v>605</v>
      </c>
      <c r="E139" t="s">
        <v>606</v>
      </c>
      <c r="F139">
        <v>5</v>
      </c>
      <c r="G139" t="s">
        <v>598</v>
      </c>
      <c r="H139" t="s">
        <v>354</v>
      </c>
      <c r="I139">
        <v>1657487622.3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392.107088889929</v>
      </c>
      <c r="AK139">
        <v>383.027066666667</v>
      </c>
      <c r="AL139">
        <v>-2.50149397105004</v>
      </c>
      <c r="AM139">
        <v>66.5809936046528</v>
      </c>
      <c r="AN139">
        <f>(AP139 - AO139 + BO139*1E3/(8.314*(BQ139+273.15)) * AR139/BN139 * AQ139) * BN139/(100*BB139) * 1000/(1000 - AP139)</f>
        <v>0</v>
      </c>
      <c r="AO139">
        <v>16.3031798092358</v>
      </c>
      <c r="AP139">
        <v>21.6172739393939</v>
      </c>
      <c r="AQ139">
        <v>-0.00045765202481601</v>
      </c>
      <c r="AR139">
        <v>78.2327112726515</v>
      </c>
      <c r="AS139">
        <v>14</v>
      </c>
      <c r="AT139">
        <v>3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4.6</v>
      </c>
      <c r="BC139">
        <v>0.5</v>
      </c>
      <c r="BD139" t="s">
        <v>355</v>
      </c>
      <c r="BE139">
        <v>2</v>
      </c>
      <c r="BF139" t="b">
        <v>1</v>
      </c>
      <c r="BG139">
        <v>1657487622.3</v>
      </c>
      <c r="BH139">
        <v>380.4926</v>
      </c>
      <c r="BI139">
        <v>384.6963</v>
      </c>
      <c r="BJ139">
        <v>21.62294</v>
      </c>
      <c r="BK139">
        <v>16.29804</v>
      </c>
      <c r="BL139">
        <v>376.6882</v>
      </c>
      <c r="BM139">
        <v>21.33769</v>
      </c>
      <c r="BN139">
        <v>500.0256</v>
      </c>
      <c r="BO139">
        <v>72.21445</v>
      </c>
      <c r="BP139">
        <v>0.02049012</v>
      </c>
      <c r="BQ139">
        <v>24.68642</v>
      </c>
      <c r="BR139">
        <v>24.99314</v>
      </c>
      <c r="BS139">
        <v>999.9</v>
      </c>
      <c r="BT139">
        <v>0</v>
      </c>
      <c r="BU139">
        <v>0</v>
      </c>
      <c r="BV139">
        <v>10019.11</v>
      </c>
      <c r="BW139">
        <v>0</v>
      </c>
      <c r="BX139">
        <v>2021.689</v>
      </c>
      <c r="BY139">
        <v>-4.203821</v>
      </c>
      <c r="BZ139">
        <v>388.9016</v>
      </c>
      <c r="CA139">
        <v>391.0701</v>
      </c>
      <c r="CB139">
        <v>5.324909</v>
      </c>
      <c r="CC139">
        <v>384.6963</v>
      </c>
      <c r="CD139">
        <v>16.29804</v>
      </c>
      <c r="CE139">
        <v>1.56149</v>
      </c>
      <c r="CF139">
        <v>1.176956</v>
      </c>
      <c r="CG139">
        <v>13.58393</v>
      </c>
      <c r="CH139">
        <v>9.313194</v>
      </c>
      <c r="CI139">
        <v>2000.04</v>
      </c>
      <c r="CJ139">
        <v>0.9799947</v>
      </c>
      <c r="CK139">
        <v>0.02000563</v>
      </c>
      <c r="CL139">
        <v>0</v>
      </c>
      <c r="CM139">
        <v>2.51146</v>
      </c>
      <c r="CN139">
        <v>0</v>
      </c>
      <c r="CO139">
        <v>8840.2</v>
      </c>
      <c r="CP139">
        <v>16705.71</v>
      </c>
      <c r="CQ139">
        <v>47.2934</v>
      </c>
      <c r="CR139">
        <v>50.812</v>
      </c>
      <c r="CS139">
        <v>48.7311</v>
      </c>
      <c r="CT139">
        <v>47.625</v>
      </c>
      <c r="CU139">
        <v>46.312</v>
      </c>
      <c r="CV139">
        <v>1960.032</v>
      </c>
      <c r="CW139">
        <v>40.016</v>
      </c>
      <c r="CX139">
        <v>0</v>
      </c>
      <c r="CY139">
        <v>1651554409.8</v>
      </c>
      <c r="CZ139">
        <v>0</v>
      </c>
      <c r="DA139">
        <v>0</v>
      </c>
      <c r="DB139" t="s">
        <v>356</v>
      </c>
      <c r="DC139">
        <v>1657298120.5</v>
      </c>
      <c r="DD139">
        <v>1657298120.5</v>
      </c>
      <c r="DE139">
        <v>0</v>
      </c>
      <c r="DF139">
        <v>1.391</v>
      </c>
      <c r="DG139">
        <v>0.035</v>
      </c>
      <c r="DH139">
        <v>2.39</v>
      </c>
      <c r="DI139">
        <v>0.104</v>
      </c>
      <c r="DJ139">
        <v>419</v>
      </c>
      <c r="DK139">
        <v>18</v>
      </c>
      <c r="DL139">
        <v>0.11</v>
      </c>
      <c r="DM139">
        <v>0.02</v>
      </c>
      <c r="DN139">
        <v>-12.5638417073171</v>
      </c>
      <c r="DO139">
        <v>66.4705676655052</v>
      </c>
      <c r="DP139">
        <v>6.60735105620706</v>
      </c>
      <c r="DQ139">
        <v>0</v>
      </c>
      <c r="DR139">
        <v>5.33646170731707</v>
      </c>
      <c r="DS139">
        <v>-0.190832195121942</v>
      </c>
      <c r="DT139">
        <v>0.0258522001613525</v>
      </c>
      <c r="DU139">
        <v>0</v>
      </c>
      <c r="DV139">
        <v>0</v>
      </c>
      <c r="DW139">
        <v>2</v>
      </c>
      <c r="DX139" t="s">
        <v>357</v>
      </c>
      <c r="DY139">
        <v>2.84075</v>
      </c>
      <c r="DZ139">
        <v>2.63721</v>
      </c>
      <c r="EA139">
        <v>0.0661079</v>
      </c>
      <c r="EB139">
        <v>0.0669201</v>
      </c>
      <c r="EC139">
        <v>0.0762038</v>
      </c>
      <c r="ED139">
        <v>0.0622765</v>
      </c>
      <c r="EE139">
        <v>26102.5</v>
      </c>
      <c r="EF139">
        <v>22791.4</v>
      </c>
      <c r="EG139">
        <v>25035.5</v>
      </c>
      <c r="EH139">
        <v>23801</v>
      </c>
      <c r="EI139">
        <v>39501.1</v>
      </c>
      <c r="EJ139">
        <v>36966.7</v>
      </c>
      <c r="EK139">
        <v>45282</v>
      </c>
      <c r="EL139">
        <v>42487.4</v>
      </c>
      <c r="EM139">
        <v>1.7648</v>
      </c>
      <c r="EN139">
        <v>2.05037</v>
      </c>
      <c r="EO139">
        <v>0.0488311</v>
      </c>
      <c r="EP139">
        <v>0</v>
      </c>
      <c r="EQ139">
        <v>24.1969</v>
      </c>
      <c r="ER139">
        <v>999.9</v>
      </c>
      <c r="ES139">
        <v>29.868</v>
      </c>
      <c r="ET139">
        <v>40.737</v>
      </c>
      <c r="EU139">
        <v>31.8901</v>
      </c>
      <c r="EV139">
        <v>51.0512</v>
      </c>
      <c r="EW139">
        <v>31.1338</v>
      </c>
      <c r="EX139">
        <v>2</v>
      </c>
      <c r="EY139">
        <v>0.176336</v>
      </c>
      <c r="EZ139">
        <v>3.42215</v>
      </c>
      <c r="FA139">
        <v>20.2148</v>
      </c>
      <c r="FB139">
        <v>5.23301</v>
      </c>
      <c r="FC139">
        <v>11.992</v>
      </c>
      <c r="FD139">
        <v>4.95565</v>
      </c>
      <c r="FE139">
        <v>3.30393</v>
      </c>
      <c r="FF139">
        <v>350.1</v>
      </c>
      <c r="FG139">
        <v>9999</v>
      </c>
      <c r="FH139">
        <v>9999</v>
      </c>
      <c r="FI139">
        <v>6336.8</v>
      </c>
      <c r="FJ139">
        <v>1.86828</v>
      </c>
      <c r="FK139">
        <v>1.86401</v>
      </c>
      <c r="FL139">
        <v>1.87147</v>
      </c>
      <c r="FM139">
        <v>1.86259</v>
      </c>
      <c r="FN139">
        <v>1.86188</v>
      </c>
      <c r="FO139">
        <v>1.86829</v>
      </c>
      <c r="FP139">
        <v>1.85844</v>
      </c>
      <c r="FQ139">
        <v>1.86466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3.778</v>
      </c>
      <c r="GF139">
        <v>0.2851</v>
      </c>
      <c r="GG139">
        <v>2.14445261950712</v>
      </c>
      <c r="GH139">
        <v>0.00524579190152856</v>
      </c>
      <c r="GI139">
        <v>-2.61795653493914e-06</v>
      </c>
      <c r="GJ139">
        <v>1.03317073579164e-09</v>
      </c>
      <c r="GK139">
        <v>-0.0325879594738201</v>
      </c>
      <c r="GL139">
        <v>-0.0124659139965973</v>
      </c>
      <c r="GM139">
        <v>0.00156445697122576</v>
      </c>
      <c r="GN139">
        <v>-1.32223106024955e-05</v>
      </c>
      <c r="GO139">
        <v>14</v>
      </c>
      <c r="GP139">
        <v>2225</v>
      </c>
      <c r="GQ139">
        <v>3</v>
      </c>
      <c r="GR139">
        <v>45</v>
      </c>
      <c r="GS139">
        <v>3158.4</v>
      </c>
      <c r="GT139">
        <v>3158.4</v>
      </c>
      <c r="GU139">
        <v>1.18042</v>
      </c>
      <c r="GV139">
        <v>2.42554</v>
      </c>
      <c r="GW139">
        <v>1.99829</v>
      </c>
      <c r="GX139">
        <v>2.70996</v>
      </c>
      <c r="GY139">
        <v>2.09351</v>
      </c>
      <c r="GZ139">
        <v>2.42676</v>
      </c>
      <c r="HA139">
        <v>43.3719</v>
      </c>
      <c r="HB139">
        <v>15.2003</v>
      </c>
      <c r="HC139">
        <v>18</v>
      </c>
      <c r="HD139">
        <v>429.709</v>
      </c>
      <c r="HE139">
        <v>612.597</v>
      </c>
      <c r="HF139">
        <v>20.2149</v>
      </c>
      <c r="HG139">
        <v>29.7873</v>
      </c>
      <c r="HH139">
        <v>29.997</v>
      </c>
      <c r="HI139">
        <v>29.7302</v>
      </c>
      <c r="HJ139">
        <v>29.7051</v>
      </c>
      <c r="HK139">
        <v>23.6687</v>
      </c>
      <c r="HL139">
        <v>55.4533</v>
      </c>
      <c r="HM139">
        <v>0</v>
      </c>
      <c r="HN139">
        <v>20.3655</v>
      </c>
      <c r="HO139">
        <v>345.955</v>
      </c>
      <c r="HP139">
        <v>16.3437</v>
      </c>
      <c r="HQ139">
        <v>95.8205</v>
      </c>
      <c r="HR139">
        <v>99.8654</v>
      </c>
    </row>
    <row r="140" spans="1:226">
      <c r="A140">
        <v>124</v>
      </c>
      <c r="B140">
        <v>1657487630.1</v>
      </c>
      <c r="C140">
        <v>1160.59999990463</v>
      </c>
      <c r="D140" t="s">
        <v>607</v>
      </c>
      <c r="E140" t="s">
        <v>608</v>
      </c>
      <c r="F140">
        <v>5</v>
      </c>
      <c r="G140" t="s">
        <v>598</v>
      </c>
      <c r="H140" t="s">
        <v>354</v>
      </c>
      <c r="I140">
        <v>1657487627.6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375.94376630899</v>
      </c>
      <c r="AK140">
        <v>369.012890909091</v>
      </c>
      <c r="AL140">
        <v>-2.83471312965806</v>
      </c>
      <c r="AM140">
        <v>66.5809936046528</v>
      </c>
      <c r="AN140">
        <f>(AP140 - AO140 + BO140*1E3/(8.314*(BQ140+273.15)) * AR140/BN140 * AQ140) * BN140/(100*BB140) * 1000/(1000 - AP140)</f>
        <v>0</v>
      </c>
      <c r="AO140">
        <v>16.2765277354688</v>
      </c>
      <c r="AP140">
        <v>21.6117436363636</v>
      </c>
      <c r="AQ140">
        <v>0.000139407142132534</v>
      </c>
      <c r="AR140">
        <v>78.2327112726515</v>
      </c>
      <c r="AS140">
        <v>15</v>
      </c>
      <c r="AT140">
        <v>3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4.6</v>
      </c>
      <c r="BC140">
        <v>0.5</v>
      </c>
      <c r="BD140" t="s">
        <v>355</v>
      </c>
      <c r="BE140">
        <v>2</v>
      </c>
      <c r="BF140" t="b">
        <v>1</v>
      </c>
      <c r="BG140">
        <v>1657487627.6</v>
      </c>
      <c r="BH140">
        <v>366.660666666667</v>
      </c>
      <c r="BI140">
        <v>367.779777777778</v>
      </c>
      <c r="BJ140">
        <v>21.6156333333333</v>
      </c>
      <c r="BK140">
        <v>16.2695666666667</v>
      </c>
      <c r="BL140">
        <v>362.907888888889</v>
      </c>
      <c r="BM140">
        <v>21.3306555555556</v>
      </c>
      <c r="BN140">
        <v>500.089555555556</v>
      </c>
      <c r="BO140">
        <v>72.2139888888889</v>
      </c>
      <c r="BP140">
        <v>0.0201014555555556</v>
      </c>
      <c r="BQ140">
        <v>24.6833888888889</v>
      </c>
      <c r="BR140">
        <v>25.0066</v>
      </c>
      <c r="BS140">
        <v>999.9</v>
      </c>
      <c r="BT140">
        <v>0</v>
      </c>
      <c r="BU140">
        <v>0</v>
      </c>
      <c r="BV140">
        <v>10041.4422222222</v>
      </c>
      <c r="BW140">
        <v>0</v>
      </c>
      <c r="BX140">
        <v>2024.01333333333</v>
      </c>
      <c r="BY140">
        <v>-1.11925966666667</v>
      </c>
      <c r="BZ140">
        <v>374.761222222222</v>
      </c>
      <c r="CA140">
        <v>373.862666666667</v>
      </c>
      <c r="CB140">
        <v>5.34605888888889</v>
      </c>
      <c r="CC140">
        <v>367.779777777778</v>
      </c>
      <c r="CD140">
        <v>16.2695666666667</v>
      </c>
      <c r="CE140">
        <v>1.56095111111111</v>
      </c>
      <c r="CF140">
        <v>1.17489</v>
      </c>
      <c r="CG140">
        <v>13.5786222222222</v>
      </c>
      <c r="CH140">
        <v>9.28713</v>
      </c>
      <c r="CI140">
        <v>2000.01</v>
      </c>
      <c r="CJ140">
        <v>0.979994777777778</v>
      </c>
      <c r="CK140">
        <v>0.0200055555555556</v>
      </c>
      <c r="CL140">
        <v>0</v>
      </c>
      <c r="CM140">
        <v>2.65532222222222</v>
      </c>
      <c r="CN140">
        <v>0</v>
      </c>
      <c r="CO140">
        <v>8799.81333333333</v>
      </c>
      <c r="CP140">
        <v>16705.4666666667</v>
      </c>
      <c r="CQ140">
        <v>47.312</v>
      </c>
      <c r="CR140">
        <v>50.868</v>
      </c>
      <c r="CS140">
        <v>48.75</v>
      </c>
      <c r="CT140">
        <v>47.625</v>
      </c>
      <c r="CU140">
        <v>46.312</v>
      </c>
      <c r="CV140">
        <v>1960.00333333333</v>
      </c>
      <c r="CW140">
        <v>40.0133333333333</v>
      </c>
      <c r="CX140">
        <v>0</v>
      </c>
      <c r="CY140">
        <v>1651554414.6</v>
      </c>
      <c r="CZ140">
        <v>0</v>
      </c>
      <c r="DA140">
        <v>0</v>
      </c>
      <c r="DB140" t="s">
        <v>356</v>
      </c>
      <c r="DC140">
        <v>1657298120.5</v>
      </c>
      <c r="DD140">
        <v>1657298120.5</v>
      </c>
      <c r="DE140">
        <v>0</v>
      </c>
      <c r="DF140">
        <v>1.391</v>
      </c>
      <c r="DG140">
        <v>0.035</v>
      </c>
      <c r="DH140">
        <v>2.39</v>
      </c>
      <c r="DI140">
        <v>0.104</v>
      </c>
      <c r="DJ140">
        <v>419</v>
      </c>
      <c r="DK140">
        <v>18</v>
      </c>
      <c r="DL140">
        <v>0.11</v>
      </c>
      <c r="DM140">
        <v>0.02</v>
      </c>
      <c r="DN140">
        <v>-8.69212709756098</v>
      </c>
      <c r="DO140">
        <v>61.301393184669</v>
      </c>
      <c r="DP140">
        <v>6.14055335271171</v>
      </c>
      <c r="DQ140">
        <v>0</v>
      </c>
      <c r="DR140">
        <v>5.33176390243902</v>
      </c>
      <c r="DS140">
        <v>-0.0449274564459888</v>
      </c>
      <c r="DT140">
        <v>0.0218566590710149</v>
      </c>
      <c r="DU140">
        <v>1</v>
      </c>
      <c r="DV140">
        <v>1</v>
      </c>
      <c r="DW140">
        <v>2</v>
      </c>
      <c r="DX140" t="s">
        <v>363</v>
      </c>
      <c r="DY140">
        <v>2.84101</v>
      </c>
      <c r="DZ140">
        <v>2.6369</v>
      </c>
      <c r="EA140">
        <v>0.0641434</v>
      </c>
      <c r="EB140">
        <v>0.0646288</v>
      </c>
      <c r="EC140">
        <v>0.0761847</v>
      </c>
      <c r="ED140">
        <v>0.0622009</v>
      </c>
      <c r="EE140">
        <v>26157.9</v>
      </c>
      <c r="EF140">
        <v>22847.9</v>
      </c>
      <c r="EG140">
        <v>25036</v>
      </c>
      <c r="EH140">
        <v>23801.5</v>
      </c>
      <c r="EI140">
        <v>39502.2</v>
      </c>
      <c r="EJ140">
        <v>36970.4</v>
      </c>
      <c r="EK140">
        <v>45282.3</v>
      </c>
      <c r="EL140">
        <v>42488.3</v>
      </c>
      <c r="EM140">
        <v>1.7647</v>
      </c>
      <c r="EN140">
        <v>2.05043</v>
      </c>
      <c r="EO140">
        <v>0.0491999</v>
      </c>
      <c r="EP140">
        <v>0</v>
      </c>
      <c r="EQ140">
        <v>24.2031</v>
      </c>
      <c r="ER140">
        <v>999.9</v>
      </c>
      <c r="ES140">
        <v>29.844</v>
      </c>
      <c r="ET140">
        <v>40.737</v>
      </c>
      <c r="EU140">
        <v>31.8671</v>
      </c>
      <c r="EV140">
        <v>50.8212</v>
      </c>
      <c r="EW140">
        <v>30.9976</v>
      </c>
      <c r="EX140">
        <v>2</v>
      </c>
      <c r="EY140">
        <v>0.175719</v>
      </c>
      <c r="EZ140">
        <v>3.97332</v>
      </c>
      <c r="FA140">
        <v>20.2029</v>
      </c>
      <c r="FB140">
        <v>5.23316</v>
      </c>
      <c r="FC140">
        <v>11.992</v>
      </c>
      <c r="FD140">
        <v>4.9559</v>
      </c>
      <c r="FE140">
        <v>3.304</v>
      </c>
      <c r="FF140">
        <v>350.1</v>
      </c>
      <c r="FG140">
        <v>9999</v>
      </c>
      <c r="FH140">
        <v>9999</v>
      </c>
      <c r="FI140">
        <v>6337.1</v>
      </c>
      <c r="FJ140">
        <v>1.86825</v>
      </c>
      <c r="FK140">
        <v>1.86401</v>
      </c>
      <c r="FL140">
        <v>1.87146</v>
      </c>
      <c r="FM140">
        <v>1.86257</v>
      </c>
      <c r="FN140">
        <v>1.86188</v>
      </c>
      <c r="FO140">
        <v>1.86829</v>
      </c>
      <c r="FP140">
        <v>1.85845</v>
      </c>
      <c r="FQ140">
        <v>1.86466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3.726</v>
      </c>
      <c r="GF140">
        <v>0.2848</v>
      </c>
      <c r="GG140">
        <v>2.14445261950712</v>
      </c>
      <c r="GH140">
        <v>0.00524579190152856</v>
      </c>
      <c r="GI140">
        <v>-2.61795653493914e-06</v>
      </c>
      <c r="GJ140">
        <v>1.03317073579164e-09</v>
      </c>
      <c r="GK140">
        <v>-0.0325879594738201</v>
      </c>
      <c r="GL140">
        <v>-0.0124659139965973</v>
      </c>
      <c r="GM140">
        <v>0.00156445697122576</v>
      </c>
      <c r="GN140">
        <v>-1.32223106024955e-05</v>
      </c>
      <c r="GO140">
        <v>14</v>
      </c>
      <c r="GP140">
        <v>2225</v>
      </c>
      <c r="GQ140">
        <v>3</v>
      </c>
      <c r="GR140">
        <v>45</v>
      </c>
      <c r="GS140">
        <v>3158.5</v>
      </c>
      <c r="GT140">
        <v>3158.5</v>
      </c>
      <c r="GU140">
        <v>1.13525</v>
      </c>
      <c r="GV140">
        <v>2.42432</v>
      </c>
      <c r="GW140">
        <v>1.99829</v>
      </c>
      <c r="GX140">
        <v>2.70996</v>
      </c>
      <c r="GY140">
        <v>2.09351</v>
      </c>
      <c r="GZ140">
        <v>2.3999</v>
      </c>
      <c r="HA140">
        <v>43.3719</v>
      </c>
      <c r="HB140">
        <v>15.1827</v>
      </c>
      <c r="HC140">
        <v>18</v>
      </c>
      <c r="HD140">
        <v>429.634</v>
      </c>
      <c r="HE140">
        <v>612.634</v>
      </c>
      <c r="HF140">
        <v>20.3781</v>
      </c>
      <c r="HG140">
        <v>29.7872</v>
      </c>
      <c r="HH140">
        <v>29.999</v>
      </c>
      <c r="HI140">
        <v>29.7277</v>
      </c>
      <c r="HJ140">
        <v>29.7049</v>
      </c>
      <c r="HK140">
        <v>22.7701</v>
      </c>
      <c r="HL140">
        <v>55.4533</v>
      </c>
      <c r="HM140">
        <v>0</v>
      </c>
      <c r="HN140">
        <v>20.3696</v>
      </c>
      <c r="HO140">
        <v>332.477</v>
      </c>
      <c r="HP140">
        <v>16.3437</v>
      </c>
      <c r="HQ140">
        <v>95.8216</v>
      </c>
      <c r="HR140">
        <v>99.8675</v>
      </c>
    </row>
    <row r="141" spans="1:226">
      <c r="A141">
        <v>125</v>
      </c>
      <c r="B141">
        <v>1657487635.1</v>
      </c>
      <c r="C141">
        <v>1165.59999990463</v>
      </c>
      <c r="D141" t="s">
        <v>609</v>
      </c>
      <c r="E141" t="s">
        <v>610</v>
      </c>
      <c r="F141">
        <v>5</v>
      </c>
      <c r="G141" t="s">
        <v>598</v>
      </c>
      <c r="H141" t="s">
        <v>354</v>
      </c>
      <c r="I141">
        <v>1657487632.3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359.33138984176</v>
      </c>
      <c r="AK141">
        <v>353.922866666667</v>
      </c>
      <c r="AL141">
        <v>-3.02789446363535</v>
      </c>
      <c r="AM141">
        <v>66.5809936046528</v>
      </c>
      <c r="AN141">
        <f>(AP141 - AO141 + BO141*1E3/(8.314*(BQ141+273.15)) * AR141/BN141 * AQ141) * BN141/(100*BB141) * 1000/(1000 - AP141)</f>
        <v>0</v>
      </c>
      <c r="AO141">
        <v>16.2494692889396</v>
      </c>
      <c r="AP141">
        <v>21.5857727272727</v>
      </c>
      <c r="AQ141">
        <v>-0.000441683651034037</v>
      </c>
      <c r="AR141">
        <v>78.2327112726515</v>
      </c>
      <c r="AS141">
        <v>14</v>
      </c>
      <c r="AT141">
        <v>3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4.6</v>
      </c>
      <c r="BC141">
        <v>0.5</v>
      </c>
      <c r="BD141" t="s">
        <v>355</v>
      </c>
      <c r="BE141">
        <v>2</v>
      </c>
      <c r="BF141" t="b">
        <v>1</v>
      </c>
      <c r="BG141">
        <v>1657487632.3</v>
      </c>
      <c r="BH141">
        <v>353.1259</v>
      </c>
      <c r="BI141">
        <v>352.3935</v>
      </c>
      <c r="BJ141">
        <v>21.5983</v>
      </c>
      <c r="BK141">
        <v>16.24504</v>
      </c>
      <c r="BL141">
        <v>349.4239</v>
      </c>
      <c r="BM141">
        <v>21.3139</v>
      </c>
      <c r="BN141">
        <v>500.0567</v>
      </c>
      <c r="BO141">
        <v>72.21405</v>
      </c>
      <c r="BP141">
        <v>0.02033492</v>
      </c>
      <c r="BQ141">
        <v>24.7042</v>
      </c>
      <c r="BR141">
        <v>25.01887</v>
      </c>
      <c r="BS141">
        <v>999.9</v>
      </c>
      <c r="BT141">
        <v>0</v>
      </c>
      <c r="BU141">
        <v>0</v>
      </c>
      <c r="BV141">
        <v>9979.797</v>
      </c>
      <c r="BW141">
        <v>0</v>
      </c>
      <c r="BX141">
        <v>2024.36</v>
      </c>
      <c r="BY141">
        <v>0.7320825</v>
      </c>
      <c r="BZ141">
        <v>360.9211</v>
      </c>
      <c r="CA141">
        <v>358.2128</v>
      </c>
      <c r="CB141">
        <v>5.353262</v>
      </c>
      <c r="CC141">
        <v>352.3935</v>
      </c>
      <c r="CD141">
        <v>16.24504</v>
      </c>
      <c r="CE141">
        <v>1.5597</v>
      </c>
      <c r="CF141">
        <v>1.17312</v>
      </c>
      <c r="CG141">
        <v>13.5663</v>
      </c>
      <c r="CH141">
        <v>9.264737</v>
      </c>
      <c r="CI141">
        <v>1999.98</v>
      </c>
      <c r="CJ141">
        <v>0.9799959</v>
      </c>
      <c r="CK141">
        <v>0.02000437</v>
      </c>
      <c r="CL141">
        <v>0</v>
      </c>
      <c r="CM141">
        <v>2.59966</v>
      </c>
      <c r="CN141">
        <v>0</v>
      </c>
      <c r="CO141">
        <v>8758.894</v>
      </c>
      <c r="CP141">
        <v>16705.22</v>
      </c>
      <c r="CQ141">
        <v>47.312</v>
      </c>
      <c r="CR141">
        <v>50.875</v>
      </c>
      <c r="CS141">
        <v>48.75</v>
      </c>
      <c r="CT141">
        <v>47.625</v>
      </c>
      <c r="CU141">
        <v>46.312</v>
      </c>
      <c r="CV141">
        <v>1959.976</v>
      </c>
      <c r="CW141">
        <v>40.006</v>
      </c>
      <c r="CX141">
        <v>0</v>
      </c>
      <c r="CY141">
        <v>1651554420</v>
      </c>
      <c r="CZ141">
        <v>0</v>
      </c>
      <c r="DA141">
        <v>0</v>
      </c>
      <c r="DB141" t="s">
        <v>356</v>
      </c>
      <c r="DC141">
        <v>1657298120.5</v>
      </c>
      <c r="DD141">
        <v>1657298120.5</v>
      </c>
      <c r="DE141">
        <v>0</v>
      </c>
      <c r="DF141">
        <v>1.391</v>
      </c>
      <c r="DG141">
        <v>0.035</v>
      </c>
      <c r="DH141">
        <v>2.39</v>
      </c>
      <c r="DI141">
        <v>0.104</v>
      </c>
      <c r="DJ141">
        <v>419</v>
      </c>
      <c r="DK141">
        <v>18</v>
      </c>
      <c r="DL141">
        <v>0.11</v>
      </c>
      <c r="DM141">
        <v>0.02</v>
      </c>
      <c r="DN141">
        <v>-3.58444297365854</v>
      </c>
      <c r="DO141">
        <v>39.0650627640418</v>
      </c>
      <c r="DP141">
        <v>3.94814514631515</v>
      </c>
      <c r="DQ141">
        <v>0</v>
      </c>
      <c r="DR141">
        <v>5.33234756097561</v>
      </c>
      <c r="DS141">
        <v>0.181038815331021</v>
      </c>
      <c r="DT141">
        <v>0.0182633374959284</v>
      </c>
      <c r="DU141">
        <v>0</v>
      </c>
      <c r="DV141">
        <v>0</v>
      </c>
      <c r="DW141">
        <v>2</v>
      </c>
      <c r="DX141" t="s">
        <v>357</v>
      </c>
      <c r="DY141">
        <v>2.84063</v>
      </c>
      <c r="DZ141">
        <v>2.63663</v>
      </c>
      <c r="EA141">
        <v>0.0620094</v>
      </c>
      <c r="EB141">
        <v>0.0622645</v>
      </c>
      <c r="EC141">
        <v>0.0761199</v>
      </c>
      <c r="ED141">
        <v>0.062154</v>
      </c>
      <c r="EE141">
        <v>26217.6</v>
      </c>
      <c r="EF141">
        <v>22905.2</v>
      </c>
      <c r="EG141">
        <v>25036.1</v>
      </c>
      <c r="EH141">
        <v>23801.2</v>
      </c>
      <c r="EI141">
        <v>39505.2</v>
      </c>
      <c r="EJ141">
        <v>36971.6</v>
      </c>
      <c r="EK141">
        <v>45282.6</v>
      </c>
      <c r="EL141">
        <v>42487.6</v>
      </c>
      <c r="EM141">
        <v>1.76473</v>
      </c>
      <c r="EN141">
        <v>2.0506</v>
      </c>
      <c r="EO141">
        <v>0.0494421</v>
      </c>
      <c r="EP141">
        <v>0</v>
      </c>
      <c r="EQ141">
        <v>24.2097</v>
      </c>
      <c r="ER141">
        <v>999.9</v>
      </c>
      <c r="ES141">
        <v>29.819</v>
      </c>
      <c r="ET141">
        <v>40.737</v>
      </c>
      <c r="EU141">
        <v>31.8387</v>
      </c>
      <c r="EV141">
        <v>51.8512</v>
      </c>
      <c r="EW141">
        <v>31.1218</v>
      </c>
      <c r="EX141">
        <v>2</v>
      </c>
      <c r="EY141">
        <v>0.176832</v>
      </c>
      <c r="EZ141">
        <v>4.22739</v>
      </c>
      <c r="FA141">
        <v>20.1969</v>
      </c>
      <c r="FB141">
        <v>5.23301</v>
      </c>
      <c r="FC141">
        <v>11.992</v>
      </c>
      <c r="FD141">
        <v>4.9558</v>
      </c>
      <c r="FE141">
        <v>3.30393</v>
      </c>
      <c r="FF141">
        <v>350.1</v>
      </c>
      <c r="FG141">
        <v>9999</v>
      </c>
      <c r="FH141">
        <v>9999</v>
      </c>
      <c r="FI141">
        <v>6337.1</v>
      </c>
      <c r="FJ141">
        <v>1.86828</v>
      </c>
      <c r="FK141">
        <v>1.86401</v>
      </c>
      <c r="FL141">
        <v>1.87146</v>
      </c>
      <c r="FM141">
        <v>1.86252</v>
      </c>
      <c r="FN141">
        <v>1.86188</v>
      </c>
      <c r="FO141">
        <v>1.86829</v>
      </c>
      <c r="FP141">
        <v>1.85841</v>
      </c>
      <c r="FQ141">
        <v>1.86464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3.67</v>
      </c>
      <c r="GF141">
        <v>0.2839</v>
      </c>
      <c r="GG141">
        <v>2.14445261950712</v>
      </c>
      <c r="GH141">
        <v>0.00524579190152856</v>
      </c>
      <c r="GI141">
        <v>-2.61795653493914e-06</v>
      </c>
      <c r="GJ141">
        <v>1.03317073579164e-09</v>
      </c>
      <c r="GK141">
        <v>-0.0325879594738201</v>
      </c>
      <c r="GL141">
        <v>-0.0124659139965973</v>
      </c>
      <c r="GM141">
        <v>0.00156445697122576</v>
      </c>
      <c r="GN141">
        <v>-1.32223106024955e-05</v>
      </c>
      <c r="GO141">
        <v>14</v>
      </c>
      <c r="GP141">
        <v>2225</v>
      </c>
      <c r="GQ141">
        <v>3</v>
      </c>
      <c r="GR141">
        <v>45</v>
      </c>
      <c r="GS141">
        <v>3158.6</v>
      </c>
      <c r="GT141">
        <v>3158.6</v>
      </c>
      <c r="GU141">
        <v>1.09375</v>
      </c>
      <c r="GV141">
        <v>2.42676</v>
      </c>
      <c r="GW141">
        <v>1.99829</v>
      </c>
      <c r="GX141">
        <v>2.70996</v>
      </c>
      <c r="GY141">
        <v>2.09351</v>
      </c>
      <c r="GZ141">
        <v>2.3999</v>
      </c>
      <c r="HA141">
        <v>43.3991</v>
      </c>
      <c r="HB141">
        <v>15.174</v>
      </c>
      <c r="HC141">
        <v>18</v>
      </c>
      <c r="HD141">
        <v>429.648</v>
      </c>
      <c r="HE141">
        <v>612.755</v>
      </c>
      <c r="HF141">
        <v>20.4067</v>
      </c>
      <c r="HG141">
        <v>29.7859</v>
      </c>
      <c r="HH141">
        <v>30.0004</v>
      </c>
      <c r="HI141">
        <v>29.7277</v>
      </c>
      <c r="HJ141">
        <v>29.7031</v>
      </c>
      <c r="HK141">
        <v>21.9395</v>
      </c>
      <c r="HL141">
        <v>55.1733</v>
      </c>
      <c r="HM141">
        <v>0</v>
      </c>
      <c r="HN141">
        <v>20.3495</v>
      </c>
      <c r="HO141">
        <v>312.358</v>
      </c>
      <c r="HP141">
        <v>16.3552</v>
      </c>
      <c r="HQ141">
        <v>95.8221</v>
      </c>
      <c r="HR141">
        <v>99.8658</v>
      </c>
    </row>
    <row r="142" spans="1:226">
      <c r="A142">
        <v>126</v>
      </c>
      <c r="B142">
        <v>1657487640.1</v>
      </c>
      <c r="C142">
        <v>1170.59999990463</v>
      </c>
      <c r="D142" t="s">
        <v>611</v>
      </c>
      <c r="E142" t="s">
        <v>612</v>
      </c>
      <c r="F142">
        <v>5</v>
      </c>
      <c r="G142" t="s">
        <v>598</v>
      </c>
      <c r="H142" t="s">
        <v>354</v>
      </c>
      <c r="I142">
        <v>1657487637.6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342.415308920621</v>
      </c>
      <c r="AK142">
        <v>338.224242424242</v>
      </c>
      <c r="AL142">
        <v>-3.1565907522328</v>
      </c>
      <c r="AM142">
        <v>66.5809936046528</v>
      </c>
      <c r="AN142">
        <f>(AP142 - AO142 + BO142*1E3/(8.314*(BQ142+273.15)) * AR142/BN142 * AQ142) * BN142/(100*BB142) * 1000/(1000 - AP142)</f>
        <v>0</v>
      </c>
      <c r="AO142">
        <v>16.249661558334</v>
      </c>
      <c r="AP142">
        <v>21.5688054545455</v>
      </c>
      <c r="AQ142">
        <v>-0.00270100816870502</v>
      </c>
      <c r="AR142">
        <v>78.2327112726515</v>
      </c>
      <c r="AS142">
        <v>14</v>
      </c>
      <c r="AT142">
        <v>3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4.6</v>
      </c>
      <c r="BC142">
        <v>0.5</v>
      </c>
      <c r="BD142" t="s">
        <v>355</v>
      </c>
      <c r="BE142">
        <v>2</v>
      </c>
      <c r="BF142" t="b">
        <v>1</v>
      </c>
      <c r="BG142">
        <v>1657487637.6</v>
      </c>
      <c r="BH142">
        <v>337.096666666667</v>
      </c>
      <c r="BI142">
        <v>334.816888888889</v>
      </c>
      <c r="BJ142">
        <v>21.5732111111111</v>
      </c>
      <c r="BK142">
        <v>16.2544111111111</v>
      </c>
      <c r="BL142">
        <v>333.455777777778</v>
      </c>
      <c r="BM142">
        <v>21.2896666666667</v>
      </c>
      <c r="BN142">
        <v>499.907444444444</v>
      </c>
      <c r="BO142">
        <v>72.2143555555555</v>
      </c>
      <c r="BP142">
        <v>0.0205408222222222</v>
      </c>
      <c r="BQ142">
        <v>24.7086666666667</v>
      </c>
      <c r="BR142">
        <v>25.0386333333333</v>
      </c>
      <c r="BS142">
        <v>999.9</v>
      </c>
      <c r="BT142">
        <v>0</v>
      </c>
      <c r="BU142">
        <v>0</v>
      </c>
      <c r="BV142">
        <v>10002.3555555556</v>
      </c>
      <c r="BW142">
        <v>0</v>
      </c>
      <c r="BX142">
        <v>2025.14222222222</v>
      </c>
      <c r="BY142">
        <v>2.27978555555556</v>
      </c>
      <c r="BZ142">
        <v>344.529333333333</v>
      </c>
      <c r="CA142">
        <v>340.349</v>
      </c>
      <c r="CB142">
        <v>5.31877444444445</v>
      </c>
      <c r="CC142">
        <v>334.816888888889</v>
      </c>
      <c r="CD142">
        <v>16.2544111111111</v>
      </c>
      <c r="CE142">
        <v>1.55789444444444</v>
      </c>
      <c r="CF142">
        <v>1.17380222222222</v>
      </c>
      <c r="CG142">
        <v>13.5485111111111</v>
      </c>
      <c r="CH142">
        <v>9.27337555555556</v>
      </c>
      <c r="CI142">
        <v>1999.92666666667</v>
      </c>
      <c r="CJ142">
        <v>0.979992333333333</v>
      </c>
      <c r="CK142">
        <v>0.0200080777777778</v>
      </c>
      <c r="CL142">
        <v>0</v>
      </c>
      <c r="CM142">
        <v>2.58256666666667</v>
      </c>
      <c r="CN142">
        <v>0</v>
      </c>
      <c r="CO142">
        <v>8712.14444444444</v>
      </c>
      <c r="CP142">
        <v>16704.7333333333</v>
      </c>
      <c r="CQ142">
        <v>47.312</v>
      </c>
      <c r="CR142">
        <v>50.875</v>
      </c>
      <c r="CS142">
        <v>48.75</v>
      </c>
      <c r="CT142">
        <v>47.6387777777778</v>
      </c>
      <c r="CU142">
        <v>46.312</v>
      </c>
      <c r="CV142">
        <v>1959.91666666667</v>
      </c>
      <c r="CW142">
        <v>40.01</v>
      </c>
      <c r="CX142">
        <v>0</v>
      </c>
      <c r="CY142">
        <v>1651554424.8</v>
      </c>
      <c r="CZ142">
        <v>0</v>
      </c>
      <c r="DA142">
        <v>0</v>
      </c>
      <c r="DB142" t="s">
        <v>356</v>
      </c>
      <c r="DC142">
        <v>1657298120.5</v>
      </c>
      <c r="DD142">
        <v>1657298120.5</v>
      </c>
      <c r="DE142">
        <v>0</v>
      </c>
      <c r="DF142">
        <v>1.391</v>
      </c>
      <c r="DG142">
        <v>0.035</v>
      </c>
      <c r="DH142">
        <v>2.39</v>
      </c>
      <c r="DI142">
        <v>0.104</v>
      </c>
      <c r="DJ142">
        <v>419</v>
      </c>
      <c r="DK142">
        <v>18</v>
      </c>
      <c r="DL142">
        <v>0.11</v>
      </c>
      <c r="DM142">
        <v>0.02</v>
      </c>
      <c r="DN142">
        <v>-1.22385175414634</v>
      </c>
      <c r="DO142">
        <v>28.1871090781881</v>
      </c>
      <c r="DP142">
        <v>2.83345297746213</v>
      </c>
      <c r="DQ142">
        <v>0</v>
      </c>
      <c r="DR142">
        <v>5.33582292682927</v>
      </c>
      <c r="DS142">
        <v>0.0446387456445969</v>
      </c>
      <c r="DT142">
        <v>0.0149306004721197</v>
      </c>
      <c r="DU142">
        <v>1</v>
      </c>
      <c r="DV142">
        <v>1</v>
      </c>
      <c r="DW142">
        <v>2</v>
      </c>
      <c r="DX142" t="s">
        <v>363</v>
      </c>
      <c r="DY142">
        <v>2.84091</v>
      </c>
      <c r="DZ142">
        <v>2.63714</v>
      </c>
      <c r="EA142">
        <v>0.0597545</v>
      </c>
      <c r="EB142">
        <v>0.0598586</v>
      </c>
      <c r="EC142">
        <v>0.0760783</v>
      </c>
      <c r="ED142">
        <v>0.0621943</v>
      </c>
      <c r="EE142">
        <v>26280.1</v>
      </c>
      <c r="EF142">
        <v>22964</v>
      </c>
      <c r="EG142">
        <v>25035.6</v>
      </c>
      <c r="EH142">
        <v>23801.1</v>
      </c>
      <c r="EI142">
        <v>39506.7</v>
      </c>
      <c r="EJ142">
        <v>36969.9</v>
      </c>
      <c r="EK142">
        <v>45282.4</v>
      </c>
      <c r="EL142">
        <v>42487.5</v>
      </c>
      <c r="EM142">
        <v>1.76502</v>
      </c>
      <c r="EN142">
        <v>2.05065</v>
      </c>
      <c r="EO142">
        <v>0.0512935</v>
      </c>
      <c r="EP142">
        <v>0</v>
      </c>
      <c r="EQ142">
        <v>24.2183</v>
      </c>
      <c r="ER142">
        <v>999.9</v>
      </c>
      <c r="ES142">
        <v>29.795</v>
      </c>
      <c r="ET142">
        <v>40.727</v>
      </c>
      <c r="EU142">
        <v>31.7963</v>
      </c>
      <c r="EV142">
        <v>51.1112</v>
      </c>
      <c r="EW142">
        <v>31.0417</v>
      </c>
      <c r="EX142">
        <v>2</v>
      </c>
      <c r="EY142">
        <v>0.178255</v>
      </c>
      <c r="EZ142">
        <v>4.44819</v>
      </c>
      <c r="FA142">
        <v>20.1909</v>
      </c>
      <c r="FB142">
        <v>5.23346</v>
      </c>
      <c r="FC142">
        <v>11.992</v>
      </c>
      <c r="FD142">
        <v>4.95565</v>
      </c>
      <c r="FE142">
        <v>3.30395</v>
      </c>
      <c r="FF142">
        <v>350.1</v>
      </c>
      <c r="FG142">
        <v>9999</v>
      </c>
      <c r="FH142">
        <v>9999</v>
      </c>
      <c r="FI142">
        <v>6337.3</v>
      </c>
      <c r="FJ142">
        <v>1.86823</v>
      </c>
      <c r="FK142">
        <v>1.86401</v>
      </c>
      <c r="FL142">
        <v>1.87144</v>
      </c>
      <c r="FM142">
        <v>1.86251</v>
      </c>
      <c r="FN142">
        <v>1.86188</v>
      </c>
      <c r="FO142">
        <v>1.86829</v>
      </c>
      <c r="FP142">
        <v>1.85839</v>
      </c>
      <c r="FQ142">
        <v>1.86464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3.611</v>
      </c>
      <c r="GF142">
        <v>0.2833</v>
      </c>
      <c r="GG142">
        <v>2.14445261950712</v>
      </c>
      <c r="GH142">
        <v>0.00524579190152856</v>
      </c>
      <c r="GI142">
        <v>-2.61795653493914e-06</v>
      </c>
      <c r="GJ142">
        <v>1.03317073579164e-09</v>
      </c>
      <c r="GK142">
        <v>-0.0325879594738201</v>
      </c>
      <c r="GL142">
        <v>-0.0124659139965973</v>
      </c>
      <c r="GM142">
        <v>0.00156445697122576</v>
      </c>
      <c r="GN142">
        <v>-1.32223106024955e-05</v>
      </c>
      <c r="GO142">
        <v>14</v>
      </c>
      <c r="GP142">
        <v>2225</v>
      </c>
      <c r="GQ142">
        <v>3</v>
      </c>
      <c r="GR142">
        <v>45</v>
      </c>
      <c r="GS142">
        <v>3158.7</v>
      </c>
      <c r="GT142">
        <v>3158.7</v>
      </c>
      <c r="GU142">
        <v>1.04858</v>
      </c>
      <c r="GV142">
        <v>2.42676</v>
      </c>
      <c r="GW142">
        <v>1.99829</v>
      </c>
      <c r="GX142">
        <v>2.71118</v>
      </c>
      <c r="GY142">
        <v>2.09351</v>
      </c>
      <c r="GZ142">
        <v>2.38403</v>
      </c>
      <c r="HA142">
        <v>43.3991</v>
      </c>
      <c r="HB142">
        <v>15.1565</v>
      </c>
      <c r="HC142">
        <v>18</v>
      </c>
      <c r="HD142">
        <v>429.821</v>
      </c>
      <c r="HE142">
        <v>612.785</v>
      </c>
      <c r="HF142">
        <v>20.3891</v>
      </c>
      <c r="HG142">
        <v>29.7847</v>
      </c>
      <c r="HH142">
        <v>30.001</v>
      </c>
      <c r="HI142">
        <v>29.7277</v>
      </c>
      <c r="HJ142">
        <v>29.7023</v>
      </c>
      <c r="HK142">
        <v>21.024</v>
      </c>
      <c r="HL142">
        <v>54.9026</v>
      </c>
      <c r="HM142">
        <v>0</v>
      </c>
      <c r="HN142">
        <v>20.3087</v>
      </c>
      <c r="HO142">
        <v>298.963</v>
      </c>
      <c r="HP142">
        <v>16.3757</v>
      </c>
      <c r="HQ142">
        <v>95.8211</v>
      </c>
      <c r="HR142">
        <v>99.8656</v>
      </c>
    </row>
    <row r="143" spans="1:226">
      <c r="A143">
        <v>127</v>
      </c>
      <c r="B143">
        <v>1657487645.1</v>
      </c>
      <c r="C143">
        <v>1175.59999990463</v>
      </c>
      <c r="D143" t="s">
        <v>613</v>
      </c>
      <c r="E143" t="s">
        <v>614</v>
      </c>
      <c r="F143">
        <v>5</v>
      </c>
      <c r="G143" t="s">
        <v>598</v>
      </c>
      <c r="H143" t="s">
        <v>354</v>
      </c>
      <c r="I143">
        <v>1657487642.3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325.765321327855</v>
      </c>
      <c r="AK143">
        <v>322.552254545455</v>
      </c>
      <c r="AL143">
        <v>-3.13353862498666</v>
      </c>
      <c r="AM143">
        <v>66.5809936046528</v>
      </c>
      <c r="AN143">
        <f>(AP143 - AO143 + BO143*1E3/(8.314*(BQ143+273.15)) * AR143/BN143 * AQ143) * BN143/(100*BB143) * 1000/(1000 - AP143)</f>
        <v>0</v>
      </c>
      <c r="AO143">
        <v>16.2567195793647</v>
      </c>
      <c r="AP143">
        <v>21.5532048484848</v>
      </c>
      <c r="AQ143">
        <v>-0.00639720779912435</v>
      </c>
      <c r="AR143">
        <v>78.2327112726515</v>
      </c>
      <c r="AS143">
        <v>14</v>
      </c>
      <c r="AT143">
        <v>3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4.6</v>
      </c>
      <c r="BC143">
        <v>0.5</v>
      </c>
      <c r="BD143" t="s">
        <v>355</v>
      </c>
      <c r="BE143">
        <v>2</v>
      </c>
      <c r="BF143" t="b">
        <v>1</v>
      </c>
      <c r="BG143">
        <v>1657487642.3</v>
      </c>
      <c r="BH143">
        <v>322.6582</v>
      </c>
      <c r="BI143">
        <v>319.375</v>
      </c>
      <c r="BJ143">
        <v>21.55862</v>
      </c>
      <c r="BK143">
        <v>16.27687</v>
      </c>
      <c r="BL143">
        <v>319.0731</v>
      </c>
      <c r="BM143">
        <v>21.27561</v>
      </c>
      <c r="BN143">
        <v>500.0681</v>
      </c>
      <c r="BO143">
        <v>72.21391</v>
      </c>
      <c r="BP143">
        <v>0.02015129</v>
      </c>
      <c r="BQ143">
        <v>24.71077</v>
      </c>
      <c r="BR143">
        <v>25.05667</v>
      </c>
      <c r="BS143">
        <v>999.9</v>
      </c>
      <c r="BT143">
        <v>0</v>
      </c>
      <c r="BU143">
        <v>0</v>
      </c>
      <c r="BV143">
        <v>10028.68</v>
      </c>
      <c r="BW143">
        <v>0</v>
      </c>
      <c r="BX143">
        <v>2025.451</v>
      </c>
      <c r="BY143">
        <v>3.28323</v>
      </c>
      <c r="BZ143">
        <v>329.7677</v>
      </c>
      <c r="CA143">
        <v>324.6593</v>
      </c>
      <c r="CB143">
        <v>5.281746</v>
      </c>
      <c r="CC143">
        <v>319.375</v>
      </c>
      <c r="CD143">
        <v>16.27687</v>
      </c>
      <c r="CE143">
        <v>1.556832</v>
      </c>
      <c r="CF143">
        <v>1.175416</v>
      </c>
      <c r="CG143">
        <v>13.53804</v>
      </c>
      <c r="CH143">
        <v>9.293771</v>
      </c>
      <c r="CI143">
        <v>1999.976</v>
      </c>
      <c r="CJ143">
        <v>0.9799963</v>
      </c>
      <c r="CK143">
        <v>0.020004</v>
      </c>
      <c r="CL143">
        <v>0</v>
      </c>
      <c r="CM143">
        <v>2.66485</v>
      </c>
      <c r="CN143">
        <v>0</v>
      </c>
      <c r="CO143">
        <v>8669.963</v>
      </c>
      <c r="CP143">
        <v>16705.19</v>
      </c>
      <c r="CQ143">
        <v>47.312</v>
      </c>
      <c r="CR143">
        <v>50.875</v>
      </c>
      <c r="CS143">
        <v>48.75</v>
      </c>
      <c r="CT143">
        <v>47.6622</v>
      </c>
      <c r="CU143">
        <v>46.312</v>
      </c>
      <c r="CV143">
        <v>1959.972</v>
      </c>
      <c r="CW143">
        <v>40.004</v>
      </c>
      <c r="CX143">
        <v>0</v>
      </c>
      <c r="CY143">
        <v>1651554430.2</v>
      </c>
      <c r="CZ143">
        <v>0</v>
      </c>
      <c r="DA143">
        <v>0</v>
      </c>
      <c r="DB143" t="s">
        <v>356</v>
      </c>
      <c r="DC143">
        <v>1657298120.5</v>
      </c>
      <c r="DD143">
        <v>1657298120.5</v>
      </c>
      <c r="DE143">
        <v>0</v>
      </c>
      <c r="DF143">
        <v>1.391</v>
      </c>
      <c r="DG143">
        <v>0.035</v>
      </c>
      <c r="DH143">
        <v>2.39</v>
      </c>
      <c r="DI143">
        <v>0.104</v>
      </c>
      <c r="DJ143">
        <v>419</v>
      </c>
      <c r="DK143">
        <v>18</v>
      </c>
      <c r="DL143">
        <v>0.11</v>
      </c>
      <c r="DM143">
        <v>0.02</v>
      </c>
      <c r="DN143">
        <v>1.15730239219512</v>
      </c>
      <c r="DO143">
        <v>18.5516240546341</v>
      </c>
      <c r="DP143">
        <v>1.85532555880433</v>
      </c>
      <c r="DQ143">
        <v>0</v>
      </c>
      <c r="DR143">
        <v>5.32551048780488</v>
      </c>
      <c r="DS143">
        <v>-0.252861742160291</v>
      </c>
      <c r="DT143">
        <v>0.0312793926513943</v>
      </c>
      <c r="DU143">
        <v>0</v>
      </c>
      <c r="DV143">
        <v>0</v>
      </c>
      <c r="DW143">
        <v>2</v>
      </c>
      <c r="DX143" t="s">
        <v>357</v>
      </c>
      <c r="DY143">
        <v>2.84078</v>
      </c>
      <c r="DZ143">
        <v>2.63679</v>
      </c>
      <c r="EA143">
        <v>0.0574631</v>
      </c>
      <c r="EB143">
        <v>0.0573901</v>
      </c>
      <c r="EC143">
        <v>0.0760448</v>
      </c>
      <c r="ED143">
        <v>0.062395</v>
      </c>
      <c r="EE143">
        <v>26344.2</v>
      </c>
      <c r="EF143">
        <v>23024.2</v>
      </c>
      <c r="EG143">
        <v>25035.6</v>
      </c>
      <c r="EH143">
        <v>23801.1</v>
      </c>
      <c r="EI143">
        <v>39507.6</v>
      </c>
      <c r="EJ143">
        <v>36962.1</v>
      </c>
      <c r="EK143">
        <v>45281.9</v>
      </c>
      <c r="EL143">
        <v>42487.7</v>
      </c>
      <c r="EM143">
        <v>1.76467</v>
      </c>
      <c r="EN143">
        <v>2.05067</v>
      </c>
      <c r="EO143">
        <v>0.050351</v>
      </c>
      <c r="EP143">
        <v>0</v>
      </c>
      <c r="EQ143">
        <v>24.2285</v>
      </c>
      <c r="ER143">
        <v>999.9</v>
      </c>
      <c r="ES143">
        <v>29.74</v>
      </c>
      <c r="ET143">
        <v>40.727</v>
      </c>
      <c r="EU143">
        <v>31.739</v>
      </c>
      <c r="EV143">
        <v>51.0312</v>
      </c>
      <c r="EW143">
        <v>31.0577</v>
      </c>
      <c r="EX143">
        <v>2</v>
      </c>
      <c r="EY143">
        <v>0.179393</v>
      </c>
      <c r="EZ143">
        <v>4.62171</v>
      </c>
      <c r="FA143">
        <v>20.1861</v>
      </c>
      <c r="FB143">
        <v>5.23331</v>
      </c>
      <c r="FC143">
        <v>11.992</v>
      </c>
      <c r="FD143">
        <v>4.9557</v>
      </c>
      <c r="FE143">
        <v>3.304</v>
      </c>
      <c r="FF143">
        <v>350.1</v>
      </c>
      <c r="FG143">
        <v>9999</v>
      </c>
      <c r="FH143">
        <v>9999</v>
      </c>
      <c r="FI143">
        <v>6337.3</v>
      </c>
      <c r="FJ143">
        <v>1.86826</v>
      </c>
      <c r="FK143">
        <v>1.86401</v>
      </c>
      <c r="FL143">
        <v>1.87143</v>
      </c>
      <c r="FM143">
        <v>1.8625</v>
      </c>
      <c r="FN143">
        <v>1.86188</v>
      </c>
      <c r="FO143">
        <v>1.86829</v>
      </c>
      <c r="FP143">
        <v>1.85839</v>
      </c>
      <c r="FQ143">
        <v>1.86462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3.551</v>
      </c>
      <c r="GF143">
        <v>0.2829</v>
      </c>
      <c r="GG143">
        <v>2.14445261950712</v>
      </c>
      <c r="GH143">
        <v>0.00524579190152856</v>
      </c>
      <c r="GI143">
        <v>-2.61795653493914e-06</v>
      </c>
      <c r="GJ143">
        <v>1.03317073579164e-09</v>
      </c>
      <c r="GK143">
        <v>-0.0325879594738201</v>
      </c>
      <c r="GL143">
        <v>-0.0124659139965973</v>
      </c>
      <c r="GM143">
        <v>0.00156445697122576</v>
      </c>
      <c r="GN143">
        <v>-1.32223106024955e-05</v>
      </c>
      <c r="GO143">
        <v>14</v>
      </c>
      <c r="GP143">
        <v>2225</v>
      </c>
      <c r="GQ143">
        <v>3</v>
      </c>
      <c r="GR143">
        <v>45</v>
      </c>
      <c r="GS143">
        <v>3158.7</v>
      </c>
      <c r="GT143">
        <v>3158.7</v>
      </c>
      <c r="GU143">
        <v>1.00586</v>
      </c>
      <c r="GV143">
        <v>2.4353</v>
      </c>
      <c r="GW143">
        <v>1.99829</v>
      </c>
      <c r="GX143">
        <v>2.70996</v>
      </c>
      <c r="GY143">
        <v>2.09351</v>
      </c>
      <c r="GZ143">
        <v>2.36694</v>
      </c>
      <c r="HA143">
        <v>43.3991</v>
      </c>
      <c r="HB143">
        <v>15.1477</v>
      </c>
      <c r="HC143">
        <v>18</v>
      </c>
      <c r="HD143">
        <v>429.607</v>
      </c>
      <c r="HE143">
        <v>612.805</v>
      </c>
      <c r="HF143">
        <v>20.3417</v>
      </c>
      <c r="HG143">
        <v>29.7847</v>
      </c>
      <c r="HH143">
        <v>30.0011</v>
      </c>
      <c r="HI143">
        <v>29.7258</v>
      </c>
      <c r="HJ143">
        <v>29.7023</v>
      </c>
      <c r="HK143">
        <v>20.1707</v>
      </c>
      <c r="HL143">
        <v>54.9026</v>
      </c>
      <c r="HM143">
        <v>0</v>
      </c>
      <c r="HN143">
        <v>20.2523</v>
      </c>
      <c r="HO143">
        <v>278.867</v>
      </c>
      <c r="HP143">
        <v>16.3861</v>
      </c>
      <c r="HQ143">
        <v>95.8205</v>
      </c>
      <c r="HR143">
        <v>99.8659</v>
      </c>
    </row>
    <row r="144" spans="1:226">
      <c r="A144">
        <v>128</v>
      </c>
      <c r="B144">
        <v>1657487650.1</v>
      </c>
      <c r="C144">
        <v>1180.59999990463</v>
      </c>
      <c r="D144" t="s">
        <v>615</v>
      </c>
      <c r="E144" t="s">
        <v>616</v>
      </c>
      <c r="F144">
        <v>5</v>
      </c>
      <c r="G144" t="s">
        <v>598</v>
      </c>
      <c r="H144" t="s">
        <v>354</v>
      </c>
      <c r="I144">
        <v>1657487647.6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309.047335440209</v>
      </c>
      <c r="AK144">
        <v>306.835854545454</v>
      </c>
      <c r="AL144">
        <v>-3.13991402321188</v>
      </c>
      <c r="AM144">
        <v>66.5809936046528</v>
      </c>
      <c r="AN144">
        <f>(AP144 - AO144 + BO144*1E3/(8.314*(BQ144+273.15)) * AR144/BN144 * AQ144) * BN144/(100*BB144) * 1000/(1000 - AP144)</f>
        <v>0</v>
      </c>
      <c r="AO144">
        <v>16.3282750860892</v>
      </c>
      <c r="AP144">
        <v>21.5632260606061</v>
      </c>
      <c r="AQ144">
        <v>0.00140950887856459</v>
      </c>
      <c r="AR144">
        <v>78.2327112726515</v>
      </c>
      <c r="AS144">
        <v>14</v>
      </c>
      <c r="AT144">
        <v>3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4.6</v>
      </c>
      <c r="BC144">
        <v>0.5</v>
      </c>
      <c r="BD144" t="s">
        <v>355</v>
      </c>
      <c r="BE144">
        <v>2</v>
      </c>
      <c r="BF144" t="b">
        <v>1</v>
      </c>
      <c r="BG144">
        <v>1657487647.6</v>
      </c>
      <c r="BH144">
        <v>306.349777777778</v>
      </c>
      <c r="BI144">
        <v>301.956</v>
      </c>
      <c r="BJ144">
        <v>21.5598111111111</v>
      </c>
      <c r="BK144">
        <v>16.3223444444444</v>
      </c>
      <c r="BL144">
        <v>302.828222222222</v>
      </c>
      <c r="BM144">
        <v>21.2767555555556</v>
      </c>
      <c r="BN144">
        <v>499.986111111111</v>
      </c>
      <c r="BO144">
        <v>72.2130222222222</v>
      </c>
      <c r="BP144">
        <v>0.0205264666666667</v>
      </c>
      <c r="BQ144">
        <v>24.7210444444444</v>
      </c>
      <c r="BR144">
        <v>25.0540555555556</v>
      </c>
      <c r="BS144">
        <v>999.9</v>
      </c>
      <c r="BT144">
        <v>0</v>
      </c>
      <c r="BU144">
        <v>0</v>
      </c>
      <c r="BV144">
        <v>9966.39444444444</v>
      </c>
      <c r="BW144">
        <v>0</v>
      </c>
      <c r="BX144">
        <v>2026.26222222222</v>
      </c>
      <c r="BY144">
        <v>4.39380444444444</v>
      </c>
      <c r="BZ144">
        <v>313.100222222222</v>
      </c>
      <c r="CA144">
        <v>306.966444444445</v>
      </c>
      <c r="CB144">
        <v>5.23748444444444</v>
      </c>
      <c r="CC144">
        <v>301.956</v>
      </c>
      <c r="CD144">
        <v>16.3223444444444</v>
      </c>
      <c r="CE144">
        <v>1.5569</v>
      </c>
      <c r="CF144">
        <v>1.17868333333333</v>
      </c>
      <c r="CG144">
        <v>13.5387111111111</v>
      </c>
      <c r="CH144">
        <v>9.33502</v>
      </c>
      <c r="CI144">
        <v>2000.01888888889</v>
      </c>
      <c r="CJ144">
        <v>0.979993666666667</v>
      </c>
      <c r="CK144">
        <v>0.0200066555555556</v>
      </c>
      <c r="CL144">
        <v>0</v>
      </c>
      <c r="CM144">
        <v>2.58005555555556</v>
      </c>
      <c r="CN144">
        <v>0</v>
      </c>
      <c r="CO144">
        <v>8624.08333333333</v>
      </c>
      <c r="CP144">
        <v>16705.5222222222</v>
      </c>
      <c r="CQ144">
        <v>47.312</v>
      </c>
      <c r="CR144">
        <v>50.9163333333333</v>
      </c>
      <c r="CS144">
        <v>48.75</v>
      </c>
      <c r="CT144">
        <v>47.687</v>
      </c>
      <c r="CU144">
        <v>46.312</v>
      </c>
      <c r="CV144">
        <v>1960.00888888889</v>
      </c>
      <c r="CW144">
        <v>40.01</v>
      </c>
      <c r="CX144">
        <v>0</v>
      </c>
      <c r="CY144">
        <v>1651554434.4</v>
      </c>
      <c r="CZ144">
        <v>0</v>
      </c>
      <c r="DA144">
        <v>0</v>
      </c>
      <c r="DB144" t="s">
        <v>356</v>
      </c>
      <c r="DC144">
        <v>1657298120.5</v>
      </c>
      <c r="DD144">
        <v>1657298120.5</v>
      </c>
      <c r="DE144">
        <v>0</v>
      </c>
      <c r="DF144">
        <v>1.391</v>
      </c>
      <c r="DG144">
        <v>0.035</v>
      </c>
      <c r="DH144">
        <v>2.39</v>
      </c>
      <c r="DI144">
        <v>0.104</v>
      </c>
      <c r="DJ144">
        <v>419</v>
      </c>
      <c r="DK144">
        <v>18</v>
      </c>
      <c r="DL144">
        <v>0.11</v>
      </c>
      <c r="DM144">
        <v>0.02</v>
      </c>
      <c r="DN144">
        <v>2.527200777</v>
      </c>
      <c r="DO144">
        <v>14.5156722105816</v>
      </c>
      <c r="DP144">
        <v>1.40464288491305</v>
      </c>
      <c r="DQ144">
        <v>0</v>
      </c>
      <c r="DR144">
        <v>5.30079775</v>
      </c>
      <c r="DS144">
        <v>-0.460109831144466</v>
      </c>
      <c r="DT144">
        <v>0.0465713006307265</v>
      </c>
      <c r="DU144">
        <v>0</v>
      </c>
      <c r="DV144">
        <v>0</v>
      </c>
      <c r="DW144">
        <v>2</v>
      </c>
      <c r="DX144" t="s">
        <v>357</v>
      </c>
      <c r="DY144">
        <v>2.8406</v>
      </c>
      <c r="DZ144">
        <v>2.63683</v>
      </c>
      <c r="EA144">
        <v>0.0551341</v>
      </c>
      <c r="EB144">
        <v>0.0548889</v>
      </c>
      <c r="EC144">
        <v>0.0760724</v>
      </c>
      <c r="ED144">
        <v>0.062353</v>
      </c>
      <c r="EE144">
        <v>26409.3</v>
      </c>
      <c r="EF144">
        <v>23085.1</v>
      </c>
      <c r="EG144">
        <v>25035.7</v>
      </c>
      <c r="EH144">
        <v>23800.9</v>
      </c>
      <c r="EI144">
        <v>39506.3</v>
      </c>
      <c r="EJ144">
        <v>36963.6</v>
      </c>
      <c r="EK144">
        <v>45281.8</v>
      </c>
      <c r="EL144">
        <v>42487.5</v>
      </c>
      <c r="EM144">
        <v>1.7646</v>
      </c>
      <c r="EN144">
        <v>2.05072</v>
      </c>
      <c r="EO144">
        <v>0.0498183</v>
      </c>
      <c r="EP144">
        <v>0</v>
      </c>
      <c r="EQ144">
        <v>24.2401</v>
      </c>
      <c r="ER144">
        <v>999.9</v>
      </c>
      <c r="ES144">
        <v>29.716</v>
      </c>
      <c r="ET144">
        <v>40.727</v>
      </c>
      <c r="EU144">
        <v>31.7122</v>
      </c>
      <c r="EV144">
        <v>50.7112</v>
      </c>
      <c r="EW144">
        <v>31.1218</v>
      </c>
      <c r="EX144">
        <v>2</v>
      </c>
      <c r="EY144">
        <v>0.180262</v>
      </c>
      <c r="EZ144">
        <v>4.77744</v>
      </c>
      <c r="FA144">
        <v>20.1815</v>
      </c>
      <c r="FB144">
        <v>5.23361</v>
      </c>
      <c r="FC144">
        <v>11.992</v>
      </c>
      <c r="FD144">
        <v>4.9559</v>
      </c>
      <c r="FE144">
        <v>3.304</v>
      </c>
      <c r="FF144">
        <v>350.1</v>
      </c>
      <c r="FG144">
        <v>9999</v>
      </c>
      <c r="FH144">
        <v>9999</v>
      </c>
      <c r="FI144">
        <v>6337.6</v>
      </c>
      <c r="FJ144">
        <v>1.86825</v>
      </c>
      <c r="FK144">
        <v>1.86401</v>
      </c>
      <c r="FL144">
        <v>1.87145</v>
      </c>
      <c r="FM144">
        <v>1.8625</v>
      </c>
      <c r="FN144">
        <v>1.86188</v>
      </c>
      <c r="FO144">
        <v>1.86829</v>
      </c>
      <c r="FP144">
        <v>1.85838</v>
      </c>
      <c r="FQ144">
        <v>1.86462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3.492</v>
      </c>
      <c r="GF144">
        <v>0.2832</v>
      </c>
      <c r="GG144">
        <v>2.14445261950712</v>
      </c>
      <c r="GH144">
        <v>0.00524579190152856</v>
      </c>
      <c r="GI144">
        <v>-2.61795653493914e-06</v>
      </c>
      <c r="GJ144">
        <v>1.03317073579164e-09</v>
      </c>
      <c r="GK144">
        <v>-0.0325879594738201</v>
      </c>
      <c r="GL144">
        <v>-0.0124659139965973</v>
      </c>
      <c r="GM144">
        <v>0.00156445697122576</v>
      </c>
      <c r="GN144">
        <v>-1.32223106024955e-05</v>
      </c>
      <c r="GO144">
        <v>14</v>
      </c>
      <c r="GP144">
        <v>2225</v>
      </c>
      <c r="GQ144">
        <v>3</v>
      </c>
      <c r="GR144">
        <v>45</v>
      </c>
      <c r="GS144">
        <v>3158.8</v>
      </c>
      <c r="GT144">
        <v>3158.8</v>
      </c>
      <c r="GU144">
        <v>0.958252</v>
      </c>
      <c r="GV144">
        <v>2.43408</v>
      </c>
      <c r="GW144">
        <v>1.99829</v>
      </c>
      <c r="GX144">
        <v>2.70996</v>
      </c>
      <c r="GY144">
        <v>2.09351</v>
      </c>
      <c r="GZ144">
        <v>2.39014</v>
      </c>
      <c r="HA144">
        <v>43.4264</v>
      </c>
      <c r="HB144">
        <v>15.1477</v>
      </c>
      <c r="HC144">
        <v>18</v>
      </c>
      <c r="HD144">
        <v>429.559</v>
      </c>
      <c r="HE144">
        <v>612.827</v>
      </c>
      <c r="HF144">
        <v>20.2822</v>
      </c>
      <c r="HG144">
        <v>29.7847</v>
      </c>
      <c r="HH144">
        <v>30.0011</v>
      </c>
      <c r="HI144">
        <v>29.7251</v>
      </c>
      <c r="HJ144">
        <v>29.7006</v>
      </c>
      <c r="HK144">
        <v>19.2321</v>
      </c>
      <c r="HL144">
        <v>54.9026</v>
      </c>
      <c r="HM144">
        <v>0</v>
      </c>
      <c r="HN144">
        <v>20.1979</v>
      </c>
      <c r="HO144">
        <v>265.453</v>
      </c>
      <c r="HP144">
        <v>16.3916</v>
      </c>
      <c r="HQ144">
        <v>95.8205</v>
      </c>
      <c r="HR144">
        <v>99.8654</v>
      </c>
    </row>
    <row r="145" spans="1:226">
      <c r="A145">
        <v>129</v>
      </c>
      <c r="B145">
        <v>1657487655.1</v>
      </c>
      <c r="C145">
        <v>1185.59999990463</v>
      </c>
      <c r="D145" t="s">
        <v>617</v>
      </c>
      <c r="E145" t="s">
        <v>618</v>
      </c>
      <c r="F145">
        <v>5</v>
      </c>
      <c r="G145" t="s">
        <v>598</v>
      </c>
      <c r="H145" t="s">
        <v>354</v>
      </c>
      <c r="I145">
        <v>1657487652.3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292.171508530854</v>
      </c>
      <c r="AK145">
        <v>290.920575757576</v>
      </c>
      <c r="AL145">
        <v>-3.20454594994518</v>
      </c>
      <c r="AM145">
        <v>66.5809936046528</v>
      </c>
      <c r="AN145">
        <f>(AP145 - AO145 + BO145*1E3/(8.314*(BQ145+273.15)) * AR145/BN145 * AQ145) * BN145/(100*BB145) * 1000/(1000 - AP145)</f>
        <v>0</v>
      </c>
      <c r="AO145">
        <v>16.3058297259156</v>
      </c>
      <c r="AP145">
        <v>21.5507290909091</v>
      </c>
      <c r="AQ145">
        <v>-0.000585237199688633</v>
      </c>
      <c r="AR145">
        <v>78.2327112726515</v>
      </c>
      <c r="AS145">
        <v>15</v>
      </c>
      <c r="AT145">
        <v>3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4.6</v>
      </c>
      <c r="BC145">
        <v>0.5</v>
      </c>
      <c r="BD145" t="s">
        <v>355</v>
      </c>
      <c r="BE145">
        <v>2</v>
      </c>
      <c r="BF145" t="b">
        <v>1</v>
      </c>
      <c r="BG145">
        <v>1657487652.3</v>
      </c>
      <c r="BH145">
        <v>291.8785</v>
      </c>
      <c r="BI145">
        <v>286.3519</v>
      </c>
      <c r="BJ145">
        <v>21.55771</v>
      </c>
      <c r="BK145">
        <v>16.30218</v>
      </c>
      <c r="BL145">
        <v>288.4138</v>
      </c>
      <c r="BM145">
        <v>21.27473</v>
      </c>
      <c r="BN145">
        <v>499.9545</v>
      </c>
      <c r="BO145">
        <v>72.21352</v>
      </c>
      <c r="BP145">
        <v>0.02062312</v>
      </c>
      <c r="BQ145">
        <v>24.71801</v>
      </c>
      <c r="BR145">
        <v>25.06025</v>
      </c>
      <c r="BS145">
        <v>999.9</v>
      </c>
      <c r="BT145">
        <v>0</v>
      </c>
      <c r="BU145">
        <v>0</v>
      </c>
      <c r="BV145">
        <v>9968.245</v>
      </c>
      <c r="BW145">
        <v>0</v>
      </c>
      <c r="BX145">
        <v>2027.267</v>
      </c>
      <c r="BY145">
        <v>5.526481</v>
      </c>
      <c r="BZ145">
        <v>298.3092</v>
      </c>
      <c r="CA145">
        <v>291.0974</v>
      </c>
      <c r="CB145">
        <v>5.255529</v>
      </c>
      <c r="CC145">
        <v>286.3519</v>
      </c>
      <c r="CD145">
        <v>16.30218</v>
      </c>
      <c r="CE145">
        <v>1.556759</v>
      </c>
      <c r="CF145">
        <v>1.177239</v>
      </c>
      <c r="CG145">
        <v>13.53731</v>
      </c>
      <c r="CH145">
        <v>9.316778</v>
      </c>
      <c r="CI145">
        <v>2000.007</v>
      </c>
      <c r="CJ145">
        <v>0.9799934</v>
      </c>
      <c r="CK145">
        <v>0.02000694</v>
      </c>
      <c r="CL145">
        <v>0</v>
      </c>
      <c r="CM145">
        <v>2.66964</v>
      </c>
      <c r="CN145">
        <v>0</v>
      </c>
      <c r="CO145">
        <v>8586.97</v>
      </c>
      <c r="CP145">
        <v>16705.43</v>
      </c>
      <c r="CQ145">
        <v>47.312</v>
      </c>
      <c r="CR145">
        <v>50.937</v>
      </c>
      <c r="CS145">
        <v>48.7872</v>
      </c>
      <c r="CT145">
        <v>47.687</v>
      </c>
      <c r="CU145">
        <v>46.3687</v>
      </c>
      <c r="CV145">
        <v>1959.996</v>
      </c>
      <c r="CW145">
        <v>40.011</v>
      </c>
      <c r="CX145">
        <v>0</v>
      </c>
      <c r="CY145">
        <v>1651554439.8</v>
      </c>
      <c r="CZ145">
        <v>0</v>
      </c>
      <c r="DA145">
        <v>0</v>
      </c>
      <c r="DB145" t="s">
        <v>356</v>
      </c>
      <c r="DC145">
        <v>1657298120.5</v>
      </c>
      <c r="DD145">
        <v>1657298120.5</v>
      </c>
      <c r="DE145">
        <v>0</v>
      </c>
      <c r="DF145">
        <v>1.391</v>
      </c>
      <c r="DG145">
        <v>0.035</v>
      </c>
      <c r="DH145">
        <v>2.39</v>
      </c>
      <c r="DI145">
        <v>0.104</v>
      </c>
      <c r="DJ145">
        <v>419</v>
      </c>
      <c r="DK145">
        <v>18</v>
      </c>
      <c r="DL145">
        <v>0.11</v>
      </c>
      <c r="DM145">
        <v>0.02</v>
      </c>
      <c r="DN145">
        <v>3.56900512195122</v>
      </c>
      <c r="DO145">
        <v>13.4305866898955</v>
      </c>
      <c r="DP145">
        <v>1.32597156112152</v>
      </c>
      <c r="DQ145">
        <v>0</v>
      </c>
      <c r="DR145">
        <v>5.28040829268293</v>
      </c>
      <c r="DS145">
        <v>-0.347708153310097</v>
      </c>
      <c r="DT145">
        <v>0.0401711266229644</v>
      </c>
      <c r="DU145">
        <v>0</v>
      </c>
      <c r="DV145">
        <v>0</v>
      </c>
      <c r="DW145">
        <v>2</v>
      </c>
      <c r="DX145" t="s">
        <v>357</v>
      </c>
      <c r="DY145">
        <v>2.84066</v>
      </c>
      <c r="DZ145">
        <v>2.63684</v>
      </c>
      <c r="EA145">
        <v>0.052699</v>
      </c>
      <c r="EB145">
        <v>0.0523025</v>
      </c>
      <c r="EC145">
        <v>0.076032</v>
      </c>
      <c r="ED145">
        <v>0.0623089</v>
      </c>
      <c r="EE145">
        <v>26476.8</v>
      </c>
      <c r="EF145">
        <v>23148.3</v>
      </c>
      <c r="EG145">
        <v>25035.1</v>
      </c>
      <c r="EH145">
        <v>23800.9</v>
      </c>
      <c r="EI145">
        <v>39507.7</v>
      </c>
      <c r="EJ145">
        <v>36965.2</v>
      </c>
      <c r="EK145">
        <v>45281.5</v>
      </c>
      <c r="EL145">
        <v>42487.5</v>
      </c>
      <c r="EM145">
        <v>1.76438</v>
      </c>
      <c r="EN145">
        <v>2.05067</v>
      </c>
      <c r="EO145">
        <v>0.0496693</v>
      </c>
      <c r="EP145">
        <v>0</v>
      </c>
      <c r="EQ145">
        <v>24.2524</v>
      </c>
      <c r="ER145">
        <v>999.9</v>
      </c>
      <c r="ES145">
        <v>29.691</v>
      </c>
      <c r="ET145">
        <v>40.727</v>
      </c>
      <c r="EU145">
        <v>31.684</v>
      </c>
      <c r="EV145">
        <v>51.8312</v>
      </c>
      <c r="EW145">
        <v>31.1338</v>
      </c>
      <c r="EX145">
        <v>2</v>
      </c>
      <c r="EY145">
        <v>0.180861</v>
      </c>
      <c r="EZ145">
        <v>4.83858</v>
      </c>
      <c r="FA145">
        <v>20.1798</v>
      </c>
      <c r="FB145">
        <v>5.23346</v>
      </c>
      <c r="FC145">
        <v>11.992</v>
      </c>
      <c r="FD145">
        <v>4.95585</v>
      </c>
      <c r="FE145">
        <v>3.30398</v>
      </c>
      <c r="FF145">
        <v>350.1</v>
      </c>
      <c r="FG145">
        <v>9999</v>
      </c>
      <c r="FH145">
        <v>9999</v>
      </c>
      <c r="FI145">
        <v>6337.6</v>
      </c>
      <c r="FJ145">
        <v>1.86823</v>
      </c>
      <c r="FK145">
        <v>1.86401</v>
      </c>
      <c r="FL145">
        <v>1.87144</v>
      </c>
      <c r="FM145">
        <v>1.86252</v>
      </c>
      <c r="FN145">
        <v>1.86188</v>
      </c>
      <c r="FO145">
        <v>1.86829</v>
      </c>
      <c r="FP145">
        <v>1.85838</v>
      </c>
      <c r="FQ145">
        <v>1.86462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3.43</v>
      </c>
      <c r="GF145">
        <v>0.2827</v>
      </c>
      <c r="GG145">
        <v>2.14445261950712</v>
      </c>
      <c r="GH145">
        <v>0.00524579190152856</v>
      </c>
      <c r="GI145">
        <v>-2.61795653493914e-06</v>
      </c>
      <c r="GJ145">
        <v>1.03317073579164e-09</v>
      </c>
      <c r="GK145">
        <v>-0.0325879594738201</v>
      </c>
      <c r="GL145">
        <v>-0.0124659139965973</v>
      </c>
      <c r="GM145">
        <v>0.00156445697122576</v>
      </c>
      <c r="GN145">
        <v>-1.32223106024955e-05</v>
      </c>
      <c r="GO145">
        <v>14</v>
      </c>
      <c r="GP145">
        <v>2225</v>
      </c>
      <c r="GQ145">
        <v>3</v>
      </c>
      <c r="GR145">
        <v>45</v>
      </c>
      <c r="GS145">
        <v>3158.9</v>
      </c>
      <c r="GT145">
        <v>3158.9</v>
      </c>
      <c r="GU145">
        <v>0.914307</v>
      </c>
      <c r="GV145">
        <v>2.4353</v>
      </c>
      <c r="GW145">
        <v>1.99829</v>
      </c>
      <c r="GX145">
        <v>2.70996</v>
      </c>
      <c r="GY145">
        <v>2.09351</v>
      </c>
      <c r="GZ145">
        <v>2.40234</v>
      </c>
      <c r="HA145">
        <v>43.4264</v>
      </c>
      <c r="HB145">
        <v>15.139</v>
      </c>
      <c r="HC145">
        <v>18</v>
      </c>
      <c r="HD145">
        <v>429.428</v>
      </c>
      <c r="HE145">
        <v>612.778</v>
      </c>
      <c r="HF145">
        <v>20.2127</v>
      </c>
      <c r="HG145">
        <v>29.7847</v>
      </c>
      <c r="HH145">
        <v>30.0008</v>
      </c>
      <c r="HI145">
        <v>29.7251</v>
      </c>
      <c r="HJ145">
        <v>29.6998</v>
      </c>
      <c r="HK145">
        <v>18.3565</v>
      </c>
      <c r="HL145">
        <v>54.6015</v>
      </c>
      <c r="HM145">
        <v>0</v>
      </c>
      <c r="HN145">
        <v>20.1366</v>
      </c>
      <c r="HO145">
        <v>252.033</v>
      </c>
      <c r="HP145">
        <v>16.4204</v>
      </c>
      <c r="HQ145">
        <v>95.8193</v>
      </c>
      <c r="HR145">
        <v>99.8653</v>
      </c>
    </row>
    <row r="146" spans="1:226">
      <c r="A146">
        <v>130</v>
      </c>
      <c r="B146">
        <v>1657487660.1</v>
      </c>
      <c r="C146">
        <v>1190.59999990463</v>
      </c>
      <c r="D146" t="s">
        <v>619</v>
      </c>
      <c r="E146" t="s">
        <v>620</v>
      </c>
      <c r="F146">
        <v>5</v>
      </c>
      <c r="G146" t="s">
        <v>598</v>
      </c>
      <c r="H146" t="s">
        <v>354</v>
      </c>
      <c r="I146">
        <v>1657487657.6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275.566243385414</v>
      </c>
      <c r="AK146">
        <v>275.075678787879</v>
      </c>
      <c r="AL146">
        <v>-3.16796272162146</v>
      </c>
      <c r="AM146">
        <v>66.5809936046528</v>
      </c>
      <c r="AN146">
        <f>(AP146 - AO146 + BO146*1E3/(8.314*(BQ146+273.15)) * AR146/BN146 * AQ146) * BN146/(100*BB146) * 1000/(1000 - AP146)</f>
        <v>0</v>
      </c>
      <c r="AO146">
        <v>16.3037775906304</v>
      </c>
      <c r="AP146">
        <v>21.5346327272727</v>
      </c>
      <c r="AQ146">
        <v>-0.000453453945311833</v>
      </c>
      <c r="AR146">
        <v>78.2327112726515</v>
      </c>
      <c r="AS146">
        <v>15</v>
      </c>
      <c r="AT146">
        <v>3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4.6</v>
      </c>
      <c r="BC146">
        <v>0.5</v>
      </c>
      <c r="BD146" t="s">
        <v>355</v>
      </c>
      <c r="BE146">
        <v>2</v>
      </c>
      <c r="BF146" t="b">
        <v>1</v>
      </c>
      <c r="BG146">
        <v>1657487657.6</v>
      </c>
      <c r="BH146">
        <v>275.302444444444</v>
      </c>
      <c r="BI146">
        <v>269.188222222222</v>
      </c>
      <c r="BJ146">
        <v>21.5403555555556</v>
      </c>
      <c r="BK146">
        <v>16.3102444444444</v>
      </c>
      <c r="BL146">
        <v>271.904666666667</v>
      </c>
      <c r="BM146">
        <v>21.2579888888889</v>
      </c>
      <c r="BN146">
        <v>499.937333333333</v>
      </c>
      <c r="BO146">
        <v>72.2129555555556</v>
      </c>
      <c r="BP146">
        <v>0.0210089111111111</v>
      </c>
      <c r="BQ146">
        <v>24.7154111111111</v>
      </c>
      <c r="BR146">
        <v>25.0641333333333</v>
      </c>
      <c r="BS146">
        <v>999.9</v>
      </c>
      <c r="BT146">
        <v>0</v>
      </c>
      <c r="BU146">
        <v>0</v>
      </c>
      <c r="BV146">
        <v>9967.36111111111</v>
      </c>
      <c r="BW146">
        <v>0</v>
      </c>
      <c r="BX146">
        <v>2026.47888888889</v>
      </c>
      <c r="BY146">
        <v>6.11444555555556</v>
      </c>
      <c r="BZ146">
        <v>281.363222222222</v>
      </c>
      <c r="CA146">
        <v>273.651444444444</v>
      </c>
      <c r="CB146">
        <v>5.23012888888889</v>
      </c>
      <c r="CC146">
        <v>269.188222222222</v>
      </c>
      <c r="CD146">
        <v>16.3102444444444</v>
      </c>
      <c r="CE146">
        <v>1.55549222222222</v>
      </c>
      <c r="CF146">
        <v>1.17780888888889</v>
      </c>
      <c r="CG146">
        <v>13.5248333333333</v>
      </c>
      <c r="CH146">
        <v>9.32398666666666</v>
      </c>
      <c r="CI146">
        <v>2000.02777777778</v>
      </c>
      <c r="CJ146">
        <v>0.979994</v>
      </c>
      <c r="CK146">
        <v>0.0200063</v>
      </c>
      <c r="CL146">
        <v>0</v>
      </c>
      <c r="CM146">
        <v>2.59685555555556</v>
      </c>
      <c r="CN146">
        <v>0</v>
      </c>
      <c r="CO146">
        <v>8542.41</v>
      </c>
      <c r="CP146">
        <v>16705.5888888889</v>
      </c>
      <c r="CQ146">
        <v>47.354</v>
      </c>
      <c r="CR146">
        <v>50.937</v>
      </c>
      <c r="CS146">
        <v>48.812</v>
      </c>
      <c r="CT146">
        <v>47.687</v>
      </c>
      <c r="CU146">
        <v>46.375</v>
      </c>
      <c r="CV146">
        <v>1960.01777777778</v>
      </c>
      <c r="CW146">
        <v>40.01</v>
      </c>
      <c r="CX146">
        <v>0</v>
      </c>
      <c r="CY146">
        <v>1651554444.6</v>
      </c>
      <c r="CZ146">
        <v>0</v>
      </c>
      <c r="DA146">
        <v>0</v>
      </c>
      <c r="DB146" t="s">
        <v>356</v>
      </c>
      <c r="DC146">
        <v>1657298120.5</v>
      </c>
      <c r="DD146">
        <v>1657298120.5</v>
      </c>
      <c r="DE146">
        <v>0</v>
      </c>
      <c r="DF146">
        <v>1.391</v>
      </c>
      <c r="DG146">
        <v>0.035</v>
      </c>
      <c r="DH146">
        <v>2.39</v>
      </c>
      <c r="DI146">
        <v>0.104</v>
      </c>
      <c r="DJ146">
        <v>419</v>
      </c>
      <c r="DK146">
        <v>18</v>
      </c>
      <c r="DL146">
        <v>0.11</v>
      </c>
      <c r="DM146">
        <v>0.02</v>
      </c>
      <c r="DN146">
        <v>4.59501390243902</v>
      </c>
      <c r="DO146">
        <v>12.1678806271777</v>
      </c>
      <c r="DP146">
        <v>1.21049713894118</v>
      </c>
      <c r="DQ146">
        <v>0</v>
      </c>
      <c r="DR146">
        <v>5.25763902439024</v>
      </c>
      <c r="DS146">
        <v>-0.192650801393723</v>
      </c>
      <c r="DT146">
        <v>0.0279839024985471</v>
      </c>
      <c r="DU146">
        <v>0</v>
      </c>
      <c r="DV146">
        <v>0</v>
      </c>
      <c r="DW146">
        <v>2</v>
      </c>
      <c r="DX146" t="s">
        <v>357</v>
      </c>
      <c r="DY146">
        <v>2.84089</v>
      </c>
      <c r="DZ146">
        <v>2.63739</v>
      </c>
      <c r="EA146">
        <v>0.0502513</v>
      </c>
      <c r="EB146">
        <v>0.0498186</v>
      </c>
      <c r="EC146">
        <v>0.0759915</v>
      </c>
      <c r="ED146">
        <v>0.062364</v>
      </c>
      <c r="EE146">
        <v>26545.1</v>
      </c>
      <c r="EF146">
        <v>23208.4</v>
      </c>
      <c r="EG146">
        <v>25035</v>
      </c>
      <c r="EH146">
        <v>23800.4</v>
      </c>
      <c r="EI146">
        <v>39509.1</v>
      </c>
      <c r="EJ146">
        <v>36962</v>
      </c>
      <c r="EK146">
        <v>45281.2</v>
      </c>
      <c r="EL146">
        <v>42486.4</v>
      </c>
      <c r="EM146">
        <v>1.76455</v>
      </c>
      <c r="EN146">
        <v>2.05053</v>
      </c>
      <c r="EO146">
        <v>0.0486523</v>
      </c>
      <c r="EP146">
        <v>0</v>
      </c>
      <c r="EQ146">
        <v>24.2641</v>
      </c>
      <c r="ER146">
        <v>999.9</v>
      </c>
      <c r="ES146">
        <v>29.642</v>
      </c>
      <c r="ET146">
        <v>40.727</v>
      </c>
      <c r="EU146">
        <v>31.636</v>
      </c>
      <c r="EV146">
        <v>51.5712</v>
      </c>
      <c r="EW146">
        <v>31.1378</v>
      </c>
      <c r="EX146">
        <v>2</v>
      </c>
      <c r="EY146">
        <v>0.181357</v>
      </c>
      <c r="EZ146">
        <v>4.91678</v>
      </c>
      <c r="FA146">
        <v>20.1774</v>
      </c>
      <c r="FB146">
        <v>5.23346</v>
      </c>
      <c r="FC146">
        <v>11.992</v>
      </c>
      <c r="FD146">
        <v>4.95575</v>
      </c>
      <c r="FE146">
        <v>3.30395</v>
      </c>
      <c r="FF146">
        <v>350.1</v>
      </c>
      <c r="FG146">
        <v>9999</v>
      </c>
      <c r="FH146">
        <v>9999</v>
      </c>
      <c r="FI146">
        <v>6337.8</v>
      </c>
      <c r="FJ146">
        <v>1.86824</v>
      </c>
      <c r="FK146">
        <v>1.86401</v>
      </c>
      <c r="FL146">
        <v>1.87144</v>
      </c>
      <c r="FM146">
        <v>1.86252</v>
      </c>
      <c r="FN146">
        <v>1.86188</v>
      </c>
      <c r="FO146">
        <v>1.86829</v>
      </c>
      <c r="FP146">
        <v>1.8584</v>
      </c>
      <c r="FQ146">
        <v>1.86463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3.367</v>
      </c>
      <c r="GF146">
        <v>0.2821</v>
      </c>
      <c r="GG146">
        <v>2.14445261950712</v>
      </c>
      <c r="GH146">
        <v>0.00524579190152856</v>
      </c>
      <c r="GI146">
        <v>-2.61795653493914e-06</v>
      </c>
      <c r="GJ146">
        <v>1.03317073579164e-09</v>
      </c>
      <c r="GK146">
        <v>-0.0325879594738201</v>
      </c>
      <c r="GL146">
        <v>-0.0124659139965973</v>
      </c>
      <c r="GM146">
        <v>0.00156445697122576</v>
      </c>
      <c r="GN146">
        <v>-1.32223106024955e-05</v>
      </c>
      <c r="GO146">
        <v>14</v>
      </c>
      <c r="GP146">
        <v>2225</v>
      </c>
      <c r="GQ146">
        <v>3</v>
      </c>
      <c r="GR146">
        <v>45</v>
      </c>
      <c r="GS146">
        <v>3159</v>
      </c>
      <c r="GT146">
        <v>3159</v>
      </c>
      <c r="GU146">
        <v>0.870361</v>
      </c>
      <c r="GV146">
        <v>2.44263</v>
      </c>
      <c r="GW146">
        <v>1.99829</v>
      </c>
      <c r="GX146">
        <v>2.70996</v>
      </c>
      <c r="GY146">
        <v>2.09351</v>
      </c>
      <c r="GZ146">
        <v>2.4231</v>
      </c>
      <c r="HA146">
        <v>43.4536</v>
      </c>
      <c r="HB146">
        <v>15.1477</v>
      </c>
      <c r="HC146">
        <v>18</v>
      </c>
      <c r="HD146">
        <v>429.53</v>
      </c>
      <c r="HE146">
        <v>612.659</v>
      </c>
      <c r="HF146">
        <v>20.1473</v>
      </c>
      <c r="HG146">
        <v>29.7847</v>
      </c>
      <c r="HH146">
        <v>30.0008</v>
      </c>
      <c r="HI146">
        <v>29.7251</v>
      </c>
      <c r="HJ146">
        <v>29.6998</v>
      </c>
      <c r="HK146">
        <v>17.471</v>
      </c>
      <c r="HL146">
        <v>54.3286</v>
      </c>
      <c r="HM146">
        <v>0</v>
      </c>
      <c r="HN146">
        <v>20.0726</v>
      </c>
      <c r="HO146">
        <v>231.801</v>
      </c>
      <c r="HP146">
        <v>16.448</v>
      </c>
      <c r="HQ146">
        <v>95.8188</v>
      </c>
      <c r="HR146">
        <v>99.863</v>
      </c>
    </row>
    <row r="147" spans="1:226">
      <c r="A147">
        <v>131</v>
      </c>
      <c r="B147">
        <v>1657487665.1</v>
      </c>
      <c r="C147">
        <v>1195.59999990463</v>
      </c>
      <c r="D147" t="s">
        <v>621</v>
      </c>
      <c r="E147" t="s">
        <v>622</v>
      </c>
      <c r="F147">
        <v>5</v>
      </c>
      <c r="G147" t="s">
        <v>598</v>
      </c>
      <c r="H147" t="s">
        <v>354</v>
      </c>
      <c r="I147">
        <v>1657487662.3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259.820602291238</v>
      </c>
      <c r="AK147">
        <v>259.8686</v>
      </c>
      <c r="AL147">
        <v>-3.0327188980843</v>
      </c>
      <c r="AM147">
        <v>66.5809936046528</v>
      </c>
      <c r="AN147">
        <f>(AP147 - AO147 + BO147*1E3/(8.314*(BQ147+273.15)) * AR147/BN147 * AQ147) * BN147/(100*BB147) * 1000/(1000 - AP147)</f>
        <v>0</v>
      </c>
      <c r="AO147">
        <v>16.3295879675602</v>
      </c>
      <c r="AP147">
        <v>21.5301909090909</v>
      </c>
      <c r="AQ147">
        <v>-0.000329850247215987</v>
      </c>
      <c r="AR147">
        <v>78.2327112726515</v>
      </c>
      <c r="AS147">
        <v>15</v>
      </c>
      <c r="AT147">
        <v>3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4.6</v>
      </c>
      <c r="BC147">
        <v>0.5</v>
      </c>
      <c r="BD147" t="s">
        <v>355</v>
      </c>
      <c r="BE147">
        <v>2</v>
      </c>
      <c r="BF147" t="b">
        <v>1</v>
      </c>
      <c r="BG147">
        <v>1657487662.3</v>
      </c>
      <c r="BH147">
        <v>261.1366</v>
      </c>
      <c r="BI147">
        <v>254.4287</v>
      </c>
      <c r="BJ147">
        <v>21.5303</v>
      </c>
      <c r="BK147">
        <v>16.35059</v>
      </c>
      <c r="BL147">
        <v>257.7962</v>
      </c>
      <c r="BM147">
        <v>21.24831</v>
      </c>
      <c r="BN147">
        <v>500.0263</v>
      </c>
      <c r="BO147">
        <v>72.2131</v>
      </c>
      <c r="BP147">
        <v>0.02087364</v>
      </c>
      <c r="BQ147">
        <v>24.71018</v>
      </c>
      <c r="BR147">
        <v>25.06298</v>
      </c>
      <c r="BS147">
        <v>999.9</v>
      </c>
      <c r="BT147">
        <v>0</v>
      </c>
      <c r="BU147">
        <v>0</v>
      </c>
      <c r="BV147">
        <v>9989.433</v>
      </c>
      <c r="BW147">
        <v>0</v>
      </c>
      <c r="BX147">
        <v>2026.597</v>
      </c>
      <c r="BY147">
        <v>6.707935</v>
      </c>
      <c r="BZ147">
        <v>266.8828</v>
      </c>
      <c r="CA147">
        <v>258.6578</v>
      </c>
      <c r="CB147">
        <v>5.179719</v>
      </c>
      <c r="CC147">
        <v>254.4287</v>
      </c>
      <c r="CD147">
        <v>16.35059</v>
      </c>
      <c r="CE147">
        <v>1.554771</v>
      </c>
      <c r="CF147">
        <v>1.180726</v>
      </c>
      <c r="CG147">
        <v>13.51769</v>
      </c>
      <c r="CH147">
        <v>9.360719</v>
      </c>
      <c r="CI147">
        <v>2000.008</v>
      </c>
      <c r="CJ147">
        <v>0.979994</v>
      </c>
      <c r="CK147">
        <v>0.0200063</v>
      </c>
      <c r="CL147">
        <v>0</v>
      </c>
      <c r="CM147">
        <v>2.5654</v>
      </c>
      <c r="CN147">
        <v>0</v>
      </c>
      <c r="CO147">
        <v>8509.635</v>
      </c>
      <c r="CP147">
        <v>16705.45</v>
      </c>
      <c r="CQ147">
        <v>47.3498</v>
      </c>
      <c r="CR147">
        <v>50.9748</v>
      </c>
      <c r="CS147">
        <v>48.812</v>
      </c>
      <c r="CT147">
        <v>47.7122</v>
      </c>
      <c r="CU147">
        <v>46.375</v>
      </c>
      <c r="CV147">
        <v>1959.998</v>
      </c>
      <c r="CW147">
        <v>40.01</v>
      </c>
      <c r="CX147">
        <v>0</v>
      </c>
      <c r="CY147">
        <v>1651554449.4</v>
      </c>
      <c r="CZ147">
        <v>0</v>
      </c>
      <c r="DA147">
        <v>0</v>
      </c>
      <c r="DB147" t="s">
        <v>356</v>
      </c>
      <c r="DC147">
        <v>1657298120.5</v>
      </c>
      <c r="DD147">
        <v>1657298120.5</v>
      </c>
      <c r="DE147">
        <v>0</v>
      </c>
      <c r="DF147">
        <v>1.391</v>
      </c>
      <c r="DG147">
        <v>0.035</v>
      </c>
      <c r="DH147">
        <v>2.39</v>
      </c>
      <c r="DI147">
        <v>0.104</v>
      </c>
      <c r="DJ147">
        <v>419</v>
      </c>
      <c r="DK147">
        <v>18</v>
      </c>
      <c r="DL147">
        <v>0.11</v>
      </c>
      <c r="DM147">
        <v>0.02</v>
      </c>
      <c r="DN147">
        <v>5.45078024390244</v>
      </c>
      <c r="DO147">
        <v>9.40791616724739</v>
      </c>
      <c r="DP147">
        <v>0.957962570263979</v>
      </c>
      <c r="DQ147">
        <v>0</v>
      </c>
      <c r="DR147">
        <v>5.23173658536586</v>
      </c>
      <c r="DS147">
        <v>-0.167807247386763</v>
      </c>
      <c r="DT147">
        <v>0.0259444265935307</v>
      </c>
      <c r="DU147">
        <v>0</v>
      </c>
      <c r="DV147">
        <v>0</v>
      </c>
      <c r="DW147">
        <v>2</v>
      </c>
      <c r="DX147" t="s">
        <v>357</v>
      </c>
      <c r="DY147">
        <v>2.84068</v>
      </c>
      <c r="DZ147">
        <v>2.63712</v>
      </c>
      <c r="EA147">
        <v>0.047835</v>
      </c>
      <c r="EB147">
        <v>0.0471391</v>
      </c>
      <c r="EC147">
        <v>0.0759902</v>
      </c>
      <c r="ED147">
        <v>0.0625862</v>
      </c>
      <c r="EE147">
        <v>26612.9</v>
      </c>
      <c r="EF147">
        <v>23273.9</v>
      </c>
      <c r="EG147">
        <v>25035.4</v>
      </c>
      <c r="EH147">
        <v>23800.4</v>
      </c>
      <c r="EI147">
        <v>39509.3</v>
      </c>
      <c r="EJ147">
        <v>36953.2</v>
      </c>
      <c r="EK147">
        <v>45281.3</v>
      </c>
      <c r="EL147">
        <v>42486.4</v>
      </c>
      <c r="EM147">
        <v>1.76425</v>
      </c>
      <c r="EN147">
        <v>2.0506</v>
      </c>
      <c r="EO147">
        <v>0.0477247</v>
      </c>
      <c r="EP147">
        <v>0</v>
      </c>
      <c r="EQ147">
        <v>24.2754</v>
      </c>
      <c r="ER147">
        <v>999.9</v>
      </c>
      <c r="ES147">
        <v>29.618</v>
      </c>
      <c r="ET147">
        <v>40.727</v>
      </c>
      <c r="EU147">
        <v>31.6078</v>
      </c>
      <c r="EV147">
        <v>51.7612</v>
      </c>
      <c r="EW147">
        <v>31.1899</v>
      </c>
      <c r="EX147">
        <v>2</v>
      </c>
      <c r="EY147">
        <v>0.181784</v>
      </c>
      <c r="EZ147">
        <v>4.98406</v>
      </c>
      <c r="FA147">
        <v>20.1756</v>
      </c>
      <c r="FB147">
        <v>5.23376</v>
      </c>
      <c r="FC147">
        <v>11.992</v>
      </c>
      <c r="FD147">
        <v>4.95605</v>
      </c>
      <c r="FE147">
        <v>3.30395</v>
      </c>
      <c r="FF147">
        <v>350.1</v>
      </c>
      <c r="FG147">
        <v>9999</v>
      </c>
      <c r="FH147">
        <v>9999</v>
      </c>
      <c r="FI147">
        <v>6337.8</v>
      </c>
      <c r="FJ147">
        <v>1.86827</v>
      </c>
      <c r="FK147">
        <v>1.86401</v>
      </c>
      <c r="FL147">
        <v>1.87145</v>
      </c>
      <c r="FM147">
        <v>1.8625</v>
      </c>
      <c r="FN147">
        <v>1.86188</v>
      </c>
      <c r="FO147">
        <v>1.86829</v>
      </c>
      <c r="FP147">
        <v>1.8584</v>
      </c>
      <c r="FQ147">
        <v>1.86462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3.306</v>
      </c>
      <c r="GF147">
        <v>0.2821</v>
      </c>
      <c r="GG147">
        <v>2.14445261950712</v>
      </c>
      <c r="GH147">
        <v>0.00524579190152856</v>
      </c>
      <c r="GI147">
        <v>-2.61795653493914e-06</v>
      </c>
      <c r="GJ147">
        <v>1.03317073579164e-09</v>
      </c>
      <c r="GK147">
        <v>-0.0325879594738201</v>
      </c>
      <c r="GL147">
        <v>-0.0124659139965973</v>
      </c>
      <c r="GM147">
        <v>0.00156445697122576</v>
      </c>
      <c r="GN147">
        <v>-1.32223106024955e-05</v>
      </c>
      <c r="GO147">
        <v>14</v>
      </c>
      <c r="GP147">
        <v>2225</v>
      </c>
      <c r="GQ147">
        <v>3</v>
      </c>
      <c r="GR147">
        <v>45</v>
      </c>
      <c r="GS147">
        <v>3159.1</v>
      </c>
      <c r="GT147">
        <v>3159.1</v>
      </c>
      <c r="GU147">
        <v>0.823975</v>
      </c>
      <c r="GV147">
        <v>2.44019</v>
      </c>
      <c r="GW147">
        <v>1.99829</v>
      </c>
      <c r="GX147">
        <v>2.70996</v>
      </c>
      <c r="GY147">
        <v>2.09351</v>
      </c>
      <c r="GZ147">
        <v>2.41211</v>
      </c>
      <c r="HA147">
        <v>43.4536</v>
      </c>
      <c r="HB147">
        <v>15.1477</v>
      </c>
      <c r="HC147">
        <v>18</v>
      </c>
      <c r="HD147">
        <v>429.357</v>
      </c>
      <c r="HE147">
        <v>612.718</v>
      </c>
      <c r="HF147">
        <v>20.0806</v>
      </c>
      <c r="HG147">
        <v>29.7847</v>
      </c>
      <c r="HH147">
        <v>30.0006</v>
      </c>
      <c r="HI147">
        <v>29.7251</v>
      </c>
      <c r="HJ147">
        <v>29.6998</v>
      </c>
      <c r="HK147">
        <v>16.5308</v>
      </c>
      <c r="HL147">
        <v>54.3286</v>
      </c>
      <c r="HM147">
        <v>0</v>
      </c>
      <c r="HN147">
        <v>20.0099</v>
      </c>
      <c r="HO147">
        <v>218.311</v>
      </c>
      <c r="HP147">
        <v>16.461</v>
      </c>
      <c r="HQ147">
        <v>95.8194</v>
      </c>
      <c r="HR147">
        <v>99.863</v>
      </c>
    </row>
    <row r="148" spans="1:226">
      <c r="A148">
        <v>132</v>
      </c>
      <c r="B148">
        <v>1657487670.1</v>
      </c>
      <c r="C148">
        <v>1200.59999990463</v>
      </c>
      <c r="D148" t="s">
        <v>623</v>
      </c>
      <c r="E148" t="s">
        <v>624</v>
      </c>
      <c r="F148">
        <v>5</v>
      </c>
      <c r="G148" t="s">
        <v>598</v>
      </c>
      <c r="H148" t="s">
        <v>354</v>
      </c>
      <c r="I148">
        <v>1657487667.6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242.598712047914</v>
      </c>
      <c r="AK148">
        <v>244.125472727273</v>
      </c>
      <c r="AL148">
        <v>-3.15285084853609</v>
      </c>
      <c r="AM148">
        <v>66.5809936046528</v>
      </c>
      <c r="AN148">
        <f>(AP148 - AO148 + BO148*1E3/(8.314*(BQ148+273.15)) * AR148/BN148 * AQ148) * BN148/(100*BB148) * 1000/(1000 - AP148)</f>
        <v>0</v>
      </c>
      <c r="AO148">
        <v>16.3932873614485</v>
      </c>
      <c r="AP148">
        <v>21.5447224242424</v>
      </c>
      <c r="AQ148">
        <v>0.000352811681369845</v>
      </c>
      <c r="AR148">
        <v>78.2327112726515</v>
      </c>
      <c r="AS148">
        <v>15</v>
      </c>
      <c r="AT148">
        <v>3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4.6</v>
      </c>
      <c r="BC148">
        <v>0.5</v>
      </c>
      <c r="BD148" t="s">
        <v>355</v>
      </c>
      <c r="BE148">
        <v>2</v>
      </c>
      <c r="BF148" t="b">
        <v>1</v>
      </c>
      <c r="BG148">
        <v>1657487667.6</v>
      </c>
      <c r="BH148">
        <v>245.014444444444</v>
      </c>
      <c r="BI148">
        <v>236.685555555556</v>
      </c>
      <c r="BJ148">
        <v>21.5409777777778</v>
      </c>
      <c r="BK148">
        <v>16.3885666666667</v>
      </c>
      <c r="BL148">
        <v>241.740222222222</v>
      </c>
      <c r="BM148">
        <v>21.2585777777778</v>
      </c>
      <c r="BN148">
        <v>499.983222222222</v>
      </c>
      <c r="BO148">
        <v>72.2123888888889</v>
      </c>
      <c r="BP148">
        <v>0.0210314</v>
      </c>
      <c r="BQ148">
        <v>24.7053</v>
      </c>
      <c r="BR148">
        <v>25.0758777777778</v>
      </c>
      <c r="BS148">
        <v>999.9</v>
      </c>
      <c r="BT148">
        <v>0</v>
      </c>
      <c r="BU148">
        <v>0</v>
      </c>
      <c r="BV148">
        <v>9982.98666666667</v>
      </c>
      <c r="BW148">
        <v>0</v>
      </c>
      <c r="BX148">
        <v>2027.04</v>
      </c>
      <c r="BY148">
        <v>8.32889333333333</v>
      </c>
      <c r="BZ148">
        <v>250.408555555556</v>
      </c>
      <c r="CA148">
        <v>240.629333333333</v>
      </c>
      <c r="CB148">
        <v>5.15239333333333</v>
      </c>
      <c r="CC148">
        <v>236.685555555556</v>
      </c>
      <c r="CD148">
        <v>16.3885666666667</v>
      </c>
      <c r="CE148">
        <v>1.55552333333333</v>
      </c>
      <c r="CF148">
        <v>1.18345777777778</v>
      </c>
      <c r="CG148">
        <v>13.5251333333333</v>
      </c>
      <c r="CH148">
        <v>9.39506777777778</v>
      </c>
      <c r="CI148">
        <v>1999.99444444444</v>
      </c>
      <c r="CJ148">
        <v>0.979994</v>
      </c>
      <c r="CK148">
        <v>0.0200063</v>
      </c>
      <c r="CL148">
        <v>0</v>
      </c>
      <c r="CM148">
        <v>2.6789</v>
      </c>
      <c r="CN148">
        <v>0</v>
      </c>
      <c r="CO148">
        <v>8473.68444444445</v>
      </c>
      <c r="CP148">
        <v>16705.3111111111</v>
      </c>
      <c r="CQ148">
        <v>47.375</v>
      </c>
      <c r="CR148">
        <v>51</v>
      </c>
      <c r="CS148">
        <v>48.812</v>
      </c>
      <c r="CT148">
        <v>47.715</v>
      </c>
      <c r="CU148">
        <v>46.375</v>
      </c>
      <c r="CV148">
        <v>1959.98444444444</v>
      </c>
      <c r="CW148">
        <v>40.01</v>
      </c>
      <c r="CX148">
        <v>0</v>
      </c>
      <c r="CY148">
        <v>1651554454.8</v>
      </c>
      <c r="CZ148">
        <v>0</v>
      </c>
      <c r="DA148">
        <v>0</v>
      </c>
      <c r="DB148" t="s">
        <v>356</v>
      </c>
      <c r="DC148">
        <v>1657298120.5</v>
      </c>
      <c r="DD148">
        <v>1657298120.5</v>
      </c>
      <c r="DE148">
        <v>0</v>
      </c>
      <c r="DF148">
        <v>1.391</v>
      </c>
      <c r="DG148">
        <v>0.035</v>
      </c>
      <c r="DH148">
        <v>2.39</v>
      </c>
      <c r="DI148">
        <v>0.104</v>
      </c>
      <c r="DJ148">
        <v>419</v>
      </c>
      <c r="DK148">
        <v>18</v>
      </c>
      <c r="DL148">
        <v>0.11</v>
      </c>
      <c r="DM148">
        <v>0.02</v>
      </c>
      <c r="DN148">
        <v>6.41946390243902</v>
      </c>
      <c r="DO148">
        <v>10.4425902439024</v>
      </c>
      <c r="DP148">
        <v>1.07641842651039</v>
      </c>
      <c r="DQ148">
        <v>0</v>
      </c>
      <c r="DR148">
        <v>5.20992268292683</v>
      </c>
      <c r="DS148">
        <v>-0.415981045296167</v>
      </c>
      <c r="DT148">
        <v>0.0442285791627215</v>
      </c>
      <c r="DU148">
        <v>0</v>
      </c>
      <c r="DV148">
        <v>0</v>
      </c>
      <c r="DW148">
        <v>2</v>
      </c>
      <c r="DX148" t="s">
        <v>357</v>
      </c>
      <c r="DY148">
        <v>2.84084</v>
      </c>
      <c r="DZ148">
        <v>2.63723</v>
      </c>
      <c r="EA148">
        <v>0.0452886</v>
      </c>
      <c r="EB148">
        <v>0.044425</v>
      </c>
      <c r="EC148">
        <v>0.0760188</v>
      </c>
      <c r="ED148">
        <v>0.0625385</v>
      </c>
      <c r="EE148">
        <v>26684.3</v>
      </c>
      <c r="EF148">
        <v>23340.2</v>
      </c>
      <c r="EG148">
        <v>25035.6</v>
      </c>
      <c r="EH148">
        <v>23800.4</v>
      </c>
      <c r="EI148">
        <v>39508.5</v>
      </c>
      <c r="EJ148">
        <v>36955</v>
      </c>
      <c r="EK148">
        <v>45281.9</v>
      </c>
      <c r="EL148">
        <v>42486.4</v>
      </c>
      <c r="EM148">
        <v>1.76445</v>
      </c>
      <c r="EN148">
        <v>2.0505</v>
      </c>
      <c r="EO148">
        <v>0.0481345</v>
      </c>
      <c r="EP148">
        <v>0</v>
      </c>
      <c r="EQ148">
        <v>24.2852</v>
      </c>
      <c r="ER148">
        <v>999.9</v>
      </c>
      <c r="ES148">
        <v>29.569</v>
      </c>
      <c r="ET148">
        <v>40.727</v>
      </c>
      <c r="EU148">
        <v>31.5568</v>
      </c>
      <c r="EV148">
        <v>51.9212</v>
      </c>
      <c r="EW148">
        <v>31.1579</v>
      </c>
      <c r="EX148">
        <v>2</v>
      </c>
      <c r="EY148">
        <v>0.182091</v>
      </c>
      <c r="EZ148">
        <v>5.03877</v>
      </c>
      <c r="FA148">
        <v>20.1739</v>
      </c>
      <c r="FB148">
        <v>5.23346</v>
      </c>
      <c r="FC148">
        <v>11.992</v>
      </c>
      <c r="FD148">
        <v>4.9562</v>
      </c>
      <c r="FE148">
        <v>3.3039</v>
      </c>
      <c r="FF148">
        <v>350.1</v>
      </c>
      <c r="FG148">
        <v>9999</v>
      </c>
      <c r="FH148">
        <v>9999</v>
      </c>
      <c r="FI148">
        <v>6338.1</v>
      </c>
      <c r="FJ148">
        <v>1.86823</v>
      </c>
      <c r="FK148">
        <v>1.86401</v>
      </c>
      <c r="FL148">
        <v>1.87143</v>
      </c>
      <c r="FM148">
        <v>1.8625</v>
      </c>
      <c r="FN148">
        <v>1.86188</v>
      </c>
      <c r="FO148">
        <v>1.86829</v>
      </c>
      <c r="FP148">
        <v>1.8584</v>
      </c>
      <c r="FQ148">
        <v>1.86462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3.242</v>
      </c>
      <c r="GF148">
        <v>0.2825</v>
      </c>
      <c r="GG148">
        <v>2.14445261950712</v>
      </c>
      <c r="GH148">
        <v>0.00524579190152856</v>
      </c>
      <c r="GI148">
        <v>-2.61795653493914e-06</v>
      </c>
      <c r="GJ148">
        <v>1.03317073579164e-09</v>
      </c>
      <c r="GK148">
        <v>-0.0325879594738201</v>
      </c>
      <c r="GL148">
        <v>-0.0124659139965973</v>
      </c>
      <c r="GM148">
        <v>0.00156445697122576</v>
      </c>
      <c r="GN148">
        <v>-1.32223106024955e-05</v>
      </c>
      <c r="GO148">
        <v>14</v>
      </c>
      <c r="GP148">
        <v>2225</v>
      </c>
      <c r="GQ148">
        <v>3</v>
      </c>
      <c r="GR148">
        <v>45</v>
      </c>
      <c r="GS148">
        <v>3159.2</v>
      </c>
      <c r="GT148">
        <v>3159.2</v>
      </c>
      <c r="GU148">
        <v>0.777588</v>
      </c>
      <c r="GV148">
        <v>2.44751</v>
      </c>
      <c r="GW148">
        <v>1.99829</v>
      </c>
      <c r="GX148">
        <v>2.70874</v>
      </c>
      <c r="GY148">
        <v>2.09351</v>
      </c>
      <c r="GZ148">
        <v>2.43408</v>
      </c>
      <c r="HA148">
        <v>43.4536</v>
      </c>
      <c r="HB148">
        <v>15.1477</v>
      </c>
      <c r="HC148">
        <v>18</v>
      </c>
      <c r="HD148">
        <v>429.472</v>
      </c>
      <c r="HE148">
        <v>612.639</v>
      </c>
      <c r="HF148">
        <v>20.0155</v>
      </c>
      <c r="HG148">
        <v>29.7847</v>
      </c>
      <c r="HH148">
        <v>30.0005</v>
      </c>
      <c r="HI148">
        <v>29.7251</v>
      </c>
      <c r="HJ148">
        <v>29.6998</v>
      </c>
      <c r="HK148">
        <v>15.6053</v>
      </c>
      <c r="HL148">
        <v>54.3286</v>
      </c>
      <c r="HM148">
        <v>0</v>
      </c>
      <c r="HN148">
        <v>19.9341</v>
      </c>
      <c r="HO148">
        <v>198.143</v>
      </c>
      <c r="HP148">
        <v>16.4797</v>
      </c>
      <c r="HQ148">
        <v>95.8206</v>
      </c>
      <c r="HR148">
        <v>99.863</v>
      </c>
    </row>
    <row r="149" spans="1:226">
      <c r="A149">
        <v>133</v>
      </c>
      <c r="B149">
        <v>1657487675.1</v>
      </c>
      <c r="C149">
        <v>1205.59999990463</v>
      </c>
      <c r="D149" t="s">
        <v>625</v>
      </c>
      <c r="E149" t="s">
        <v>626</v>
      </c>
      <c r="F149">
        <v>5</v>
      </c>
      <c r="G149" t="s">
        <v>598</v>
      </c>
      <c r="H149" t="s">
        <v>354</v>
      </c>
      <c r="I149">
        <v>1657487672.3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226.35056192324</v>
      </c>
      <c r="AK149">
        <v>228.440915151515</v>
      </c>
      <c r="AL149">
        <v>-3.14020750177176</v>
      </c>
      <c r="AM149">
        <v>66.5809936046528</v>
      </c>
      <c r="AN149">
        <f>(AP149 - AO149 + BO149*1E3/(8.314*(BQ149+273.15)) * AR149/BN149 * AQ149) * BN149/(100*BB149) * 1000/(1000 - AP149)</f>
        <v>0</v>
      </c>
      <c r="AO149">
        <v>16.3706526157642</v>
      </c>
      <c r="AP149">
        <v>21.525703030303</v>
      </c>
      <c r="AQ149">
        <v>-0.000211060489679542</v>
      </c>
      <c r="AR149">
        <v>78.2327112726515</v>
      </c>
      <c r="AS149">
        <v>15</v>
      </c>
      <c r="AT149">
        <v>3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4.6</v>
      </c>
      <c r="BC149">
        <v>0.5</v>
      </c>
      <c r="BD149" t="s">
        <v>355</v>
      </c>
      <c r="BE149">
        <v>2</v>
      </c>
      <c r="BF149" t="b">
        <v>1</v>
      </c>
      <c r="BG149">
        <v>1657487672.3</v>
      </c>
      <c r="BH149">
        <v>230.598</v>
      </c>
      <c r="BI149">
        <v>221.5311</v>
      </c>
      <c r="BJ149">
        <v>21.53624</v>
      </c>
      <c r="BK149">
        <v>16.37192</v>
      </c>
      <c r="BL149">
        <v>227.3839</v>
      </c>
      <c r="BM149">
        <v>21.25401</v>
      </c>
      <c r="BN149">
        <v>500.0276</v>
      </c>
      <c r="BO149">
        <v>72.21168</v>
      </c>
      <c r="BP149">
        <v>0.02098212</v>
      </c>
      <c r="BQ149">
        <v>24.68903</v>
      </c>
      <c r="BR149">
        <v>25.06938</v>
      </c>
      <c r="BS149">
        <v>999.9</v>
      </c>
      <c r="BT149">
        <v>0</v>
      </c>
      <c r="BU149">
        <v>0</v>
      </c>
      <c r="BV149">
        <v>9998.053</v>
      </c>
      <c r="BW149">
        <v>0</v>
      </c>
      <c r="BX149">
        <v>2026.882</v>
      </c>
      <c r="BY149">
        <v>9.066849</v>
      </c>
      <c r="BZ149">
        <v>235.6735</v>
      </c>
      <c r="CA149">
        <v>225.2183</v>
      </c>
      <c r="CB149">
        <v>5.164321</v>
      </c>
      <c r="CC149">
        <v>221.5311</v>
      </c>
      <c r="CD149">
        <v>16.37192</v>
      </c>
      <c r="CE149">
        <v>1.555169</v>
      </c>
      <c r="CF149">
        <v>1.182244</v>
      </c>
      <c r="CG149">
        <v>13.52162</v>
      </c>
      <c r="CH149">
        <v>9.379812</v>
      </c>
      <c r="CI149">
        <v>1999.984</v>
      </c>
      <c r="CJ149">
        <v>0.979994</v>
      </c>
      <c r="CK149">
        <v>0.0200063</v>
      </c>
      <c r="CL149">
        <v>0</v>
      </c>
      <c r="CM149">
        <v>2.71427</v>
      </c>
      <c r="CN149">
        <v>0</v>
      </c>
      <c r="CO149">
        <v>8446.141</v>
      </c>
      <c r="CP149">
        <v>16705.24</v>
      </c>
      <c r="CQ149">
        <v>47.375</v>
      </c>
      <c r="CR149">
        <v>51</v>
      </c>
      <c r="CS149">
        <v>48.812</v>
      </c>
      <c r="CT149">
        <v>47.75</v>
      </c>
      <c r="CU149">
        <v>46.375</v>
      </c>
      <c r="CV149">
        <v>1959.974</v>
      </c>
      <c r="CW149">
        <v>40.01</v>
      </c>
      <c r="CX149">
        <v>0</v>
      </c>
      <c r="CY149">
        <v>1651554459.6</v>
      </c>
      <c r="CZ149">
        <v>0</v>
      </c>
      <c r="DA149">
        <v>0</v>
      </c>
      <c r="DB149" t="s">
        <v>356</v>
      </c>
      <c r="DC149">
        <v>1657298120.5</v>
      </c>
      <c r="DD149">
        <v>1657298120.5</v>
      </c>
      <c r="DE149">
        <v>0</v>
      </c>
      <c r="DF149">
        <v>1.391</v>
      </c>
      <c r="DG149">
        <v>0.035</v>
      </c>
      <c r="DH149">
        <v>2.39</v>
      </c>
      <c r="DI149">
        <v>0.104</v>
      </c>
      <c r="DJ149">
        <v>419</v>
      </c>
      <c r="DK149">
        <v>18</v>
      </c>
      <c r="DL149">
        <v>0.11</v>
      </c>
      <c r="DM149">
        <v>0.02</v>
      </c>
      <c r="DN149">
        <v>7.31228146341463</v>
      </c>
      <c r="DO149">
        <v>11.7423280139373</v>
      </c>
      <c r="DP149">
        <v>1.19442224027405</v>
      </c>
      <c r="DQ149">
        <v>0</v>
      </c>
      <c r="DR149">
        <v>5.18883975609756</v>
      </c>
      <c r="DS149">
        <v>-0.327924878048787</v>
      </c>
      <c r="DT149">
        <v>0.0389204006627038</v>
      </c>
      <c r="DU149">
        <v>0</v>
      </c>
      <c r="DV149">
        <v>0</v>
      </c>
      <c r="DW149">
        <v>2</v>
      </c>
      <c r="DX149" t="s">
        <v>357</v>
      </c>
      <c r="DY149">
        <v>2.84092</v>
      </c>
      <c r="DZ149">
        <v>2.63754</v>
      </c>
      <c r="EA149">
        <v>0.0427008</v>
      </c>
      <c r="EB149">
        <v>0.0416116</v>
      </c>
      <c r="EC149">
        <v>0.0759711</v>
      </c>
      <c r="ED149">
        <v>0.0625425</v>
      </c>
      <c r="EE149">
        <v>26756.2</v>
      </c>
      <c r="EF149">
        <v>23409.2</v>
      </c>
      <c r="EG149">
        <v>25035.3</v>
      </c>
      <c r="EH149">
        <v>23800.8</v>
      </c>
      <c r="EI149">
        <v>39510.1</v>
      </c>
      <c r="EJ149">
        <v>36955.3</v>
      </c>
      <c r="EK149">
        <v>45281.5</v>
      </c>
      <c r="EL149">
        <v>42486.9</v>
      </c>
      <c r="EM149">
        <v>1.7645</v>
      </c>
      <c r="EN149">
        <v>2.05058</v>
      </c>
      <c r="EO149">
        <v>0.0477843</v>
      </c>
      <c r="EP149">
        <v>0</v>
      </c>
      <c r="EQ149">
        <v>24.2933</v>
      </c>
      <c r="ER149">
        <v>999.9</v>
      </c>
      <c r="ES149">
        <v>29.52</v>
      </c>
      <c r="ET149">
        <v>40.717</v>
      </c>
      <c r="EU149">
        <v>31.4856</v>
      </c>
      <c r="EV149">
        <v>52.0212</v>
      </c>
      <c r="EW149">
        <v>31.0938</v>
      </c>
      <c r="EX149">
        <v>2</v>
      </c>
      <c r="EY149">
        <v>0.182675</v>
      </c>
      <c r="EZ149">
        <v>5.15291</v>
      </c>
      <c r="FA149">
        <v>20.1706</v>
      </c>
      <c r="FB149">
        <v>5.23421</v>
      </c>
      <c r="FC149">
        <v>11.992</v>
      </c>
      <c r="FD149">
        <v>4.95605</v>
      </c>
      <c r="FE149">
        <v>3.30395</v>
      </c>
      <c r="FF149">
        <v>350.1</v>
      </c>
      <c r="FG149">
        <v>9999</v>
      </c>
      <c r="FH149">
        <v>9999</v>
      </c>
      <c r="FI149">
        <v>6338.1</v>
      </c>
      <c r="FJ149">
        <v>1.86822</v>
      </c>
      <c r="FK149">
        <v>1.86401</v>
      </c>
      <c r="FL149">
        <v>1.87143</v>
      </c>
      <c r="FM149">
        <v>1.86249</v>
      </c>
      <c r="FN149">
        <v>1.86188</v>
      </c>
      <c r="FO149">
        <v>1.86829</v>
      </c>
      <c r="FP149">
        <v>1.85838</v>
      </c>
      <c r="FQ149">
        <v>1.86462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3.178</v>
      </c>
      <c r="GF149">
        <v>0.2819</v>
      </c>
      <c r="GG149">
        <v>2.14445261950712</v>
      </c>
      <c r="GH149">
        <v>0.00524579190152856</v>
      </c>
      <c r="GI149">
        <v>-2.61795653493914e-06</v>
      </c>
      <c r="GJ149">
        <v>1.03317073579164e-09</v>
      </c>
      <c r="GK149">
        <v>-0.0325879594738201</v>
      </c>
      <c r="GL149">
        <v>-0.0124659139965973</v>
      </c>
      <c r="GM149">
        <v>0.00156445697122576</v>
      </c>
      <c r="GN149">
        <v>-1.32223106024955e-05</v>
      </c>
      <c r="GO149">
        <v>14</v>
      </c>
      <c r="GP149">
        <v>2225</v>
      </c>
      <c r="GQ149">
        <v>3</v>
      </c>
      <c r="GR149">
        <v>45</v>
      </c>
      <c r="GS149">
        <v>3159.2</v>
      </c>
      <c r="GT149">
        <v>3159.2</v>
      </c>
      <c r="GU149">
        <v>0.731201</v>
      </c>
      <c r="GV149">
        <v>2.44629</v>
      </c>
      <c r="GW149">
        <v>1.99829</v>
      </c>
      <c r="GX149">
        <v>2.70996</v>
      </c>
      <c r="GY149">
        <v>2.09351</v>
      </c>
      <c r="GZ149">
        <v>2.43164</v>
      </c>
      <c r="HA149">
        <v>43.4808</v>
      </c>
      <c r="HB149">
        <v>15.139</v>
      </c>
      <c r="HC149">
        <v>18</v>
      </c>
      <c r="HD149">
        <v>429.501</v>
      </c>
      <c r="HE149">
        <v>612.698</v>
      </c>
      <c r="HF149">
        <v>19.9453</v>
      </c>
      <c r="HG149">
        <v>29.7847</v>
      </c>
      <c r="HH149">
        <v>30.0007</v>
      </c>
      <c r="HI149">
        <v>29.7251</v>
      </c>
      <c r="HJ149">
        <v>29.6998</v>
      </c>
      <c r="HK149">
        <v>14.6893</v>
      </c>
      <c r="HL149">
        <v>54.0256</v>
      </c>
      <c r="HM149">
        <v>0</v>
      </c>
      <c r="HN149">
        <v>19.8653</v>
      </c>
      <c r="HO149">
        <v>184.68</v>
      </c>
      <c r="HP149">
        <v>16.5134</v>
      </c>
      <c r="HQ149">
        <v>95.8195</v>
      </c>
      <c r="HR149">
        <v>99.8644</v>
      </c>
    </row>
    <row r="150" spans="1:226">
      <c r="A150">
        <v>134</v>
      </c>
      <c r="B150">
        <v>1657487680.1</v>
      </c>
      <c r="C150">
        <v>1210.59999990463</v>
      </c>
      <c r="D150" t="s">
        <v>627</v>
      </c>
      <c r="E150" t="s">
        <v>628</v>
      </c>
      <c r="F150">
        <v>5</v>
      </c>
      <c r="G150" t="s">
        <v>598</v>
      </c>
      <c r="H150" t="s">
        <v>354</v>
      </c>
      <c r="I150">
        <v>1657487677.6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209.514367990935</v>
      </c>
      <c r="AK150">
        <v>212.684757575758</v>
      </c>
      <c r="AL150">
        <v>-3.14892030310306</v>
      </c>
      <c r="AM150">
        <v>66.5809936046528</v>
      </c>
      <c r="AN150">
        <f>(AP150 - AO150 + BO150*1E3/(8.314*(BQ150+273.15)) * AR150/BN150 * AQ150) * BN150/(100*BB150) * 1000/(1000 - AP150)</f>
        <v>0</v>
      </c>
      <c r="AO150">
        <v>16.3863029505988</v>
      </c>
      <c r="AP150">
        <v>21.5162121212121</v>
      </c>
      <c r="AQ150">
        <v>-0.000894244569050222</v>
      </c>
      <c r="AR150">
        <v>78.2327112726515</v>
      </c>
      <c r="AS150">
        <v>15</v>
      </c>
      <c r="AT150">
        <v>3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4.6</v>
      </c>
      <c r="BC150">
        <v>0.5</v>
      </c>
      <c r="BD150" t="s">
        <v>355</v>
      </c>
      <c r="BE150">
        <v>2</v>
      </c>
      <c r="BF150" t="b">
        <v>1</v>
      </c>
      <c r="BG150">
        <v>1657487677.6</v>
      </c>
      <c r="BH150">
        <v>214.267555555556</v>
      </c>
      <c r="BI150">
        <v>204.113</v>
      </c>
      <c r="BJ150">
        <v>21.5193777777778</v>
      </c>
      <c r="BK150">
        <v>16.3895</v>
      </c>
      <c r="BL150">
        <v>211.122555555556</v>
      </c>
      <c r="BM150">
        <v>21.2377333333333</v>
      </c>
      <c r="BN150">
        <v>500.039333333333</v>
      </c>
      <c r="BO150">
        <v>72.2121222222222</v>
      </c>
      <c r="BP150">
        <v>0.0210443444444444</v>
      </c>
      <c r="BQ150">
        <v>24.6832888888889</v>
      </c>
      <c r="BR150">
        <v>25.0652888888889</v>
      </c>
      <c r="BS150">
        <v>999.9</v>
      </c>
      <c r="BT150">
        <v>0</v>
      </c>
      <c r="BU150">
        <v>0</v>
      </c>
      <c r="BV150">
        <v>9974.51444444444</v>
      </c>
      <c r="BW150">
        <v>0</v>
      </c>
      <c r="BX150">
        <v>2027.08444444444</v>
      </c>
      <c r="BY150">
        <v>10.1545588888889</v>
      </c>
      <c r="BZ150">
        <v>218.979888888889</v>
      </c>
      <c r="CA150">
        <v>207.514</v>
      </c>
      <c r="CB150">
        <v>5.12985888888889</v>
      </c>
      <c r="CC150">
        <v>204.113</v>
      </c>
      <c r="CD150">
        <v>16.3895</v>
      </c>
      <c r="CE150">
        <v>1.55396111111111</v>
      </c>
      <c r="CF150">
        <v>1.18352222222222</v>
      </c>
      <c r="CG150">
        <v>13.5096666666667</v>
      </c>
      <c r="CH150">
        <v>9.39587</v>
      </c>
      <c r="CI150">
        <v>1999.96888888889</v>
      </c>
      <c r="CJ150">
        <v>0.979994</v>
      </c>
      <c r="CK150">
        <v>0.0200063</v>
      </c>
      <c r="CL150">
        <v>0</v>
      </c>
      <c r="CM150">
        <v>2.53337777777778</v>
      </c>
      <c r="CN150">
        <v>0</v>
      </c>
      <c r="CO150">
        <v>8417.75444444444</v>
      </c>
      <c r="CP150">
        <v>16705.1</v>
      </c>
      <c r="CQ150">
        <v>47.375</v>
      </c>
      <c r="CR150">
        <v>51.0137777777778</v>
      </c>
      <c r="CS150">
        <v>48.826</v>
      </c>
      <c r="CT150">
        <v>47.75</v>
      </c>
      <c r="CU150">
        <v>46.375</v>
      </c>
      <c r="CV150">
        <v>1959.95888888889</v>
      </c>
      <c r="CW150">
        <v>40.01</v>
      </c>
      <c r="CX150">
        <v>0</v>
      </c>
      <c r="CY150">
        <v>1651554464.4</v>
      </c>
      <c r="CZ150">
        <v>0</v>
      </c>
      <c r="DA150">
        <v>0</v>
      </c>
      <c r="DB150" t="s">
        <v>356</v>
      </c>
      <c r="DC150">
        <v>1657298120.5</v>
      </c>
      <c r="DD150">
        <v>1657298120.5</v>
      </c>
      <c r="DE150">
        <v>0</v>
      </c>
      <c r="DF150">
        <v>1.391</v>
      </c>
      <c r="DG150">
        <v>0.035</v>
      </c>
      <c r="DH150">
        <v>2.39</v>
      </c>
      <c r="DI150">
        <v>0.104</v>
      </c>
      <c r="DJ150">
        <v>419</v>
      </c>
      <c r="DK150">
        <v>18</v>
      </c>
      <c r="DL150">
        <v>0.11</v>
      </c>
      <c r="DM150">
        <v>0.02</v>
      </c>
      <c r="DN150">
        <v>8.47847804878049</v>
      </c>
      <c r="DO150">
        <v>13.2970354703833</v>
      </c>
      <c r="DP150">
        <v>1.32783142569364</v>
      </c>
      <c r="DQ150">
        <v>0</v>
      </c>
      <c r="DR150">
        <v>5.15814756097561</v>
      </c>
      <c r="DS150">
        <v>-0.181155052264792</v>
      </c>
      <c r="DT150">
        <v>0.0251377468362298</v>
      </c>
      <c r="DU150">
        <v>0</v>
      </c>
      <c r="DV150">
        <v>0</v>
      </c>
      <c r="DW150">
        <v>2</v>
      </c>
      <c r="DX150" t="s">
        <v>357</v>
      </c>
      <c r="DY150">
        <v>2.84074</v>
      </c>
      <c r="DZ150">
        <v>2.63722</v>
      </c>
      <c r="EA150">
        <v>0.0400507</v>
      </c>
      <c r="EB150">
        <v>0.0388067</v>
      </c>
      <c r="EC150">
        <v>0.0759487</v>
      </c>
      <c r="ED150">
        <v>0.0626069</v>
      </c>
      <c r="EE150">
        <v>26830.3</v>
      </c>
      <c r="EF150">
        <v>23477.4</v>
      </c>
      <c r="EG150">
        <v>25035.3</v>
      </c>
      <c r="EH150">
        <v>23800.5</v>
      </c>
      <c r="EI150">
        <v>39510.9</v>
      </c>
      <c r="EJ150">
        <v>36952.5</v>
      </c>
      <c r="EK150">
        <v>45281.4</v>
      </c>
      <c r="EL150">
        <v>42486.7</v>
      </c>
      <c r="EM150">
        <v>1.76423</v>
      </c>
      <c r="EN150">
        <v>2.05072</v>
      </c>
      <c r="EO150">
        <v>0.0463873</v>
      </c>
      <c r="EP150">
        <v>0</v>
      </c>
      <c r="EQ150">
        <v>24.299</v>
      </c>
      <c r="ER150">
        <v>999.9</v>
      </c>
      <c r="ES150">
        <v>29.49</v>
      </c>
      <c r="ET150">
        <v>40.717</v>
      </c>
      <c r="EU150">
        <v>31.4568</v>
      </c>
      <c r="EV150">
        <v>52.6912</v>
      </c>
      <c r="EW150">
        <v>31.1458</v>
      </c>
      <c r="EX150">
        <v>2</v>
      </c>
      <c r="EY150">
        <v>0.183105</v>
      </c>
      <c r="EZ150">
        <v>5.21424</v>
      </c>
      <c r="FA150">
        <v>20.1689</v>
      </c>
      <c r="FB150">
        <v>5.23361</v>
      </c>
      <c r="FC150">
        <v>11.992</v>
      </c>
      <c r="FD150">
        <v>4.95595</v>
      </c>
      <c r="FE150">
        <v>3.30387</v>
      </c>
      <c r="FF150">
        <v>350.1</v>
      </c>
      <c r="FG150">
        <v>9999</v>
      </c>
      <c r="FH150">
        <v>9999</v>
      </c>
      <c r="FI150">
        <v>6338.4</v>
      </c>
      <c r="FJ150">
        <v>1.86829</v>
      </c>
      <c r="FK150">
        <v>1.86401</v>
      </c>
      <c r="FL150">
        <v>1.8714</v>
      </c>
      <c r="FM150">
        <v>1.8625</v>
      </c>
      <c r="FN150">
        <v>1.86188</v>
      </c>
      <c r="FO150">
        <v>1.86829</v>
      </c>
      <c r="FP150">
        <v>1.85839</v>
      </c>
      <c r="FQ150">
        <v>1.86462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3.112</v>
      </c>
      <c r="GF150">
        <v>0.2815</v>
      </c>
      <c r="GG150">
        <v>2.14445261950712</v>
      </c>
      <c r="GH150">
        <v>0.00524579190152856</v>
      </c>
      <c r="GI150">
        <v>-2.61795653493914e-06</v>
      </c>
      <c r="GJ150">
        <v>1.03317073579164e-09</v>
      </c>
      <c r="GK150">
        <v>-0.0325879594738201</v>
      </c>
      <c r="GL150">
        <v>-0.0124659139965973</v>
      </c>
      <c r="GM150">
        <v>0.00156445697122576</v>
      </c>
      <c r="GN150">
        <v>-1.32223106024955e-05</v>
      </c>
      <c r="GO150">
        <v>14</v>
      </c>
      <c r="GP150">
        <v>2225</v>
      </c>
      <c r="GQ150">
        <v>3</v>
      </c>
      <c r="GR150">
        <v>45</v>
      </c>
      <c r="GS150">
        <v>3159.3</v>
      </c>
      <c r="GT150">
        <v>3159.3</v>
      </c>
      <c r="GU150">
        <v>0.683594</v>
      </c>
      <c r="GV150">
        <v>2.44995</v>
      </c>
      <c r="GW150">
        <v>1.99829</v>
      </c>
      <c r="GX150">
        <v>2.70996</v>
      </c>
      <c r="GY150">
        <v>2.09351</v>
      </c>
      <c r="GZ150">
        <v>2.38525</v>
      </c>
      <c r="HA150">
        <v>43.4808</v>
      </c>
      <c r="HB150">
        <v>15.1127</v>
      </c>
      <c r="HC150">
        <v>18</v>
      </c>
      <c r="HD150">
        <v>429.35</v>
      </c>
      <c r="HE150">
        <v>612.817</v>
      </c>
      <c r="HF150">
        <v>19.8723</v>
      </c>
      <c r="HG150">
        <v>29.7847</v>
      </c>
      <c r="HH150">
        <v>30.0006</v>
      </c>
      <c r="HI150">
        <v>29.7263</v>
      </c>
      <c r="HJ150">
        <v>29.6998</v>
      </c>
      <c r="HK150">
        <v>13.7262</v>
      </c>
      <c r="HL150">
        <v>53.7554</v>
      </c>
      <c r="HM150">
        <v>0</v>
      </c>
      <c r="HN150">
        <v>19.8005</v>
      </c>
      <c r="HO150">
        <v>164.604</v>
      </c>
      <c r="HP150">
        <v>16.5375</v>
      </c>
      <c r="HQ150">
        <v>95.8194</v>
      </c>
      <c r="HR150">
        <v>99.8636</v>
      </c>
    </row>
    <row r="151" spans="1:226">
      <c r="A151">
        <v>135</v>
      </c>
      <c r="B151">
        <v>1657487685.1</v>
      </c>
      <c r="C151">
        <v>1215.59999990463</v>
      </c>
      <c r="D151" t="s">
        <v>629</v>
      </c>
      <c r="E151" t="s">
        <v>630</v>
      </c>
      <c r="F151">
        <v>5</v>
      </c>
      <c r="G151" t="s">
        <v>598</v>
      </c>
      <c r="H151" t="s">
        <v>354</v>
      </c>
      <c r="I151">
        <v>1657487682.3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193.06831799459</v>
      </c>
      <c r="AK151">
        <v>197.010381818182</v>
      </c>
      <c r="AL151">
        <v>-3.13675747098516</v>
      </c>
      <c r="AM151">
        <v>66.5809936046528</v>
      </c>
      <c r="AN151">
        <f>(AP151 - AO151 + BO151*1E3/(8.314*(BQ151+273.15)) * AR151/BN151 * AQ151) * BN151/(100*BB151) * 1000/(1000 - AP151)</f>
        <v>0</v>
      </c>
      <c r="AO151">
        <v>16.4128772232369</v>
      </c>
      <c r="AP151">
        <v>21.5126145454545</v>
      </c>
      <c r="AQ151">
        <v>-0.000320909049071229</v>
      </c>
      <c r="AR151">
        <v>78.2327112726515</v>
      </c>
      <c r="AS151">
        <v>15</v>
      </c>
      <c r="AT151">
        <v>3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4.6</v>
      </c>
      <c r="BC151">
        <v>0.5</v>
      </c>
      <c r="BD151" t="s">
        <v>355</v>
      </c>
      <c r="BE151">
        <v>2</v>
      </c>
      <c r="BF151" t="b">
        <v>1</v>
      </c>
      <c r="BG151">
        <v>1657487682.3</v>
      </c>
      <c r="BH151">
        <v>199.8479</v>
      </c>
      <c r="BI151">
        <v>188.7865</v>
      </c>
      <c r="BJ151">
        <v>21.5136</v>
      </c>
      <c r="BK151">
        <v>16.41903</v>
      </c>
      <c r="BL151">
        <v>196.7648</v>
      </c>
      <c r="BM151">
        <v>21.23216</v>
      </c>
      <c r="BN151">
        <v>499.9153</v>
      </c>
      <c r="BO151">
        <v>72.21186</v>
      </c>
      <c r="BP151">
        <v>0.02134572</v>
      </c>
      <c r="BQ151">
        <v>24.67964</v>
      </c>
      <c r="BR151">
        <v>25.06141</v>
      </c>
      <c r="BS151">
        <v>999.9</v>
      </c>
      <c r="BT151">
        <v>0</v>
      </c>
      <c r="BU151">
        <v>0</v>
      </c>
      <c r="BV151">
        <v>9962.188</v>
      </c>
      <c r="BW151">
        <v>0</v>
      </c>
      <c r="BX151">
        <v>2028.152</v>
      </c>
      <c r="BY151">
        <v>11.06137</v>
      </c>
      <c r="BZ151">
        <v>204.2417</v>
      </c>
      <c r="CA151">
        <v>191.9378</v>
      </c>
      <c r="CB151">
        <v>5.094574</v>
      </c>
      <c r="CC151">
        <v>188.7865</v>
      </c>
      <c r="CD151">
        <v>16.41903</v>
      </c>
      <c r="CE151">
        <v>1.553538</v>
      </c>
      <c r="CF151">
        <v>1.185648</v>
      </c>
      <c r="CG151">
        <v>13.50548</v>
      </c>
      <c r="CH151">
        <v>9.422562</v>
      </c>
      <c r="CI151">
        <v>1999.987</v>
      </c>
      <c r="CJ151">
        <v>0.9799943</v>
      </c>
      <c r="CK151">
        <v>0.02000599</v>
      </c>
      <c r="CL151">
        <v>0</v>
      </c>
      <c r="CM151">
        <v>2.52343</v>
      </c>
      <c r="CN151">
        <v>0</v>
      </c>
      <c r="CO151">
        <v>8396.878</v>
      </c>
      <c r="CP151">
        <v>16705.28</v>
      </c>
      <c r="CQ151">
        <v>47.375</v>
      </c>
      <c r="CR151">
        <v>51.062</v>
      </c>
      <c r="CS151">
        <v>48.875</v>
      </c>
      <c r="CT151">
        <v>47.7624</v>
      </c>
      <c r="CU151">
        <v>46.375</v>
      </c>
      <c r="CV151">
        <v>1959.976</v>
      </c>
      <c r="CW151">
        <v>40.011</v>
      </c>
      <c r="CX151">
        <v>0</v>
      </c>
      <c r="CY151">
        <v>1651554469.8</v>
      </c>
      <c r="CZ151">
        <v>0</v>
      </c>
      <c r="DA151">
        <v>0</v>
      </c>
      <c r="DB151" t="s">
        <v>356</v>
      </c>
      <c r="DC151">
        <v>1657298120.5</v>
      </c>
      <c r="DD151">
        <v>1657298120.5</v>
      </c>
      <c r="DE151">
        <v>0</v>
      </c>
      <c r="DF151">
        <v>1.391</v>
      </c>
      <c r="DG151">
        <v>0.035</v>
      </c>
      <c r="DH151">
        <v>2.39</v>
      </c>
      <c r="DI151">
        <v>0.104</v>
      </c>
      <c r="DJ151">
        <v>419</v>
      </c>
      <c r="DK151">
        <v>18</v>
      </c>
      <c r="DL151">
        <v>0.11</v>
      </c>
      <c r="DM151">
        <v>0.02</v>
      </c>
      <c r="DN151">
        <v>9.35773390243902</v>
      </c>
      <c r="DO151">
        <v>11.6229102439024</v>
      </c>
      <c r="DP151">
        <v>1.15542552121608</v>
      </c>
      <c r="DQ151">
        <v>0</v>
      </c>
      <c r="DR151">
        <v>5.13880390243902</v>
      </c>
      <c r="DS151">
        <v>-0.180701811846693</v>
      </c>
      <c r="DT151">
        <v>0.0243611888329846</v>
      </c>
      <c r="DU151">
        <v>0</v>
      </c>
      <c r="DV151">
        <v>0</v>
      </c>
      <c r="DW151">
        <v>2</v>
      </c>
      <c r="DX151" t="s">
        <v>357</v>
      </c>
      <c r="DY151">
        <v>2.84062</v>
      </c>
      <c r="DZ151">
        <v>2.63759</v>
      </c>
      <c r="EA151">
        <v>0.0373467</v>
      </c>
      <c r="EB151">
        <v>0.0358157</v>
      </c>
      <c r="EC151">
        <v>0.0759369</v>
      </c>
      <c r="ED151">
        <v>0.0627414</v>
      </c>
      <c r="EE151">
        <v>26906</v>
      </c>
      <c r="EF151">
        <v>23550.3</v>
      </c>
      <c r="EG151">
        <v>25035.5</v>
      </c>
      <c r="EH151">
        <v>23800.4</v>
      </c>
      <c r="EI151">
        <v>39511.3</v>
      </c>
      <c r="EJ151">
        <v>36947.3</v>
      </c>
      <c r="EK151">
        <v>45281.3</v>
      </c>
      <c r="EL151">
        <v>42486.9</v>
      </c>
      <c r="EM151">
        <v>1.76415</v>
      </c>
      <c r="EN151">
        <v>2.05065</v>
      </c>
      <c r="EO151">
        <v>0.0460073</v>
      </c>
      <c r="EP151">
        <v>0</v>
      </c>
      <c r="EQ151">
        <v>24.3031</v>
      </c>
      <c r="ER151">
        <v>999.9</v>
      </c>
      <c r="ES151">
        <v>29.465</v>
      </c>
      <c r="ET151">
        <v>40.717</v>
      </c>
      <c r="EU151">
        <v>31.4284</v>
      </c>
      <c r="EV151">
        <v>52.6712</v>
      </c>
      <c r="EW151">
        <v>31.25</v>
      </c>
      <c r="EX151">
        <v>2</v>
      </c>
      <c r="EY151">
        <v>0.18344</v>
      </c>
      <c r="EZ151">
        <v>5.26712</v>
      </c>
      <c r="FA151">
        <v>20.1672</v>
      </c>
      <c r="FB151">
        <v>5.23451</v>
      </c>
      <c r="FC151">
        <v>11.992</v>
      </c>
      <c r="FD151">
        <v>4.9561</v>
      </c>
      <c r="FE151">
        <v>3.304</v>
      </c>
      <c r="FF151">
        <v>350.1</v>
      </c>
      <c r="FG151">
        <v>9999</v>
      </c>
      <c r="FH151">
        <v>9999</v>
      </c>
      <c r="FI151">
        <v>6338.4</v>
      </c>
      <c r="FJ151">
        <v>1.86824</v>
      </c>
      <c r="FK151">
        <v>1.86401</v>
      </c>
      <c r="FL151">
        <v>1.87139</v>
      </c>
      <c r="FM151">
        <v>1.8625</v>
      </c>
      <c r="FN151">
        <v>1.86188</v>
      </c>
      <c r="FO151">
        <v>1.86829</v>
      </c>
      <c r="FP151">
        <v>1.8584</v>
      </c>
      <c r="FQ151">
        <v>1.86462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3.046</v>
      </c>
      <c r="GF151">
        <v>0.2813</v>
      </c>
      <c r="GG151">
        <v>2.14445261950712</v>
      </c>
      <c r="GH151">
        <v>0.00524579190152856</v>
      </c>
      <c r="GI151">
        <v>-2.61795653493914e-06</v>
      </c>
      <c r="GJ151">
        <v>1.03317073579164e-09</v>
      </c>
      <c r="GK151">
        <v>-0.0325879594738201</v>
      </c>
      <c r="GL151">
        <v>-0.0124659139965973</v>
      </c>
      <c r="GM151">
        <v>0.00156445697122576</v>
      </c>
      <c r="GN151">
        <v>-1.32223106024955e-05</v>
      </c>
      <c r="GO151">
        <v>14</v>
      </c>
      <c r="GP151">
        <v>2225</v>
      </c>
      <c r="GQ151">
        <v>3</v>
      </c>
      <c r="GR151">
        <v>45</v>
      </c>
      <c r="GS151">
        <v>3159.4</v>
      </c>
      <c r="GT151">
        <v>3159.4</v>
      </c>
      <c r="GU151">
        <v>0.637207</v>
      </c>
      <c r="GV151">
        <v>2.4585</v>
      </c>
      <c r="GW151">
        <v>1.99829</v>
      </c>
      <c r="GX151">
        <v>2.70996</v>
      </c>
      <c r="GY151">
        <v>2.09351</v>
      </c>
      <c r="GZ151">
        <v>2.38281</v>
      </c>
      <c r="HA151">
        <v>43.4808</v>
      </c>
      <c r="HB151">
        <v>15.1039</v>
      </c>
      <c r="HC151">
        <v>18</v>
      </c>
      <c r="HD151">
        <v>429.316</v>
      </c>
      <c r="HE151">
        <v>612.758</v>
      </c>
      <c r="HF151">
        <v>19.8054</v>
      </c>
      <c r="HG151">
        <v>29.7847</v>
      </c>
      <c r="HH151">
        <v>30.0006</v>
      </c>
      <c r="HI151">
        <v>29.7277</v>
      </c>
      <c r="HJ151">
        <v>29.6998</v>
      </c>
      <c r="HK151">
        <v>12.7809</v>
      </c>
      <c r="HL151">
        <v>53.4676</v>
      </c>
      <c r="HM151">
        <v>0</v>
      </c>
      <c r="HN151">
        <v>19.7392</v>
      </c>
      <c r="HO151">
        <v>151.124</v>
      </c>
      <c r="HP151">
        <v>16.5691</v>
      </c>
      <c r="HQ151">
        <v>95.8195</v>
      </c>
      <c r="HR151">
        <v>99.8637</v>
      </c>
    </row>
    <row r="152" spans="1:226">
      <c r="A152">
        <v>136</v>
      </c>
      <c r="B152">
        <v>1657487690.1</v>
      </c>
      <c r="C152">
        <v>1220.59999990463</v>
      </c>
      <c r="D152" t="s">
        <v>631</v>
      </c>
      <c r="E152" t="s">
        <v>632</v>
      </c>
      <c r="F152">
        <v>5</v>
      </c>
      <c r="G152" t="s">
        <v>598</v>
      </c>
      <c r="H152" t="s">
        <v>354</v>
      </c>
      <c r="I152">
        <v>1657487687.6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176.093841014833</v>
      </c>
      <c r="AK152">
        <v>181.069915151515</v>
      </c>
      <c r="AL152">
        <v>-3.19215689004087</v>
      </c>
      <c r="AM152">
        <v>66.5809936046528</v>
      </c>
      <c r="AN152">
        <f>(AP152 - AO152 + BO152*1E3/(8.314*(BQ152+273.15)) * AR152/BN152 * AQ152) * BN152/(100*BB152) * 1000/(1000 - AP152)</f>
        <v>0</v>
      </c>
      <c r="AO152">
        <v>16.480014893383</v>
      </c>
      <c r="AP152">
        <v>21.5298927272727</v>
      </c>
      <c r="AQ152">
        <v>0.000549894175365453</v>
      </c>
      <c r="AR152">
        <v>78.2327112726515</v>
      </c>
      <c r="AS152">
        <v>15</v>
      </c>
      <c r="AT152">
        <v>3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4.6</v>
      </c>
      <c r="BC152">
        <v>0.5</v>
      </c>
      <c r="BD152" t="s">
        <v>355</v>
      </c>
      <c r="BE152">
        <v>2</v>
      </c>
      <c r="BF152" t="b">
        <v>1</v>
      </c>
      <c r="BG152">
        <v>1657487687.6</v>
      </c>
      <c r="BH152">
        <v>183.435444444444</v>
      </c>
      <c r="BI152">
        <v>171.219222222222</v>
      </c>
      <c r="BJ152">
        <v>21.5211</v>
      </c>
      <c r="BK152">
        <v>16.4929111111111</v>
      </c>
      <c r="BL152">
        <v>180.423777777778</v>
      </c>
      <c r="BM152">
        <v>21.2393777777778</v>
      </c>
      <c r="BN152">
        <v>499.984444444444</v>
      </c>
      <c r="BO152">
        <v>72.2112888888889</v>
      </c>
      <c r="BP152">
        <v>0.0209945444444444</v>
      </c>
      <c r="BQ152">
        <v>24.6748333333333</v>
      </c>
      <c r="BR152">
        <v>25.0545777777778</v>
      </c>
      <c r="BS152">
        <v>999.9</v>
      </c>
      <c r="BT152">
        <v>0</v>
      </c>
      <c r="BU152">
        <v>0</v>
      </c>
      <c r="BV152">
        <v>10018.9555555556</v>
      </c>
      <c r="BW152">
        <v>0</v>
      </c>
      <c r="BX152">
        <v>2028.59</v>
      </c>
      <c r="BY152">
        <v>12.2163444444444</v>
      </c>
      <c r="BZ152">
        <v>187.47</v>
      </c>
      <c r="CA152">
        <v>174.090333333333</v>
      </c>
      <c r="CB152">
        <v>5.02816888888889</v>
      </c>
      <c r="CC152">
        <v>171.219222222222</v>
      </c>
      <c r="CD152">
        <v>16.4929111111111</v>
      </c>
      <c r="CE152">
        <v>1.55406555555556</v>
      </c>
      <c r="CF152">
        <v>1.19097444444444</v>
      </c>
      <c r="CG152">
        <v>13.5107222222222</v>
      </c>
      <c r="CH152">
        <v>9.48920444444444</v>
      </c>
      <c r="CI152">
        <v>2000.08333333333</v>
      </c>
      <c r="CJ152">
        <v>0.979995333333333</v>
      </c>
      <c r="CK152">
        <v>0.0200049222222222</v>
      </c>
      <c r="CL152">
        <v>0</v>
      </c>
      <c r="CM152">
        <v>2.5084</v>
      </c>
      <c r="CN152">
        <v>0</v>
      </c>
      <c r="CO152">
        <v>8376.64777777778</v>
      </c>
      <c r="CP152">
        <v>16706.0777777778</v>
      </c>
      <c r="CQ152">
        <v>47.375</v>
      </c>
      <c r="CR152">
        <v>51.062</v>
      </c>
      <c r="CS152">
        <v>48.875</v>
      </c>
      <c r="CT152">
        <v>47.8051111111111</v>
      </c>
      <c r="CU152">
        <v>46.4163333333333</v>
      </c>
      <c r="CV152">
        <v>1960.07111111111</v>
      </c>
      <c r="CW152">
        <v>40.0122222222222</v>
      </c>
      <c r="CX152">
        <v>0</v>
      </c>
      <c r="CY152">
        <v>1651554474.6</v>
      </c>
      <c r="CZ152">
        <v>0</v>
      </c>
      <c r="DA152">
        <v>0</v>
      </c>
      <c r="DB152" t="s">
        <v>356</v>
      </c>
      <c r="DC152">
        <v>1657298120.5</v>
      </c>
      <c r="DD152">
        <v>1657298120.5</v>
      </c>
      <c r="DE152">
        <v>0</v>
      </c>
      <c r="DF152">
        <v>1.391</v>
      </c>
      <c r="DG152">
        <v>0.035</v>
      </c>
      <c r="DH152">
        <v>2.39</v>
      </c>
      <c r="DI152">
        <v>0.104</v>
      </c>
      <c r="DJ152">
        <v>419</v>
      </c>
      <c r="DK152">
        <v>18</v>
      </c>
      <c r="DL152">
        <v>0.11</v>
      </c>
      <c r="DM152">
        <v>0.02</v>
      </c>
      <c r="DN152">
        <v>10.55741</v>
      </c>
      <c r="DO152">
        <v>12.310702369338</v>
      </c>
      <c r="DP152">
        <v>1.22173286368574</v>
      </c>
      <c r="DQ152">
        <v>0</v>
      </c>
      <c r="DR152">
        <v>5.10679756097561</v>
      </c>
      <c r="DS152">
        <v>-0.501608362369352</v>
      </c>
      <c r="DT152">
        <v>0.0507080279775129</v>
      </c>
      <c r="DU152">
        <v>0</v>
      </c>
      <c r="DV152">
        <v>0</v>
      </c>
      <c r="DW152">
        <v>2</v>
      </c>
      <c r="DX152" t="s">
        <v>357</v>
      </c>
      <c r="DY152">
        <v>2.84097</v>
      </c>
      <c r="DZ152">
        <v>2.6374</v>
      </c>
      <c r="EA152">
        <v>0.0345411</v>
      </c>
      <c r="EB152">
        <v>0.0328629</v>
      </c>
      <c r="EC152">
        <v>0.0759879</v>
      </c>
      <c r="ED152">
        <v>0.0628823</v>
      </c>
      <c r="EE152">
        <v>26983.8</v>
      </c>
      <c r="EF152">
        <v>23622.1</v>
      </c>
      <c r="EG152">
        <v>25034.9</v>
      </c>
      <c r="EH152">
        <v>23800.1</v>
      </c>
      <c r="EI152">
        <v>39509</v>
      </c>
      <c r="EJ152">
        <v>36941</v>
      </c>
      <c r="EK152">
        <v>45281.3</v>
      </c>
      <c r="EL152">
        <v>42486.2</v>
      </c>
      <c r="EM152">
        <v>1.76462</v>
      </c>
      <c r="EN152">
        <v>2.05018</v>
      </c>
      <c r="EO152">
        <v>0.0451319</v>
      </c>
      <c r="EP152">
        <v>0</v>
      </c>
      <c r="EQ152">
        <v>24.3092</v>
      </c>
      <c r="ER152">
        <v>999.9</v>
      </c>
      <c r="ES152">
        <v>29.416</v>
      </c>
      <c r="ET152">
        <v>40.697</v>
      </c>
      <c r="EU152">
        <v>31.3431</v>
      </c>
      <c r="EV152">
        <v>51.9012</v>
      </c>
      <c r="EW152">
        <v>31.1819</v>
      </c>
      <c r="EX152">
        <v>2</v>
      </c>
      <c r="EY152">
        <v>0.183826</v>
      </c>
      <c r="EZ152">
        <v>5.31364</v>
      </c>
      <c r="FA152">
        <v>20.166</v>
      </c>
      <c r="FB152">
        <v>5.23361</v>
      </c>
      <c r="FC152">
        <v>11.992</v>
      </c>
      <c r="FD152">
        <v>4.9561</v>
      </c>
      <c r="FE152">
        <v>3.30395</v>
      </c>
      <c r="FF152">
        <v>350.1</v>
      </c>
      <c r="FG152">
        <v>9999</v>
      </c>
      <c r="FH152">
        <v>9999</v>
      </c>
      <c r="FI152">
        <v>6338.6</v>
      </c>
      <c r="FJ152">
        <v>1.86822</v>
      </c>
      <c r="FK152">
        <v>1.864</v>
      </c>
      <c r="FL152">
        <v>1.87137</v>
      </c>
      <c r="FM152">
        <v>1.8625</v>
      </c>
      <c r="FN152">
        <v>1.86188</v>
      </c>
      <c r="FO152">
        <v>1.86829</v>
      </c>
      <c r="FP152">
        <v>1.85839</v>
      </c>
      <c r="FQ152">
        <v>1.86463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2.977</v>
      </c>
      <c r="GF152">
        <v>0.2821</v>
      </c>
      <c r="GG152">
        <v>2.14445261950712</v>
      </c>
      <c r="GH152">
        <v>0.00524579190152856</v>
      </c>
      <c r="GI152">
        <v>-2.61795653493914e-06</v>
      </c>
      <c r="GJ152">
        <v>1.03317073579164e-09</v>
      </c>
      <c r="GK152">
        <v>-0.0325879594738201</v>
      </c>
      <c r="GL152">
        <v>-0.0124659139965973</v>
      </c>
      <c r="GM152">
        <v>0.00156445697122576</v>
      </c>
      <c r="GN152">
        <v>-1.32223106024955e-05</v>
      </c>
      <c r="GO152">
        <v>14</v>
      </c>
      <c r="GP152">
        <v>2225</v>
      </c>
      <c r="GQ152">
        <v>3</v>
      </c>
      <c r="GR152">
        <v>45</v>
      </c>
      <c r="GS152">
        <v>3159.5</v>
      </c>
      <c r="GT152">
        <v>3159.5</v>
      </c>
      <c r="GU152">
        <v>0.587158</v>
      </c>
      <c r="GV152">
        <v>2.4585</v>
      </c>
      <c r="GW152">
        <v>1.99829</v>
      </c>
      <c r="GX152">
        <v>2.70996</v>
      </c>
      <c r="GY152">
        <v>2.09473</v>
      </c>
      <c r="GZ152">
        <v>2.39502</v>
      </c>
      <c r="HA152">
        <v>43.5081</v>
      </c>
      <c r="HB152">
        <v>15.1127</v>
      </c>
      <c r="HC152">
        <v>18</v>
      </c>
      <c r="HD152">
        <v>429.59</v>
      </c>
      <c r="HE152">
        <v>612.405</v>
      </c>
      <c r="HF152">
        <v>19.7429</v>
      </c>
      <c r="HG152">
        <v>29.7847</v>
      </c>
      <c r="HH152">
        <v>30.0005</v>
      </c>
      <c r="HI152">
        <v>29.7277</v>
      </c>
      <c r="HJ152">
        <v>29.7021</v>
      </c>
      <c r="HK152">
        <v>11.7918</v>
      </c>
      <c r="HL152">
        <v>53.4676</v>
      </c>
      <c r="HM152">
        <v>0</v>
      </c>
      <c r="HN152">
        <v>19.6851</v>
      </c>
      <c r="HO152">
        <v>131.019</v>
      </c>
      <c r="HP152">
        <v>16.5737</v>
      </c>
      <c r="HQ152">
        <v>95.8186</v>
      </c>
      <c r="HR152">
        <v>99.8621</v>
      </c>
    </row>
    <row r="153" spans="1:226">
      <c r="A153">
        <v>137</v>
      </c>
      <c r="B153">
        <v>1657487695.1</v>
      </c>
      <c r="C153">
        <v>1225.59999990463</v>
      </c>
      <c r="D153" t="s">
        <v>633</v>
      </c>
      <c r="E153" t="s">
        <v>634</v>
      </c>
      <c r="F153">
        <v>5</v>
      </c>
      <c r="G153" t="s">
        <v>598</v>
      </c>
      <c r="H153" t="s">
        <v>354</v>
      </c>
      <c r="I153">
        <v>1657487692.3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159.527380563234</v>
      </c>
      <c r="AK153">
        <v>165.343103030303</v>
      </c>
      <c r="AL153">
        <v>-3.14389580549968</v>
      </c>
      <c r="AM153">
        <v>66.5809936046528</v>
      </c>
      <c r="AN153">
        <f>(AP153 - AO153 + BO153*1E3/(8.314*(BQ153+273.15)) * AR153/BN153 * AQ153) * BN153/(100*BB153) * 1000/(1000 - AP153)</f>
        <v>0</v>
      </c>
      <c r="AO153">
        <v>16.4962376878524</v>
      </c>
      <c r="AP153">
        <v>21.5287266666667</v>
      </c>
      <c r="AQ153">
        <v>0.00010964580851193</v>
      </c>
      <c r="AR153">
        <v>78.2327112726515</v>
      </c>
      <c r="AS153">
        <v>15</v>
      </c>
      <c r="AT153">
        <v>3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4.6</v>
      </c>
      <c r="BC153">
        <v>0.5</v>
      </c>
      <c r="BD153" t="s">
        <v>355</v>
      </c>
      <c r="BE153">
        <v>2</v>
      </c>
      <c r="BF153" t="b">
        <v>1</v>
      </c>
      <c r="BG153">
        <v>1657487692.3</v>
      </c>
      <c r="BH153">
        <v>168.8838</v>
      </c>
      <c r="BI153">
        <v>155.7823</v>
      </c>
      <c r="BJ153">
        <v>21.53083</v>
      </c>
      <c r="BK153">
        <v>16.49111</v>
      </c>
      <c r="BL153">
        <v>165.9362</v>
      </c>
      <c r="BM153">
        <v>21.24877</v>
      </c>
      <c r="BN153">
        <v>500.0658</v>
      </c>
      <c r="BO153">
        <v>72.21196</v>
      </c>
      <c r="BP153">
        <v>0.02069119</v>
      </c>
      <c r="BQ153">
        <v>24.66055</v>
      </c>
      <c r="BR153">
        <v>25.0498</v>
      </c>
      <c r="BS153">
        <v>999.9</v>
      </c>
      <c r="BT153">
        <v>0</v>
      </c>
      <c r="BU153">
        <v>0</v>
      </c>
      <c r="BV153">
        <v>10017.43</v>
      </c>
      <c r="BW153">
        <v>0</v>
      </c>
      <c r="BX153">
        <v>2028.071</v>
      </c>
      <c r="BY153">
        <v>13.10138</v>
      </c>
      <c r="BZ153">
        <v>172.6002</v>
      </c>
      <c r="CA153">
        <v>158.3944</v>
      </c>
      <c r="CB153">
        <v>5.039712</v>
      </c>
      <c r="CC153">
        <v>155.7823</v>
      </c>
      <c r="CD153">
        <v>16.49111</v>
      </c>
      <c r="CE153">
        <v>1.554784</v>
      </c>
      <c r="CF153">
        <v>1.190857</v>
      </c>
      <c r="CG153">
        <v>13.51783</v>
      </c>
      <c r="CH153">
        <v>9.487721</v>
      </c>
      <c r="CI153">
        <v>1999.924</v>
      </c>
      <c r="CJ153">
        <v>0.9799946</v>
      </c>
      <c r="CK153">
        <v>0.02000568</v>
      </c>
      <c r="CL153">
        <v>0</v>
      </c>
      <c r="CM153">
        <v>2.44527</v>
      </c>
      <c r="CN153">
        <v>0</v>
      </c>
      <c r="CO153">
        <v>8356.866</v>
      </c>
      <c r="CP153">
        <v>16704.74</v>
      </c>
      <c r="CQ153">
        <v>47.4308</v>
      </c>
      <c r="CR153">
        <v>51.062</v>
      </c>
      <c r="CS153">
        <v>48.875</v>
      </c>
      <c r="CT153">
        <v>47.812</v>
      </c>
      <c r="CU153">
        <v>46.4184</v>
      </c>
      <c r="CV153">
        <v>1959.914</v>
      </c>
      <c r="CW153">
        <v>40.01</v>
      </c>
      <c r="CX153">
        <v>0</v>
      </c>
      <c r="CY153">
        <v>1651554479.4</v>
      </c>
      <c r="CZ153">
        <v>0</v>
      </c>
      <c r="DA153">
        <v>0</v>
      </c>
      <c r="DB153" t="s">
        <v>356</v>
      </c>
      <c r="DC153">
        <v>1657298120.5</v>
      </c>
      <c r="DD153">
        <v>1657298120.5</v>
      </c>
      <c r="DE153">
        <v>0</v>
      </c>
      <c r="DF153">
        <v>1.391</v>
      </c>
      <c r="DG153">
        <v>0.035</v>
      </c>
      <c r="DH153">
        <v>2.39</v>
      </c>
      <c r="DI153">
        <v>0.104</v>
      </c>
      <c r="DJ153">
        <v>419</v>
      </c>
      <c r="DK153">
        <v>18</v>
      </c>
      <c r="DL153">
        <v>0.11</v>
      </c>
      <c r="DM153">
        <v>0.02</v>
      </c>
      <c r="DN153">
        <v>11.3628409756098</v>
      </c>
      <c r="DO153">
        <v>11.8978114285714</v>
      </c>
      <c r="DP153">
        <v>1.18300997773828</v>
      </c>
      <c r="DQ153">
        <v>0</v>
      </c>
      <c r="DR153">
        <v>5.08146195121951</v>
      </c>
      <c r="DS153">
        <v>-0.439395470383278</v>
      </c>
      <c r="DT153">
        <v>0.0461253773978618</v>
      </c>
      <c r="DU153">
        <v>0</v>
      </c>
      <c r="DV153">
        <v>0</v>
      </c>
      <c r="DW153">
        <v>2</v>
      </c>
      <c r="DX153" t="s">
        <v>357</v>
      </c>
      <c r="DY153">
        <v>2.84078</v>
      </c>
      <c r="DZ153">
        <v>2.63737</v>
      </c>
      <c r="EA153">
        <v>0.0317131</v>
      </c>
      <c r="EB153">
        <v>0.0297178</v>
      </c>
      <c r="EC153">
        <v>0.0759768</v>
      </c>
      <c r="ED153">
        <v>0.0628135</v>
      </c>
      <c r="EE153">
        <v>27062.8</v>
      </c>
      <c r="EF153">
        <v>23698.9</v>
      </c>
      <c r="EG153">
        <v>25034.9</v>
      </c>
      <c r="EH153">
        <v>23800.1</v>
      </c>
      <c r="EI153">
        <v>39509.1</v>
      </c>
      <c r="EJ153">
        <v>36943.7</v>
      </c>
      <c r="EK153">
        <v>45280.9</v>
      </c>
      <c r="EL153">
        <v>42486.2</v>
      </c>
      <c r="EM153">
        <v>1.76413</v>
      </c>
      <c r="EN153">
        <v>2.0506</v>
      </c>
      <c r="EO153">
        <v>0.0448078</v>
      </c>
      <c r="EP153">
        <v>0</v>
      </c>
      <c r="EQ153">
        <v>24.3159</v>
      </c>
      <c r="ER153">
        <v>999.9</v>
      </c>
      <c r="ES153">
        <v>29.392</v>
      </c>
      <c r="ET153">
        <v>40.717</v>
      </c>
      <c r="EU153">
        <v>31.3501</v>
      </c>
      <c r="EV153">
        <v>52.3912</v>
      </c>
      <c r="EW153">
        <v>31.1859</v>
      </c>
      <c r="EX153">
        <v>2</v>
      </c>
      <c r="EY153">
        <v>0.183913</v>
      </c>
      <c r="EZ153">
        <v>5.33722</v>
      </c>
      <c r="FA153">
        <v>20.1657</v>
      </c>
      <c r="FB153">
        <v>5.23346</v>
      </c>
      <c r="FC153">
        <v>11.992</v>
      </c>
      <c r="FD153">
        <v>4.9561</v>
      </c>
      <c r="FE153">
        <v>3.3039</v>
      </c>
      <c r="FF153">
        <v>350.1</v>
      </c>
      <c r="FG153">
        <v>9999</v>
      </c>
      <c r="FH153">
        <v>9999</v>
      </c>
      <c r="FI153">
        <v>6338.6</v>
      </c>
      <c r="FJ153">
        <v>1.86824</v>
      </c>
      <c r="FK153">
        <v>1.864</v>
      </c>
      <c r="FL153">
        <v>1.87146</v>
      </c>
      <c r="FM153">
        <v>1.8625</v>
      </c>
      <c r="FN153">
        <v>1.86188</v>
      </c>
      <c r="FO153">
        <v>1.86828</v>
      </c>
      <c r="FP153">
        <v>1.85839</v>
      </c>
      <c r="FQ153">
        <v>1.86462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2.909</v>
      </c>
      <c r="GF153">
        <v>0.2819</v>
      </c>
      <c r="GG153">
        <v>2.14445261950712</v>
      </c>
      <c r="GH153">
        <v>0.00524579190152856</v>
      </c>
      <c r="GI153">
        <v>-2.61795653493914e-06</v>
      </c>
      <c r="GJ153">
        <v>1.03317073579164e-09</v>
      </c>
      <c r="GK153">
        <v>-0.0325879594738201</v>
      </c>
      <c r="GL153">
        <v>-0.0124659139965973</v>
      </c>
      <c r="GM153">
        <v>0.00156445697122576</v>
      </c>
      <c r="GN153">
        <v>-1.32223106024955e-05</v>
      </c>
      <c r="GO153">
        <v>14</v>
      </c>
      <c r="GP153">
        <v>2225</v>
      </c>
      <c r="GQ153">
        <v>3</v>
      </c>
      <c r="GR153">
        <v>45</v>
      </c>
      <c r="GS153">
        <v>3159.6</v>
      </c>
      <c r="GT153">
        <v>3159.6</v>
      </c>
      <c r="GU153">
        <v>0.539551</v>
      </c>
      <c r="GV153">
        <v>2.45972</v>
      </c>
      <c r="GW153">
        <v>1.99829</v>
      </c>
      <c r="GX153">
        <v>2.70996</v>
      </c>
      <c r="GY153">
        <v>2.09351</v>
      </c>
      <c r="GZ153">
        <v>2.42065</v>
      </c>
      <c r="HA153">
        <v>43.5081</v>
      </c>
      <c r="HB153">
        <v>15.1127</v>
      </c>
      <c r="HC153">
        <v>18</v>
      </c>
      <c r="HD153">
        <v>429.302</v>
      </c>
      <c r="HE153">
        <v>612.745</v>
      </c>
      <c r="HF153">
        <v>19.6857</v>
      </c>
      <c r="HG153">
        <v>29.7847</v>
      </c>
      <c r="HH153">
        <v>30.0003</v>
      </c>
      <c r="HI153">
        <v>29.7277</v>
      </c>
      <c r="HJ153">
        <v>29.7023</v>
      </c>
      <c r="HK153">
        <v>10.8286</v>
      </c>
      <c r="HL153">
        <v>53.1805</v>
      </c>
      <c r="HM153">
        <v>0</v>
      </c>
      <c r="HN153">
        <v>19.6353</v>
      </c>
      <c r="HO153">
        <v>117.609</v>
      </c>
      <c r="HP153">
        <v>16.6079</v>
      </c>
      <c r="HQ153">
        <v>95.8182</v>
      </c>
      <c r="HR153">
        <v>99.8622</v>
      </c>
    </row>
    <row r="154" spans="1:226">
      <c r="A154">
        <v>138</v>
      </c>
      <c r="B154">
        <v>1657487699.6</v>
      </c>
      <c r="C154">
        <v>1230.09999990463</v>
      </c>
      <c r="D154" t="s">
        <v>635</v>
      </c>
      <c r="E154" t="s">
        <v>636</v>
      </c>
      <c r="F154">
        <v>5</v>
      </c>
      <c r="G154" t="s">
        <v>598</v>
      </c>
      <c r="H154" t="s">
        <v>354</v>
      </c>
      <c r="I154">
        <v>1657487696.75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144.159896937751</v>
      </c>
      <c r="AK154">
        <v>150.945187878788</v>
      </c>
      <c r="AL154">
        <v>-3.19978894624541</v>
      </c>
      <c r="AM154">
        <v>66.5809936046528</v>
      </c>
      <c r="AN154">
        <f>(AP154 - AO154 + BO154*1E3/(8.314*(BQ154+273.15)) * AR154/BN154 * AQ154) * BN154/(100*BB154) * 1000/(1000 - AP154)</f>
        <v>0</v>
      </c>
      <c r="AO154">
        <v>16.477714053862</v>
      </c>
      <c r="AP154">
        <v>21.5161387878788</v>
      </c>
      <c r="AQ154">
        <v>-0.000746396124201792</v>
      </c>
      <c r="AR154">
        <v>78.2327112726515</v>
      </c>
      <c r="AS154">
        <v>15</v>
      </c>
      <c r="AT154">
        <v>3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4.6</v>
      </c>
      <c r="BC154">
        <v>0.5</v>
      </c>
      <c r="BD154" t="s">
        <v>355</v>
      </c>
      <c r="BE154">
        <v>2</v>
      </c>
      <c r="BF154" t="b">
        <v>1</v>
      </c>
      <c r="BG154">
        <v>1657487696.75</v>
      </c>
      <c r="BH154">
        <v>155.0568</v>
      </c>
      <c r="BI154">
        <v>140.9669</v>
      </c>
      <c r="BJ154">
        <v>21.5227</v>
      </c>
      <c r="BK154">
        <v>16.48439</v>
      </c>
      <c r="BL154">
        <v>152.1709</v>
      </c>
      <c r="BM154">
        <v>21.24094</v>
      </c>
      <c r="BN154">
        <v>499.9938</v>
      </c>
      <c r="BO154">
        <v>72.21075</v>
      </c>
      <c r="BP154">
        <v>0.02076056</v>
      </c>
      <c r="BQ154">
        <v>24.6467</v>
      </c>
      <c r="BR154">
        <v>25.04696</v>
      </c>
      <c r="BS154">
        <v>999.9</v>
      </c>
      <c r="BT154">
        <v>0</v>
      </c>
      <c r="BU154">
        <v>0</v>
      </c>
      <c r="BV154">
        <v>10020.74</v>
      </c>
      <c r="BW154">
        <v>0</v>
      </c>
      <c r="BX154">
        <v>2026.954</v>
      </c>
      <c r="BY154">
        <v>14.08969</v>
      </c>
      <c r="BZ154">
        <v>158.4673</v>
      </c>
      <c r="CA154">
        <v>143.3296</v>
      </c>
      <c r="CB154">
        <v>5.03829</v>
      </c>
      <c r="CC154">
        <v>140.9669</v>
      </c>
      <c r="CD154">
        <v>16.48439</v>
      </c>
      <c r="CE154">
        <v>1.55417</v>
      </c>
      <c r="CF154">
        <v>1.190352</v>
      </c>
      <c r="CG154">
        <v>13.51175</v>
      </c>
      <c r="CH154">
        <v>9.481417</v>
      </c>
      <c r="CI154">
        <v>1999.973</v>
      </c>
      <c r="CJ154">
        <v>0.9799949</v>
      </c>
      <c r="CK154">
        <v>0.02000537</v>
      </c>
      <c r="CL154">
        <v>0</v>
      </c>
      <c r="CM154">
        <v>2.50957</v>
      </c>
      <c r="CN154">
        <v>0</v>
      </c>
      <c r="CO154">
        <v>8341.831</v>
      </c>
      <c r="CP154">
        <v>16705.16</v>
      </c>
      <c r="CQ154">
        <v>47.437</v>
      </c>
      <c r="CR154">
        <v>51.0935</v>
      </c>
      <c r="CS154">
        <v>48.875</v>
      </c>
      <c r="CT154">
        <v>47.812</v>
      </c>
      <c r="CU154">
        <v>46.437</v>
      </c>
      <c r="CV154">
        <v>1959.963</v>
      </c>
      <c r="CW154">
        <v>40.011</v>
      </c>
      <c r="CX154">
        <v>0</v>
      </c>
      <c r="CY154">
        <v>1651554484.2</v>
      </c>
      <c r="CZ154">
        <v>0</v>
      </c>
      <c r="DA154">
        <v>0</v>
      </c>
      <c r="DB154" t="s">
        <v>356</v>
      </c>
      <c r="DC154">
        <v>1657298120.5</v>
      </c>
      <c r="DD154">
        <v>1657298120.5</v>
      </c>
      <c r="DE154">
        <v>0</v>
      </c>
      <c r="DF154">
        <v>1.391</v>
      </c>
      <c r="DG154">
        <v>0.035</v>
      </c>
      <c r="DH154">
        <v>2.39</v>
      </c>
      <c r="DI154">
        <v>0.104</v>
      </c>
      <c r="DJ154">
        <v>419</v>
      </c>
      <c r="DK154">
        <v>18</v>
      </c>
      <c r="DL154">
        <v>0.11</v>
      </c>
      <c r="DM154">
        <v>0.02</v>
      </c>
      <c r="DN154">
        <v>12.3800073170732</v>
      </c>
      <c r="DO154">
        <v>12.6600898954704</v>
      </c>
      <c r="DP154">
        <v>1.25846071799121</v>
      </c>
      <c r="DQ154">
        <v>0</v>
      </c>
      <c r="DR154">
        <v>5.05709390243902</v>
      </c>
      <c r="DS154">
        <v>-0.250389616724731</v>
      </c>
      <c r="DT154">
        <v>0.0324262010047468</v>
      </c>
      <c r="DU154">
        <v>0</v>
      </c>
      <c r="DV154">
        <v>0</v>
      </c>
      <c r="DW154">
        <v>2</v>
      </c>
      <c r="DX154" t="s">
        <v>357</v>
      </c>
      <c r="DY154">
        <v>2.84109</v>
      </c>
      <c r="DZ154">
        <v>2.63742</v>
      </c>
      <c r="EA154">
        <v>0.0290813</v>
      </c>
      <c r="EB154">
        <v>0.0269502</v>
      </c>
      <c r="EC154">
        <v>0.0759436</v>
      </c>
      <c r="ED154">
        <v>0.0628675</v>
      </c>
      <c r="EE154">
        <v>27136.3</v>
      </c>
      <c r="EF154">
        <v>23766.3</v>
      </c>
      <c r="EG154">
        <v>25034.8</v>
      </c>
      <c r="EH154">
        <v>23800</v>
      </c>
      <c r="EI154">
        <v>39510.7</v>
      </c>
      <c r="EJ154">
        <v>36941.2</v>
      </c>
      <c r="EK154">
        <v>45281.2</v>
      </c>
      <c r="EL154">
        <v>42485.9</v>
      </c>
      <c r="EM154">
        <v>1.7642</v>
      </c>
      <c r="EN154">
        <v>2.05028</v>
      </c>
      <c r="EO154">
        <v>0.0441261</v>
      </c>
      <c r="EP154">
        <v>0</v>
      </c>
      <c r="EQ154">
        <v>24.3192</v>
      </c>
      <c r="ER154">
        <v>999.9</v>
      </c>
      <c r="ES154">
        <v>29.368</v>
      </c>
      <c r="ET154">
        <v>40.697</v>
      </c>
      <c r="EU154">
        <v>31.2904</v>
      </c>
      <c r="EV154">
        <v>52.0512</v>
      </c>
      <c r="EW154">
        <v>31.1018</v>
      </c>
      <c r="EX154">
        <v>2</v>
      </c>
      <c r="EY154">
        <v>0.184098</v>
      </c>
      <c r="EZ154">
        <v>5.40144</v>
      </c>
      <c r="FA154">
        <v>20.1637</v>
      </c>
      <c r="FB154">
        <v>5.23436</v>
      </c>
      <c r="FC154">
        <v>11.992</v>
      </c>
      <c r="FD154">
        <v>4.95635</v>
      </c>
      <c r="FE154">
        <v>3.304</v>
      </c>
      <c r="FF154">
        <v>350.1</v>
      </c>
      <c r="FG154">
        <v>9999</v>
      </c>
      <c r="FH154">
        <v>9999</v>
      </c>
      <c r="FI154">
        <v>6338.9</v>
      </c>
      <c r="FJ154">
        <v>1.86819</v>
      </c>
      <c r="FK154">
        <v>1.86398</v>
      </c>
      <c r="FL154">
        <v>1.87143</v>
      </c>
      <c r="FM154">
        <v>1.86251</v>
      </c>
      <c r="FN154">
        <v>1.86188</v>
      </c>
      <c r="FO154">
        <v>1.86827</v>
      </c>
      <c r="FP154">
        <v>1.85838</v>
      </c>
      <c r="FQ154">
        <v>1.86462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2.845</v>
      </c>
      <c r="GF154">
        <v>0.2815</v>
      </c>
      <c r="GG154">
        <v>2.14445261950712</v>
      </c>
      <c r="GH154">
        <v>0.00524579190152856</v>
      </c>
      <c r="GI154">
        <v>-2.61795653493914e-06</v>
      </c>
      <c r="GJ154">
        <v>1.03317073579164e-09</v>
      </c>
      <c r="GK154">
        <v>-0.0325879594738201</v>
      </c>
      <c r="GL154">
        <v>-0.0124659139965973</v>
      </c>
      <c r="GM154">
        <v>0.00156445697122576</v>
      </c>
      <c r="GN154">
        <v>-1.32223106024955e-05</v>
      </c>
      <c r="GO154">
        <v>14</v>
      </c>
      <c r="GP154">
        <v>2225</v>
      </c>
      <c r="GQ154">
        <v>3</v>
      </c>
      <c r="GR154">
        <v>45</v>
      </c>
      <c r="GS154">
        <v>3159.7</v>
      </c>
      <c r="GT154">
        <v>3159.7</v>
      </c>
      <c r="GU154">
        <v>0.496826</v>
      </c>
      <c r="GV154">
        <v>2.46826</v>
      </c>
      <c r="GW154">
        <v>1.99829</v>
      </c>
      <c r="GX154">
        <v>2.70874</v>
      </c>
      <c r="GY154">
        <v>2.09351</v>
      </c>
      <c r="GZ154">
        <v>2.40723</v>
      </c>
      <c r="HA154">
        <v>43.5354</v>
      </c>
      <c r="HB154">
        <v>15.1127</v>
      </c>
      <c r="HC154">
        <v>18</v>
      </c>
      <c r="HD154">
        <v>429.345</v>
      </c>
      <c r="HE154">
        <v>612.487</v>
      </c>
      <c r="HF154">
        <v>19.6433</v>
      </c>
      <c r="HG154">
        <v>29.785</v>
      </c>
      <c r="HH154">
        <v>30.0004</v>
      </c>
      <c r="HI154">
        <v>29.7277</v>
      </c>
      <c r="HJ154">
        <v>29.7023</v>
      </c>
      <c r="HK154">
        <v>9.96596</v>
      </c>
      <c r="HL154">
        <v>52.8833</v>
      </c>
      <c r="HM154">
        <v>0</v>
      </c>
      <c r="HN154">
        <v>19.6353</v>
      </c>
      <c r="HO154">
        <v>97.4895</v>
      </c>
      <c r="HP154">
        <v>16.6345</v>
      </c>
      <c r="HQ154">
        <v>95.8185</v>
      </c>
      <c r="HR154">
        <v>99.8614</v>
      </c>
    </row>
    <row r="155" spans="1:226">
      <c r="A155">
        <v>139</v>
      </c>
      <c r="B155">
        <v>1657487705.1</v>
      </c>
      <c r="C155">
        <v>1235.59999990463</v>
      </c>
      <c r="D155" t="s">
        <v>637</v>
      </c>
      <c r="E155" t="s">
        <v>638</v>
      </c>
      <c r="F155">
        <v>5</v>
      </c>
      <c r="G155" t="s">
        <v>598</v>
      </c>
      <c r="H155" t="s">
        <v>354</v>
      </c>
      <c r="I155">
        <v>1657487702.35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125.904130021911</v>
      </c>
      <c r="AK155">
        <v>133.451357575758</v>
      </c>
      <c r="AL155">
        <v>-3.1871534517169</v>
      </c>
      <c r="AM155">
        <v>66.5809936046528</v>
      </c>
      <c r="AN155">
        <f>(AP155 - AO155 + BO155*1E3/(8.314*(BQ155+273.15)) * AR155/BN155 * AQ155) * BN155/(100*BB155) * 1000/(1000 - AP155)</f>
        <v>0</v>
      </c>
      <c r="AO155">
        <v>16.5017191997216</v>
      </c>
      <c r="AP155">
        <v>21.5036993939394</v>
      </c>
      <c r="AQ155">
        <v>-0.000676783100004023</v>
      </c>
      <c r="AR155">
        <v>78.2327112726515</v>
      </c>
      <c r="AS155">
        <v>15</v>
      </c>
      <c r="AT155">
        <v>3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4.6</v>
      </c>
      <c r="BC155">
        <v>0.5</v>
      </c>
      <c r="BD155" t="s">
        <v>355</v>
      </c>
      <c r="BE155">
        <v>2</v>
      </c>
      <c r="BF155" t="b">
        <v>1</v>
      </c>
      <c r="BG155">
        <v>1657487702.35</v>
      </c>
      <c r="BH155">
        <v>137.6344</v>
      </c>
      <c r="BI155">
        <v>122.554</v>
      </c>
      <c r="BJ155">
        <v>21.50689</v>
      </c>
      <c r="BK155">
        <v>16.52505</v>
      </c>
      <c r="BL155">
        <v>134.8279</v>
      </c>
      <c r="BM155">
        <v>21.22569</v>
      </c>
      <c r="BN155">
        <v>500.0233</v>
      </c>
      <c r="BO155">
        <v>72.21075</v>
      </c>
      <c r="BP155">
        <v>0.02064784</v>
      </c>
      <c r="BQ155">
        <v>24.63886</v>
      </c>
      <c r="BR155">
        <v>25.0463</v>
      </c>
      <c r="BS155">
        <v>999.9</v>
      </c>
      <c r="BT155">
        <v>0</v>
      </c>
      <c r="BU155">
        <v>0</v>
      </c>
      <c r="BV155">
        <v>10004.698</v>
      </c>
      <c r="BW155">
        <v>0</v>
      </c>
      <c r="BX155">
        <v>2027.453</v>
      </c>
      <c r="BY155">
        <v>15.08023</v>
      </c>
      <c r="BZ155">
        <v>140.6596</v>
      </c>
      <c r="CA155">
        <v>124.6135</v>
      </c>
      <c r="CB155">
        <v>4.981837</v>
      </c>
      <c r="CC155">
        <v>122.554</v>
      </c>
      <c r="CD155">
        <v>16.52505</v>
      </c>
      <c r="CE155">
        <v>1.553028</v>
      </c>
      <c r="CF155">
        <v>1.193286</v>
      </c>
      <c r="CG155">
        <v>13.50047</v>
      </c>
      <c r="CH155">
        <v>9.51803</v>
      </c>
      <c r="CI155">
        <v>2000.055</v>
      </c>
      <c r="CJ155">
        <v>0.9799958</v>
      </c>
      <c r="CK155">
        <v>0.02000444</v>
      </c>
      <c r="CL155">
        <v>0</v>
      </c>
      <c r="CM155">
        <v>2.52863</v>
      </c>
      <c r="CN155">
        <v>0</v>
      </c>
      <c r="CO155">
        <v>8329.897</v>
      </c>
      <c r="CP155">
        <v>16705.86</v>
      </c>
      <c r="CQ155">
        <v>47.437</v>
      </c>
      <c r="CR155">
        <v>51.125</v>
      </c>
      <c r="CS155">
        <v>48.875</v>
      </c>
      <c r="CT155">
        <v>47.8183</v>
      </c>
      <c r="CU155">
        <v>46.437</v>
      </c>
      <c r="CV155">
        <v>1960.045</v>
      </c>
      <c r="CW155">
        <v>40.011</v>
      </c>
      <c r="CX155">
        <v>0</v>
      </c>
      <c r="CY155">
        <v>1651554489.6</v>
      </c>
      <c r="CZ155">
        <v>0</v>
      </c>
      <c r="DA155">
        <v>0</v>
      </c>
      <c r="DB155" t="s">
        <v>356</v>
      </c>
      <c r="DC155">
        <v>1657298120.5</v>
      </c>
      <c r="DD155">
        <v>1657298120.5</v>
      </c>
      <c r="DE155">
        <v>0</v>
      </c>
      <c r="DF155">
        <v>1.391</v>
      </c>
      <c r="DG155">
        <v>0.035</v>
      </c>
      <c r="DH155">
        <v>2.39</v>
      </c>
      <c r="DI155">
        <v>0.104</v>
      </c>
      <c r="DJ155">
        <v>419</v>
      </c>
      <c r="DK155">
        <v>18</v>
      </c>
      <c r="DL155">
        <v>0.11</v>
      </c>
      <c r="DM155">
        <v>0.02</v>
      </c>
      <c r="DN155">
        <v>13.5887682926829</v>
      </c>
      <c r="DO155">
        <v>11.6814668989547</v>
      </c>
      <c r="DP155">
        <v>1.16375500008127</v>
      </c>
      <c r="DQ155">
        <v>0</v>
      </c>
      <c r="DR155">
        <v>5.02342536585366</v>
      </c>
      <c r="DS155">
        <v>-0.209501184668997</v>
      </c>
      <c r="DT155">
        <v>0.0303422229435952</v>
      </c>
      <c r="DU155">
        <v>0</v>
      </c>
      <c r="DV155">
        <v>0</v>
      </c>
      <c r="DW155">
        <v>2</v>
      </c>
      <c r="DX155" t="s">
        <v>357</v>
      </c>
      <c r="DY155">
        <v>2.84089</v>
      </c>
      <c r="DZ155">
        <v>2.63717</v>
      </c>
      <c r="EA155">
        <v>0.0258117</v>
      </c>
      <c r="EB155">
        <v>0.0233414</v>
      </c>
      <c r="EC155">
        <v>0.075923</v>
      </c>
      <c r="ED155">
        <v>0.0631016</v>
      </c>
      <c r="EE155">
        <v>27227.3</v>
      </c>
      <c r="EF155">
        <v>23854.6</v>
      </c>
      <c r="EG155">
        <v>25034.5</v>
      </c>
      <c r="EH155">
        <v>23800.2</v>
      </c>
      <c r="EI155">
        <v>39510.3</v>
      </c>
      <c r="EJ155">
        <v>36932</v>
      </c>
      <c r="EK155">
        <v>45279.9</v>
      </c>
      <c r="EL155">
        <v>42486.1</v>
      </c>
      <c r="EM155">
        <v>1.76427</v>
      </c>
      <c r="EN155">
        <v>2.0505</v>
      </c>
      <c r="EO155">
        <v>0.0443496</v>
      </c>
      <c r="EP155">
        <v>0</v>
      </c>
      <c r="EQ155">
        <v>24.3196</v>
      </c>
      <c r="ER155">
        <v>999.9</v>
      </c>
      <c r="ES155">
        <v>29.319</v>
      </c>
      <c r="ET155">
        <v>40.697</v>
      </c>
      <c r="EU155">
        <v>31.2427</v>
      </c>
      <c r="EV155">
        <v>52.0812</v>
      </c>
      <c r="EW155">
        <v>31.0897</v>
      </c>
      <c r="EX155">
        <v>2</v>
      </c>
      <c r="EY155">
        <v>0.184472</v>
      </c>
      <c r="EZ155">
        <v>5.41124</v>
      </c>
      <c r="FA155">
        <v>20.1636</v>
      </c>
      <c r="FB155">
        <v>5.23421</v>
      </c>
      <c r="FC155">
        <v>11.992</v>
      </c>
      <c r="FD155">
        <v>4.95645</v>
      </c>
      <c r="FE155">
        <v>3.304</v>
      </c>
      <c r="FF155">
        <v>350.1</v>
      </c>
      <c r="FG155">
        <v>9999</v>
      </c>
      <c r="FH155">
        <v>9999</v>
      </c>
      <c r="FI155">
        <v>6338.9</v>
      </c>
      <c r="FJ155">
        <v>1.86823</v>
      </c>
      <c r="FK155">
        <v>1.86399</v>
      </c>
      <c r="FL155">
        <v>1.87139</v>
      </c>
      <c r="FM155">
        <v>1.86252</v>
      </c>
      <c r="FN155">
        <v>1.86188</v>
      </c>
      <c r="FO155">
        <v>1.86825</v>
      </c>
      <c r="FP155">
        <v>1.85838</v>
      </c>
      <c r="FQ155">
        <v>1.86462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2.767</v>
      </c>
      <c r="GF155">
        <v>0.2812</v>
      </c>
      <c r="GG155">
        <v>2.14445261950712</v>
      </c>
      <c r="GH155">
        <v>0.00524579190152856</v>
      </c>
      <c r="GI155">
        <v>-2.61795653493914e-06</v>
      </c>
      <c r="GJ155">
        <v>1.03317073579164e-09</v>
      </c>
      <c r="GK155">
        <v>-0.0325879594738201</v>
      </c>
      <c r="GL155">
        <v>-0.0124659139965973</v>
      </c>
      <c r="GM155">
        <v>0.00156445697122576</v>
      </c>
      <c r="GN155">
        <v>-1.32223106024955e-05</v>
      </c>
      <c r="GO155">
        <v>14</v>
      </c>
      <c r="GP155">
        <v>2225</v>
      </c>
      <c r="GQ155">
        <v>3</v>
      </c>
      <c r="GR155">
        <v>45</v>
      </c>
      <c r="GS155">
        <v>3159.7</v>
      </c>
      <c r="GT155">
        <v>3159.7</v>
      </c>
      <c r="GU155">
        <v>0.439453</v>
      </c>
      <c r="GV155">
        <v>2.4707</v>
      </c>
      <c r="GW155">
        <v>1.99829</v>
      </c>
      <c r="GX155">
        <v>2.70874</v>
      </c>
      <c r="GY155">
        <v>2.09351</v>
      </c>
      <c r="GZ155">
        <v>2.42188</v>
      </c>
      <c r="HA155">
        <v>43.5354</v>
      </c>
      <c r="HB155">
        <v>15.1039</v>
      </c>
      <c r="HC155">
        <v>18</v>
      </c>
      <c r="HD155">
        <v>429.388</v>
      </c>
      <c r="HE155">
        <v>612.666</v>
      </c>
      <c r="HF155">
        <v>19.5921</v>
      </c>
      <c r="HG155">
        <v>29.7873</v>
      </c>
      <c r="HH155">
        <v>30.0003</v>
      </c>
      <c r="HI155">
        <v>29.7277</v>
      </c>
      <c r="HJ155">
        <v>29.7023</v>
      </c>
      <c r="HK155">
        <v>8.83874</v>
      </c>
      <c r="HL155">
        <v>52.8833</v>
      </c>
      <c r="HM155">
        <v>0</v>
      </c>
      <c r="HN155">
        <v>19.5432</v>
      </c>
      <c r="HO155">
        <v>84.0684</v>
      </c>
      <c r="HP155">
        <v>16.6664</v>
      </c>
      <c r="HQ155">
        <v>95.8163</v>
      </c>
      <c r="HR155">
        <v>99.8621</v>
      </c>
    </row>
    <row r="156" spans="1:226">
      <c r="A156">
        <v>140</v>
      </c>
      <c r="B156">
        <v>1657487710.1</v>
      </c>
      <c r="C156">
        <v>1240.59999990463</v>
      </c>
      <c r="D156" t="s">
        <v>639</v>
      </c>
      <c r="E156" t="s">
        <v>640</v>
      </c>
      <c r="F156">
        <v>5</v>
      </c>
      <c r="G156" t="s">
        <v>598</v>
      </c>
      <c r="H156" t="s">
        <v>354</v>
      </c>
      <c r="I156">
        <v>1657487707.6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108.775163801961</v>
      </c>
      <c r="AK156">
        <v>117.376212121212</v>
      </c>
      <c r="AL156">
        <v>-3.20655322439916</v>
      </c>
      <c r="AM156">
        <v>66.5809936046528</v>
      </c>
      <c r="AN156">
        <f>(AP156 - AO156 + BO156*1E3/(8.314*(BQ156+273.15)) * AR156/BN156 * AQ156) * BN156/(100*BB156) * 1000/(1000 - AP156)</f>
        <v>0</v>
      </c>
      <c r="AO156">
        <v>16.5827487415832</v>
      </c>
      <c r="AP156">
        <v>21.5227290909091</v>
      </c>
      <c r="AQ156">
        <v>0.00701913962785678</v>
      </c>
      <c r="AR156">
        <v>78.2327112726515</v>
      </c>
      <c r="AS156">
        <v>15</v>
      </c>
      <c r="AT156">
        <v>3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4.6</v>
      </c>
      <c r="BC156">
        <v>0.5</v>
      </c>
      <c r="BD156" t="s">
        <v>355</v>
      </c>
      <c r="BE156">
        <v>2</v>
      </c>
      <c r="BF156" t="b">
        <v>1</v>
      </c>
      <c r="BG156">
        <v>1657487707.6</v>
      </c>
      <c r="BH156">
        <v>121.144111111111</v>
      </c>
      <c r="BI156">
        <v>104.953988888889</v>
      </c>
      <c r="BJ156">
        <v>21.5177666666667</v>
      </c>
      <c r="BK156">
        <v>16.5775222222222</v>
      </c>
      <c r="BL156">
        <v>118.413333333333</v>
      </c>
      <c r="BM156">
        <v>21.2362</v>
      </c>
      <c r="BN156">
        <v>499.974666666667</v>
      </c>
      <c r="BO156">
        <v>72.2111111111111</v>
      </c>
      <c r="BP156">
        <v>0.0209526444444444</v>
      </c>
      <c r="BQ156">
        <v>24.6251777777778</v>
      </c>
      <c r="BR156">
        <v>25.0425111111111</v>
      </c>
      <c r="BS156">
        <v>999.9</v>
      </c>
      <c r="BT156">
        <v>0</v>
      </c>
      <c r="BU156">
        <v>0</v>
      </c>
      <c r="BV156">
        <v>9979.30555555555</v>
      </c>
      <c r="BW156">
        <v>0</v>
      </c>
      <c r="BX156">
        <v>2026.95222222222</v>
      </c>
      <c r="BY156">
        <v>16.1900333333333</v>
      </c>
      <c r="BZ156">
        <v>123.808333333333</v>
      </c>
      <c r="CA156">
        <v>106.723222222222</v>
      </c>
      <c r="CB156">
        <v>4.94025888888889</v>
      </c>
      <c r="CC156">
        <v>104.953988888889</v>
      </c>
      <c r="CD156">
        <v>16.5775222222222</v>
      </c>
      <c r="CE156">
        <v>1.55382111111111</v>
      </c>
      <c r="CF156">
        <v>1.19708222222222</v>
      </c>
      <c r="CG156">
        <v>13.5083222222222</v>
      </c>
      <c r="CH156">
        <v>9.56530111111111</v>
      </c>
      <c r="CI156">
        <v>1999.98777777778</v>
      </c>
      <c r="CJ156">
        <v>0.979995666666667</v>
      </c>
      <c r="CK156">
        <v>0.0200045777777778</v>
      </c>
      <c r="CL156">
        <v>0</v>
      </c>
      <c r="CM156">
        <v>2.45843333333333</v>
      </c>
      <c r="CN156">
        <v>0</v>
      </c>
      <c r="CO156">
        <v>8319.22333333334</v>
      </c>
      <c r="CP156">
        <v>16705.2888888889</v>
      </c>
      <c r="CQ156">
        <v>47.444</v>
      </c>
      <c r="CR156">
        <v>51.125</v>
      </c>
      <c r="CS156">
        <v>48.8956666666667</v>
      </c>
      <c r="CT156">
        <v>47.875</v>
      </c>
      <c r="CU156">
        <v>46.444</v>
      </c>
      <c r="CV156">
        <v>1959.97777777778</v>
      </c>
      <c r="CW156">
        <v>40.01</v>
      </c>
      <c r="CX156">
        <v>0</v>
      </c>
      <c r="CY156">
        <v>1651554494.4</v>
      </c>
      <c r="CZ156">
        <v>0</v>
      </c>
      <c r="DA156">
        <v>0</v>
      </c>
      <c r="DB156" t="s">
        <v>356</v>
      </c>
      <c r="DC156">
        <v>1657298120.5</v>
      </c>
      <c r="DD156">
        <v>1657298120.5</v>
      </c>
      <c r="DE156">
        <v>0</v>
      </c>
      <c r="DF156">
        <v>1.391</v>
      </c>
      <c r="DG156">
        <v>0.035</v>
      </c>
      <c r="DH156">
        <v>2.39</v>
      </c>
      <c r="DI156">
        <v>0.104</v>
      </c>
      <c r="DJ156">
        <v>419</v>
      </c>
      <c r="DK156">
        <v>18</v>
      </c>
      <c r="DL156">
        <v>0.11</v>
      </c>
      <c r="DM156">
        <v>0.02</v>
      </c>
      <c r="DN156">
        <v>14.371956097561</v>
      </c>
      <c r="DO156">
        <v>12.4017031358885</v>
      </c>
      <c r="DP156">
        <v>1.23231359685731</v>
      </c>
      <c r="DQ156">
        <v>0</v>
      </c>
      <c r="DR156">
        <v>5.00305048780488</v>
      </c>
      <c r="DS156">
        <v>-0.376116794425087</v>
      </c>
      <c r="DT156">
        <v>0.0437884507521589</v>
      </c>
      <c r="DU156">
        <v>0</v>
      </c>
      <c r="DV156">
        <v>0</v>
      </c>
      <c r="DW156">
        <v>2</v>
      </c>
      <c r="DX156" t="s">
        <v>357</v>
      </c>
      <c r="DY156">
        <v>2.84077</v>
      </c>
      <c r="DZ156">
        <v>2.63721</v>
      </c>
      <c r="EA156">
        <v>0.0227505</v>
      </c>
      <c r="EB156">
        <v>0.0200805</v>
      </c>
      <c r="EC156">
        <v>0.0759612</v>
      </c>
      <c r="ED156">
        <v>0.0630578</v>
      </c>
      <c r="EE156">
        <v>27312.8</v>
      </c>
      <c r="EF156">
        <v>23934.1</v>
      </c>
      <c r="EG156">
        <v>25034.5</v>
      </c>
      <c r="EH156">
        <v>23800</v>
      </c>
      <c r="EI156">
        <v>39508.9</v>
      </c>
      <c r="EJ156">
        <v>36933.2</v>
      </c>
      <c r="EK156">
        <v>45280.2</v>
      </c>
      <c r="EL156">
        <v>42485.6</v>
      </c>
      <c r="EM156">
        <v>1.764</v>
      </c>
      <c r="EN156">
        <v>2.05075</v>
      </c>
      <c r="EO156">
        <v>0.0439174</v>
      </c>
      <c r="EP156">
        <v>0</v>
      </c>
      <c r="EQ156">
        <v>24.317</v>
      </c>
      <c r="ER156">
        <v>999.9</v>
      </c>
      <c r="ES156">
        <v>29.27</v>
      </c>
      <c r="ET156">
        <v>40.697</v>
      </c>
      <c r="EU156">
        <v>31.1873</v>
      </c>
      <c r="EV156">
        <v>52.1812</v>
      </c>
      <c r="EW156">
        <v>31.1739</v>
      </c>
      <c r="EX156">
        <v>2</v>
      </c>
      <c r="EY156">
        <v>0.184771</v>
      </c>
      <c r="EZ156">
        <v>5.46931</v>
      </c>
      <c r="FA156">
        <v>20.1619</v>
      </c>
      <c r="FB156">
        <v>5.23391</v>
      </c>
      <c r="FC156">
        <v>11.992</v>
      </c>
      <c r="FD156">
        <v>4.9564</v>
      </c>
      <c r="FE156">
        <v>3.30393</v>
      </c>
      <c r="FF156">
        <v>350.1</v>
      </c>
      <c r="FG156">
        <v>9999</v>
      </c>
      <c r="FH156">
        <v>9999</v>
      </c>
      <c r="FI156">
        <v>6339.1</v>
      </c>
      <c r="FJ156">
        <v>1.86825</v>
      </c>
      <c r="FK156">
        <v>1.86401</v>
      </c>
      <c r="FL156">
        <v>1.87138</v>
      </c>
      <c r="FM156">
        <v>1.86249</v>
      </c>
      <c r="FN156">
        <v>1.86188</v>
      </c>
      <c r="FO156">
        <v>1.86827</v>
      </c>
      <c r="FP156">
        <v>1.8584</v>
      </c>
      <c r="FQ156">
        <v>1.86462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2.694</v>
      </c>
      <c r="GF156">
        <v>0.2818</v>
      </c>
      <c r="GG156">
        <v>2.14445261950712</v>
      </c>
      <c r="GH156">
        <v>0.00524579190152856</v>
      </c>
      <c r="GI156">
        <v>-2.61795653493914e-06</v>
      </c>
      <c r="GJ156">
        <v>1.03317073579164e-09</v>
      </c>
      <c r="GK156">
        <v>-0.0325879594738201</v>
      </c>
      <c r="GL156">
        <v>-0.0124659139965973</v>
      </c>
      <c r="GM156">
        <v>0.00156445697122576</v>
      </c>
      <c r="GN156">
        <v>-1.32223106024955e-05</v>
      </c>
      <c r="GO156">
        <v>14</v>
      </c>
      <c r="GP156">
        <v>2225</v>
      </c>
      <c r="GQ156">
        <v>3</v>
      </c>
      <c r="GR156">
        <v>45</v>
      </c>
      <c r="GS156">
        <v>3159.8</v>
      </c>
      <c r="GT156">
        <v>3159.8</v>
      </c>
      <c r="GU156">
        <v>0.389404</v>
      </c>
      <c r="GV156">
        <v>2.49634</v>
      </c>
      <c r="GW156">
        <v>1.99829</v>
      </c>
      <c r="GX156">
        <v>2.70874</v>
      </c>
      <c r="GY156">
        <v>2.09351</v>
      </c>
      <c r="GZ156">
        <v>2.35962</v>
      </c>
      <c r="HA156">
        <v>43.5354</v>
      </c>
      <c r="HB156">
        <v>15.0777</v>
      </c>
      <c r="HC156">
        <v>18</v>
      </c>
      <c r="HD156">
        <v>429.23</v>
      </c>
      <c r="HE156">
        <v>612.864</v>
      </c>
      <c r="HF156">
        <v>19.5481</v>
      </c>
      <c r="HG156">
        <v>29.788</v>
      </c>
      <c r="HH156">
        <v>30.0004</v>
      </c>
      <c r="HI156">
        <v>29.7277</v>
      </c>
      <c r="HJ156">
        <v>29.7023</v>
      </c>
      <c r="HK156">
        <v>7.82184</v>
      </c>
      <c r="HL156">
        <v>52.6114</v>
      </c>
      <c r="HM156">
        <v>0</v>
      </c>
      <c r="HN156">
        <v>19.5011</v>
      </c>
      <c r="HO156">
        <v>63.9051</v>
      </c>
      <c r="HP156">
        <v>16.6854</v>
      </c>
      <c r="HQ156">
        <v>95.8168</v>
      </c>
      <c r="HR156">
        <v>99.8611</v>
      </c>
    </row>
    <row r="157" spans="1:226">
      <c r="A157">
        <v>141</v>
      </c>
      <c r="B157">
        <v>1657487715.1</v>
      </c>
      <c r="C157">
        <v>1245.59999990463</v>
      </c>
      <c r="D157" t="s">
        <v>641</v>
      </c>
      <c r="E157" t="s">
        <v>642</v>
      </c>
      <c r="F157">
        <v>5</v>
      </c>
      <c r="G157" t="s">
        <v>598</v>
      </c>
      <c r="H157" t="s">
        <v>354</v>
      </c>
      <c r="I157">
        <v>1657487712.3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92.0419089021931</v>
      </c>
      <c r="AK157">
        <v>101.376515151515</v>
      </c>
      <c r="AL157">
        <v>-3.19594212014005</v>
      </c>
      <c r="AM157">
        <v>66.5809936046528</v>
      </c>
      <c r="AN157">
        <f>(AP157 - AO157 + BO157*1E3/(8.314*(BQ157+273.15)) * AR157/BN157 * AQ157) * BN157/(100*BB157) * 1000/(1000 - AP157)</f>
        <v>0</v>
      </c>
      <c r="AO157">
        <v>16.5689313362054</v>
      </c>
      <c r="AP157">
        <v>21.5134636363636</v>
      </c>
      <c r="AQ157">
        <v>-0.00158260732876788</v>
      </c>
      <c r="AR157">
        <v>78.2327112726515</v>
      </c>
      <c r="AS157">
        <v>15</v>
      </c>
      <c r="AT157">
        <v>3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4.6</v>
      </c>
      <c r="BC157">
        <v>0.5</v>
      </c>
      <c r="BD157" t="s">
        <v>355</v>
      </c>
      <c r="BE157">
        <v>2</v>
      </c>
      <c r="BF157" t="b">
        <v>1</v>
      </c>
      <c r="BG157">
        <v>1657487712.3</v>
      </c>
      <c r="BH157">
        <v>106.37955</v>
      </c>
      <c r="BI157">
        <v>89.38578</v>
      </c>
      <c r="BJ157">
        <v>21.51568</v>
      </c>
      <c r="BK157">
        <v>16.5776</v>
      </c>
      <c r="BL157">
        <v>103.71807</v>
      </c>
      <c r="BM157">
        <v>21.23416</v>
      </c>
      <c r="BN157">
        <v>499.9915</v>
      </c>
      <c r="BO157">
        <v>72.2104</v>
      </c>
      <c r="BP157">
        <v>0.02059296</v>
      </c>
      <c r="BQ157">
        <v>24.61206</v>
      </c>
      <c r="BR157">
        <v>25.02987</v>
      </c>
      <c r="BS157">
        <v>999.9</v>
      </c>
      <c r="BT157">
        <v>0</v>
      </c>
      <c r="BU157">
        <v>0</v>
      </c>
      <c r="BV157">
        <v>10012.11</v>
      </c>
      <c r="BW157">
        <v>0</v>
      </c>
      <c r="BX157">
        <v>2026.085</v>
      </c>
      <c r="BY157">
        <v>16.99384</v>
      </c>
      <c r="BZ157">
        <v>108.7188</v>
      </c>
      <c r="CA157">
        <v>90.89247</v>
      </c>
      <c r="CB157">
        <v>4.938053</v>
      </c>
      <c r="CC157">
        <v>89.38578</v>
      </c>
      <c r="CD157">
        <v>16.5776</v>
      </c>
      <c r="CE157">
        <v>1.553654</v>
      </c>
      <c r="CF157">
        <v>1.197075</v>
      </c>
      <c r="CG157">
        <v>13.50666</v>
      </c>
      <c r="CH157">
        <v>9.565227</v>
      </c>
      <c r="CI157">
        <v>1999.997</v>
      </c>
      <c r="CJ157">
        <v>0.9799952</v>
      </c>
      <c r="CK157">
        <v>0.02000506</v>
      </c>
      <c r="CL157">
        <v>0</v>
      </c>
      <c r="CM157">
        <v>2.64392</v>
      </c>
      <c r="CN157">
        <v>0</v>
      </c>
      <c r="CO157">
        <v>8314.269</v>
      </c>
      <c r="CP157">
        <v>16705.35</v>
      </c>
      <c r="CQ157">
        <v>47.4748</v>
      </c>
      <c r="CR157">
        <v>51.1498</v>
      </c>
      <c r="CS157">
        <v>48.9246</v>
      </c>
      <c r="CT157">
        <v>47.875</v>
      </c>
      <c r="CU157">
        <v>46.4748</v>
      </c>
      <c r="CV157">
        <v>1959.987</v>
      </c>
      <c r="CW157">
        <v>40.01</v>
      </c>
      <c r="CX157">
        <v>0</v>
      </c>
      <c r="CY157">
        <v>1651554499.8</v>
      </c>
      <c r="CZ157">
        <v>0</v>
      </c>
      <c r="DA157">
        <v>0</v>
      </c>
      <c r="DB157" t="s">
        <v>356</v>
      </c>
      <c r="DC157">
        <v>1657298120.5</v>
      </c>
      <c r="DD157">
        <v>1657298120.5</v>
      </c>
      <c r="DE157">
        <v>0</v>
      </c>
      <c r="DF157">
        <v>1.391</v>
      </c>
      <c r="DG157">
        <v>0.035</v>
      </c>
      <c r="DH157">
        <v>2.39</v>
      </c>
      <c r="DI157">
        <v>0.104</v>
      </c>
      <c r="DJ157">
        <v>419</v>
      </c>
      <c r="DK157">
        <v>18</v>
      </c>
      <c r="DL157">
        <v>0.11</v>
      </c>
      <c r="DM157">
        <v>0.02</v>
      </c>
      <c r="DN157">
        <v>15.3631951219512</v>
      </c>
      <c r="DO157">
        <v>11.2308982578397</v>
      </c>
      <c r="DP157">
        <v>1.11578246458209</v>
      </c>
      <c r="DQ157">
        <v>0</v>
      </c>
      <c r="DR157">
        <v>4.98157585365854</v>
      </c>
      <c r="DS157">
        <v>-0.417507804878036</v>
      </c>
      <c r="DT157">
        <v>0.0456845368499901</v>
      </c>
      <c r="DU157">
        <v>0</v>
      </c>
      <c r="DV157">
        <v>0</v>
      </c>
      <c r="DW157">
        <v>2</v>
      </c>
      <c r="DX157" t="s">
        <v>357</v>
      </c>
      <c r="DY157">
        <v>2.8407</v>
      </c>
      <c r="DZ157">
        <v>2.63717</v>
      </c>
      <c r="EA157">
        <v>0.0196484</v>
      </c>
      <c r="EB157">
        <v>0.0166646</v>
      </c>
      <c r="EC157">
        <v>0.0759436</v>
      </c>
      <c r="ED157">
        <v>0.0631351</v>
      </c>
      <c r="EE157">
        <v>27399.4</v>
      </c>
      <c r="EF157">
        <v>24017.7</v>
      </c>
      <c r="EG157">
        <v>25034.5</v>
      </c>
      <c r="EH157">
        <v>23800.3</v>
      </c>
      <c r="EI157">
        <v>39509.5</v>
      </c>
      <c r="EJ157">
        <v>36930.6</v>
      </c>
      <c r="EK157">
        <v>45280.1</v>
      </c>
      <c r="EL157">
        <v>42486.1</v>
      </c>
      <c r="EM157">
        <v>1.76418</v>
      </c>
      <c r="EN157">
        <v>2.05045</v>
      </c>
      <c r="EO157">
        <v>0.0431016</v>
      </c>
      <c r="EP157">
        <v>0</v>
      </c>
      <c r="EQ157">
        <v>24.3155</v>
      </c>
      <c r="ER157">
        <v>999.9</v>
      </c>
      <c r="ES157">
        <v>29.239</v>
      </c>
      <c r="ET157">
        <v>40.697</v>
      </c>
      <c r="EU157">
        <v>31.1536</v>
      </c>
      <c r="EV157">
        <v>52.3112</v>
      </c>
      <c r="EW157">
        <v>31.2179</v>
      </c>
      <c r="EX157">
        <v>2</v>
      </c>
      <c r="EY157">
        <v>0.185211</v>
      </c>
      <c r="EZ157">
        <v>5.50882</v>
      </c>
      <c r="FA157">
        <v>20.1607</v>
      </c>
      <c r="FB157">
        <v>5.23421</v>
      </c>
      <c r="FC157">
        <v>11.992</v>
      </c>
      <c r="FD157">
        <v>4.95645</v>
      </c>
      <c r="FE157">
        <v>3.304</v>
      </c>
      <c r="FF157">
        <v>350.1</v>
      </c>
      <c r="FG157">
        <v>9999</v>
      </c>
      <c r="FH157">
        <v>9999</v>
      </c>
      <c r="FI157">
        <v>6339.1</v>
      </c>
      <c r="FJ157">
        <v>1.86826</v>
      </c>
      <c r="FK157">
        <v>1.86399</v>
      </c>
      <c r="FL157">
        <v>1.87143</v>
      </c>
      <c r="FM157">
        <v>1.8625</v>
      </c>
      <c r="FN157">
        <v>1.86188</v>
      </c>
      <c r="FO157">
        <v>1.86827</v>
      </c>
      <c r="FP157">
        <v>1.85838</v>
      </c>
      <c r="FQ157">
        <v>1.86463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2.62</v>
      </c>
      <c r="GF157">
        <v>0.2814</v>
      </c>
      <c r="GG157">
        <v>2.14445261950712</v>
      </c>
      <c r="GH157">
        <v>0.00524579190152856</v>
      </c>
      <c r="GI157">
        <v>-2.61795653493914e-06</v>
      </c>
      <c r="GJ157">
        <v>1.03317073579164e-09</v>
      </c>
      <c r="GK157">
        <v>-0.0325879594738201</v>
      </c>
      <c r="GL157">
        <v>-0.0124659139965973</v>
      </c>
      <c r="GM157">
        <v>0.00156445697122576</v>
      </c>
      <c r="GN157">
        <v>-1.32223106024955e-05</v>
      </c>
      <c r="GO157">
        <v>14</v>
      </c>
      <c r="GP157">
        <v>2225</v>
      </c>
      <c r="GQ157">
        <v>3</v>
      </c>
      <c r="GR157">
        <v>45</v>
      </c>
      <c r="GS157">
        <v>3159.9</v>
      </c>
      <c r="GT157">
        <v>3159.9</v>
      </c>
      <c r="GU157">
        <v>0.339355</v>
      </c>
      <c r="GV157">
        <v>2.48901</v>
      </c>
      <c r="GW157">
        <v>1.99829</v>
      </c>
      <c r="GX157">
        <v>2.70874</v>
      </c>
      <c r="GY157">
        <v>2.09351</v>
      </c>
      <c r="GZ157">
        <v>2.40845</v>
      </c>
      <c r="HA157">
        <v>43.5627</v>
      </c>
      <c r="HB157">
        <v>15.0952</v>
      </c>
      <c r="HC157">
        <v>18</v>
      </c>
      <c r="HD157">
        <v>429.331</v>
      </c>
      <c r="HE157">
        <v>612.626</v>
      </c>
      <c r="HF157">
        <v>19.505</v>
      </c>
      <c r="HG157">
        <v>29.7899</v>
      </c>
      <c r="HH157">
        <v>30.0005</v>
      </c>
      <c r="HI157">
        <v>29.7277</v>
      </c>
      <c r="HJ157">
        <v>29.7023</v>
      </c>
      <c r="HK157">
        <v>6.83224</v>
      </c>
      <c r="HL157">
        <v>52.6114</v>
      </c>
      <c r="HM157">
        <v>0</v>
      </c>
      <c r="HN157">
        <v>19.4729</v>
      </c>
      <c r="HO157">
        <v>50.4399</v>
      </c>
      <c r="HP157">
        <v>16.6543</v>
      </c>
      <c r="HQ157">
        <v>95.8166</v>
      </c>
      <c r="HR157">
        <v>99.8623</v>
      </c>
    </row>
    <row r="158" spans="1:226">
      <c r="A158">
        <v>142</v>
      </c>
      <c r="B158">
        <v>1657487812.1</v>
      </c>
      <c r="C158">
        <v>1342.59999990463</v>
      </c>
      <c r="D158" t="s">
        <v>643</v>
      </c>
      <c r="E158" t="s">
        <v>644</v>
      </c>
      <c r="F158">
        <v>5</v>
      </c>
      <c r="G158" t="s">
        <v>598</v>
      </c>
      <c r="H158" t="s">
        <v>354</v>
      </c>
      <c r="I158">
        <v>1657487809.1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427.061500742495</v>
      </c>
      <c r="AK158">
        <v>408.699309090909</v>
      </c>
      <c r="AL158">
        <v>0.0304012818724381</v>
      </c>
      <c r="AM158">
        <v>66.5809936046528</v>
      </c>
      <c r="AN158">
        <f>(AP158 - AO158 + BO158*1E3/(8.314*(BQ158+273.15)) * AR158/BN158 * AQ158) * BN158/(100*BB158) * 1000/(1000 - AP158)</f>
        <v>0</v>
      </c>
      <c r="AO158">
        <v>16.6453511588759</v>
      </c>
      <c r="AP158">
        <v>21.467916969697</v>
      </c>
      <c r="AQ158">
        <v>3.68679658749246e-05</v>
      </c>
      <c r="AR158">
        <v>78.2327112726515</v>
      </c>
      <c r="AS158">
        <v>15</v>
      </c>
      <c r="AT158">
        <v>3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4.6</v>
      </c>
      <c r="BC158">
        <v>0.5</v>
      </c>
      <c r="BD158" t="s">
        <v>355</v>
      </c>
      <c r="BE158">
        <v>2</v>
      </c>
      <c r="BF158" t="b">
        <v>1</v>
      </c>
      <c r="BG158">
        <v>1657487809.1</v>
      </c>
      <c r="BH158">
        <v>399.859181818182</v>
      </c>
      <c r="BI158">
        <v>419.944909090909</v>
      </c>
      <c r="BJ158">
        <v>21.4685909090909</v>
      </c>
      <c r="BK158">
        <v>16.6436090909091</v>
      </c>
      <c r="BL158">
        <v>395.984</v>
      </c>
      <c r="BM158">
        <v>21.1887</v>
      </c>
      <c r="BN158">
        <v>500.031636363636</v>
      </c>
      <c r="BO158">
        <v>72.2093909090909</v>
      </c>
      <c r="BP158">
        <v>0.0208427818181818</v>
      </c>
      <c r="BQ158">
        <v>24.5546727272727</v>
      </c>
      <c r="BR158">
        <v>25.0116545454545</v>
      </c>
      <c r="BS158">
        <v>999.9</v>
      </c>
      <c r="BT158">
        <v>0</v>
      </c>
      <c r="BU158">
        <v>0</v>
      </c>
      <c r="BV158">
        <v>9984.60090909091</v>
      </c>
      <c r="BW158">
        <v>0</v>
      </c>
      <c r="BX158">
        <v>2027.63818181818</v>
      </c>
      <c r="BY158">
        <v>-20.0857181818182</v>
      </c>
      <c r="BZ158">
        <v>408.632272727273</v>
      </c>
      <c r="CA158">
        <v>427.052727272727</v>
      </c>
      <c r="CB158">
        <v>4.82497818181818</v>
      </c>
      <c r="CC158">
        <v>419.944909090909</v>
      </c>
      <c r="CD158">
        <v>16.6436090909091</v>
      </c>
      <c r="CE158">
        <v>1.55023090909091</v>
      </c>
      <c r="CF158">
        <v>1.20182454545455</v>
      </c>
      <c r="CG158">
        <v>13.4728090909091</v>
      </c>
      <c r="CH158">
        <v>9.62416</v>
      </c>
      <c r="CI158">
        <v>1999.98454545455</v>
      </c>
      <c r="CJ158">
        <v>0.979997</v>
      </c>
      <c r="CK158">
        <v>0.0200032</v>
      </c>
      <c r="CL158">
        <v>0</v>
      </c>
      <c r="CM158">
        <v>2.59818181818182</v>
      </c>
      <c r="CN158">
        <v>0</v>
      </c>
      <c r="CO158">
        <v>8705.81454545454</v>
      </c>
      <c r="CP158">
        <v>16705.2636363636</v>
      </c>
      <c r="CQ158">
        <v>47.6475454545455</v>
      </c>
      <c r="CR158">
        <v>51.437</v>
      </c>
      <c r="CS158">
        <v>49.1192727272727</v>
      </c>
      <c r="CT158">
        <v>48.187</v>
      </c>
      <c r="CU158">
        <v>46.6362727272727</v>
      </c>
      <c r="CV158">
        <v>1959.97454545455</v>
      </c>
      <c r="CW158">
        <v>40.01</v>
      </c>
      <c r="CX158">
        <v>0</v>
      </c>
      <c r="CY158">
        <v>1651554596.4</v>
      </c>
      <c r="CZ158">
        <v>0</v>
      </c>
      <c r="DA158">
        <v>0</v>
      </c>
      <c r="DB158" t="s">
        <v>356</v>
      </c>
      <c r="DC158">
        <v>1657298120.5</v>
      </c>
      <c r="DD158">
        <v>1657298120.5</v>
      </c>
      <c r="DE158">
        <v>0</v>
      </c>
      <c r="DF158">
        <v>1.391</v>
      </c>
      <c r="DG158">
        <v>0.035</v>
      </c>
      <c r="DH158">
        <v>2.39</v>
      </c>
      <c r="DI158">
        <v>0.104</v>
      </c>
      <c r="DJ158">
        <v>419</v>
      </c>
      <c r="DK158">
        <v>18</v>
      </c>
      <c r="DL158">
        <v>0.11</v>
      </c>
      <c r="DM158">
        <v>0.02</v>
      </c>
      <c r="DN158">
        <v>-20.10211</v>
      </c>
      <c r="DO158">
        <v>0.0268705440901392</v>
      </c>
      <c r="DP158">
        <v>0.0292876834181196</v>
      </c>
      <c r="DQ158">
        <v>1</v>
      </c>
      <c r="DR158">
        <v>4.817701</v>
      </c>
      <c r="DS158">
        <v>-0.00774484052533672</v>
      </c>
      <c r="DT158">
        <v>0.0174715857608862</v>
      </c>
      <c r="DU158">
        <v>1</v>
      </c>
      <c r="DV158">
        <v>2</v>
      </c>
      <c r="DW158">
        <v>2</v>
      </c>
      <c r="DX158" t="s">
        <v>645</v>
      </c>
      <c r="DY158">
        <v>2.84051</v>
      </c>
      <c r="DZ158">
        <v>2.63716</v>
      </c>
      <c r="EA158">
        <v>0.0697559</v>
      </c>
      <c r="EB158">
        <v>0.0728998</v>
      </c>
      <c r="EC158">
        <v>0.0758232</v>
      </c>
      <c r="ED158">
        <v>0.0632526</v>
      </c>
      <c r="EE158">
        <v>25997.5</v>
      </c>
      <c r="EF158">
        <v>22644.3</v>
      </c>
      <c r="EG158">
        <v>25032.7</v>
      </c>
      <c r="EH158">
        <v>23800</v>
      </c>
      <c r="EI158">
        <v>39512.9</v>
      </c>
      <c r="EJ158">
        <v>36927</v>
      </c>
      <c r="EK158">
        <v>45276.7</v>
      </c>
      <c r="EL158">
        <v>42486</v>
      </c>
      <c r="EM158">
        <v>1.76362</v>
      </c>
      <c r="EN158">
        <v>2.0521</v>
      </c>
      <c r="EO158">
        <v>0.0447743</v>
      </c>
      <c r="EP158">
        <v>0</v>
      </c>
      <c r="EQ158">
        <v>24.2756</v>
      </c>
      <c r="ER158">
        <v>999.9</v>
      </c>
      <c r="ES158">
        <v>28.391</v>
      </c>
      <c r="ET158">
        <v>40.657</v>
      </c>
      <c r="EU158">
        <v>30.188</v>
      </c>
      <c r="EV158">
        <v>52.5712</v>
      </c>
      <c r="EW158">
        <v>30.9776</v>
      </c>
      <c r="EX158">
        <v>2</v>
      </c>
      <c r="EY158">
        <v>0.184197</v>
      </c>
      <c r="EZ158">
        <v>5.09086</v>
      </c>
      <c r="FA158">
        <v>20.174</v>
      </c>
      <c r="FB158">
        <v>5.23406</v>
      </c>
      <c r="FC158">
        <v>11.992</v>
      </c>
      <c r="FD158">
        <v>4.95575</v>
      </c>
      <c r="FE158">
        <v>3.30398</v>
      </c>
      <c r="FF158">
        <v>350.1</v>
      </c>
      <c r="FG158">
        <v>9999</v>
      </c>
      <c r="FH158">
        <v>9999</v>
      </c>
      <c r="FI158">
        <v>6341.4</v>
      </c>
      <c r="FJ158">
        <v>1.86826</v>
      </c>
      <c r="FK158">
        <v>1.86401</v>
      </c>
      <c r="FL158">
        <v>1.87143</v>
      </c>
      <c r="FM158">
        <v>1.8625</v>
      </c>
      <c r="FN158">
        <v>1.86188</v>
      </c>
      <c r="FO158">
        <v>1.86829</v>
      </c>
      <c r="FP158">
        <v>1.85842</v>
      </c>
      <c r="FQ158">
        <v>1.86462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3.875</v>
      </c>
      <c r="GF158">
        <v>0.2798</v>
      </c>
      <c r="GG158">
        <v>2.14445261950712</v>
      </c>
      <c r="GH158">
        <v>0.00524579190152856</v>
      </c>
      <c r="GI158">
        <v>-2.61795653493914e-06</v>
      </c>
      <c r="GJ158">
        <v>1.03317073579164e-09</v>
      </c>
      <c r="GK158">
        <v>-0.0325879594738201</v>
      </c>
      <c r="GL158">
        <v>-0.0124659139965973</v>
      </c>
      <c r="GM158">
        <v>0.00156445697122576</v>
      </c>
      <c r="GN158">
        <v>-1.32223106024955e-05</v>
      </c>
      <c r="GO158">
        <v>14</v>
      </c>
      <c r="GP158">
        <v>2225</v>
      </c>
      <c r="GQ158">
        <v>3</v>
      </c>
      <c r="GR158">
        <v>45</v>
      </c>
      <c r="GS158">
        <v>3161.5</v>
      </c>
      <c r="GT158">
        <v>3161.5</v>
      </c>
      <c r="GU158">
        <v>1.32324</v>
      </c>
      <c r="GV158">
        <v>2.44141</v>
      </c>
      <c r="GW158">
        <v>1.99829</v>
      </c>
      <c r="GX158">
        <v>2.70752</v>
      </c>
      <c r="GY158">
        <v>2.09351</v>
      </c>
      <c r="GZ158">
        <v>2.42798</v>
      </c>
      <c r="HA158">
        <v>43.7269</v>
      </c>
      <c r="HB158">
        <v>15.0864</v>
      </c>
      <c r="HC158">
        <v>18</v>
      </c>
      <c r="HD158">
        <v>429.066</v>
      </c>
      <c r="HE158">
        <v>614.019</v>
      </c>
      <c r="HF158">
        <v>19.8188</v>
      </c>
      <c r="HG158">
        <v>29.8181</v>
      </c>
      <c r="HH158">
        <v>30.0002</v>
      </c>
      <c r="HI158">
        <v>29.7353</v>
      </c>
      <c r="HJ158">
        <v>29.71</v>
      </c>
      <c r="HK158">
        <v>26.5378</v>
      </c>
      <c r="HL158">
        <v>49.7828</v>
      </c>
      <c r="HM158">
        <v>0</v>
      </c>
      <c r="HN158">
        <v>19.8104</v>
      </c>
      <c r="HO158">
        <v>426.722</v>
      </c>
      <c r="HP158">
        <v>16.7467</v>
      </c>
      <c r="HQ158">
        <v>95.8094</v>
      </c>
      <c r="HR158">
        <v>99.8617</v>
      </c>
    </row>
    <row r="159" spans="1:226">
      <c r="A159">
        <v>143</v>
      </c>
      <c r="B159">
        <v>1657487817.1</v>
      </c>
      <c r="C159">
        <v>1347.59999990463</v>
      </c>
      <c r="D159" t="s">
        <v>646</v>
      </c>
      <c r="E159" t="s">
        <v>647</v>
      </c>
      <c r="F159">
        <v>5</v>
      </c>
      <c r="G159" t="s">
        <v>598</v>
      </c>
      <c r="H159" t="s">
        <v>354</v>
      </c>
      <c r="I159">
        <v>1657487814.6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427.141347309565</v>
      </c>
      <c r="AK159">
        <v>408.839072727273</v>
      </c>
      <c r="AL159">
        <v>0.0225666587605157</v>
      </c>
      <c r="AM159">
        <v>66.5809936046528</v>
      </c>
      <c r="AN159">
        <f>(AP159 - AO159 + BO159*1E3/(8.314*(BQ159+273.15)) * AR159/BN159 * AQ159) * BN159/(100*BB159) * 1000/(1000 - AP159)</f>
        <v>0</v>
      </c>
      <c r="AO159">
        <v>16.6357620129604</v>
      </c>
      <c r="AP159">
        <v>21.4682218181818</v>
      </c>
      <c r="AQ159">
        <v>-0.000101876246261376</v>
      </c>
      <c r="AR159">
        <v>78.2327112726515</v>
      </c>
      <c r="AS159">
        <v>15</v>
      </c>
      <c r="AT159">
        <v>3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4.6</v>
      </c>
      <c r="BC159">
        <v>0.5</v>
      </c>
      <c r="BD159" t="s">
        <v>355</v>
      </c>
      <c r="BE159">
        <v>2</v>
      </c>
      <c r="BF159" t="b">
        <v>1</v>
      </c>
      <c r="BG159">
        <v>1657487814.6</v>
      </c>
      <c r="BH159">
        <v>399.983666666667</v>
      </c>
      <c r="BI159">
        <v>420.593666666667</v>
      </c>
      <c r="BJ159">
        <v>21.4667555555556</v>
      </c>
      <c r="BK159">
        <v>16.6504111111111</v>
      </c>
      <c r="BL159">
        <v>396.107666666667</v>
      </c>
      <c r="BM159">
        <v>21.1869333333333</v>
      </c>
      <c r="BN159">
        <v>499.936555555556</v>
      </c>
      <c r="BO159">
        <v>72.2092222222222</v>
      </c>
      <c r="BP159">
        <v>0.0208238777777778</v>
      </c>
      <c r="BQ159">
        <v>24.5567444444444</v>
      </c>
      <c r="BR159">
        <v>25.0062555555556</v>
      </c>
      <c r="BS159">
        <v>999.9</v>
      </c>
      <c r="BT159">
        <v>0</v>
      </c>
      <c r="BU159">
        <v>0</v>
      </c>
      <c r="BV159">
        <v>9973.12333333333</v>
      </c>
      <c r="BW159">
        <v>0</v>
      </c>
      <c r="BX159">
        <v>2028.74111111111</v>
      </c>
      <c r="BY159">
        <v>-20.6099444444444</v>
      </c>
      <c r="BZ159">
        <v>408.758333333333</v>
      </c>
      <c r="CA159">
        <v>427.715222222222</v>
      </c>
      <c r="CB159">
        <v>4.81632666666667</v>
      </c>
      <c r="CC159">
        <v>420.593666666667</v>
      </c>
      <c r="CD159">
        <v>16.6504111111111</v>
      </c>
      <c r="CE159">
        <v>1.55009666666667</v>
      </c>
      <c r="CF159">
        <v>1.20231444444444</v>
      </c>
      <c r="CG159">
        <v>13.4714666666667</v>
      </c>
      <c r="CH159">
        <v>9.63023111111111</v>
      </c>
      <c r="CI159">
        <v>1999.98222222222</v>
      </c>
      <c r="CJ159">
        <v>0.979997</v>
      </c>
      <c r="CK159">
        <v>0.0200032</v>
      </c>
      <c r="CL159">
        <v>0</v>
      </c>
      <c r="CM159">
        <v>2.39023333333333</v>
      </c>
      <c r="CN159">
        <v>0</v>
      </c>
      <c r="CO159">
        <v>8709.05444444445</v>
      </c>
      <c r="CP159">
        <v>16705.2666666667</v>
      </c>
      <c r="CQ159">
        <v>47.6732222222222</v>
      </c>
      <c r="CR159">
        <v>51.437</v>
      </c>
      <c r="CS159">
        <v>49.125</v>
      </c>
      <c r="CT159">
        <v>48.187</v>
      </c>
      <c r="CU159">
        <v>46.6732222222222</v>
      </c>
      <c r="CV159">
        <v>1959.97222222222</v>
      </c>
      <c r="CW159">
        <v>40.01</v>
      </c>
      <c r="CX159">
        <v>0</v>
      </c>
      <c r="CY159">
        <v>1651554601.8</v>
      </c>
      <c r="CZ159">
        <v>0</v>
      </c>
      <c r="DA159">
        <v>0</v>
      </c>
      <c r="DB159" t="s">
        <v>356</v>
      </c>
      <c r="DC159">
        <v>1657298120.5</v>
      </c>
      <c r="DD159">
        <v>1657298120.5</v>
      </c>
      <c r="DE159">
        <v>0</v>
      </c>
      <c r="DF159">
        <v>1.391</v>
      </c>
      <c r="DG159">
        <v>0.035</v>
      </c>
      <c r="DH159">
        <v>2.39</v>
      </c>
      <c r="DI159">
        <v>0.104</v>
      </c>
      <c r="DJ159">
        <v>419</v>
      </c>
      <c r="DK159">
        <v>18</v>
      </c>
      <c r="DL159">
        <v>0.11</v>
      </c>
      <c r="DM159">
        <v>0.02</v>
      </c>
      <c r="DN159">
        <v>-20.1325390243902</v>
      </c>
      <c r="DO159">
        <v>-0.430296167247382</v>
      </c>
      <c r="DP159">
        <v>0.164478952435168</v>
      </c>
      <c r="DQ159">
        <v>0</v>
      </c>
      <c r="DR159">
        <v>4.81542658536585</v>
      </c>
      <c r="DS159">
        <v>0.0847503135888428</v>
      </c>
      <c r="DT159">
        <v>0.0158615317148211</v>
      </c>
      <c r="DU159">
        <v>1</v>
      </c>
      <c r="DV159">
        <v>1</v>
      </c>
      <c r="DW159">
        <v>2</v>
      </c>
      <c r="DX159" t="s">
        <v>363</v>
      </c>
      <c r="DY159">
        <v>2.84035</v>
      </c>
      <c r="DZ159">
        <v>2.63718</v>
      </c>
      <c r="EA159">
        <v>0.069789</v>
      </c>
      <c r="EB159">
        <v>0.0732823</v>
      </c>
      <c r="EC159">
        <v>0.0758301</v>
      </c>
      <c r="ED159">
        <v>0.0633726</v>
      </c>
      <c r="EE159">
        <v>25996.8</v>
      </c>
      <c r="EF159">
        <v>22634.9</v>
      </c>
      <c r="EG159">
        <v>25033</v>
      </c>
      <c r="EH159">
        <v>23799.9</v>
      </c>
      <c r="EI159">
        <v>39513.2</v>
      </c>
      <c r="EJ159">
        <v>36922.3</v>
      </c>
      <c r="EK159">
        <v>45277.3</v>
      </c>
      <c r="EL159">
        <v>42486</v>
      </c>
      <c r="EM159">
        <v>1.7633</v>
      </c>
      <c r="EN159">
        <v>2.05225</v>
      </c>
      <c r="EO159">
        <v>0.0447668</v>
      </c>
      <c r="EP159">
        <v>0</v>
      </c>
      <c r="EQ159">
        <v>24.2716</v>
      </c>
      <c r="ER159">
        <v>999.9</v>
      </c>
      <c r="ES159">
        <v>28.366</v>
      </c>
      <c r="ET159">
        <v>40.647</v>
      </c>
      <c r="EU159">
        <v>30.1482</v>
      </c>
      <c r="EV159">
        <v>52.7612</v>
      </c>
      <c r="EW159">
        <v>31.1298</v>
      </c>
      <c r="EX159">
        <v>2</v>
      </c>
      <c r="EY159">
        <v>0.183841</v>
      </c>
      <c r="EZ159">
        <v>5.09361</v>
      </c>
      <c r="FA159">
        <v>20.1739</v>
      </c>
      <c r="FB159">
        <v>5.23391</v>
      </c>
      <c r="FC159">
        <v>11.992</v>
      </c>
      <c r="FD159">
        <v>4.95575</v>
      </c>
      <c r="FE159">
        <v>3.304</v>
      </c>
      <c r="FF159">
        <v>350.1</v>
      </c>
      <c r="FG159">
        <v>9999</v>
      </c>
      <c r="FH159">
        <v>9999</v>
      </c>
      <c r="FI159">
        <v>6341.7</v>
      </c>
      <c r="FJ159">
        <v>1.86825</v>
      </c>
      <c r="FK159">
        <v>1.86401</v>
      </c>
      <c r="FL159">
        <v>1.87143</v>
      </c>
      <c r="FM159">
        <v>1.8625</v>
      </c>
      <c r="FN159">
        <v>1.86188</v>
      </c>
      <c r="FO159">
        <v>1.86827</v>
      </c>
      <c r="FP159">
        <v>1.85839</v>
      </c>
      <c r="FQ159">
        <v>1.86462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3.877</v>
      </c>
      <c r="GF159">
        <v>0.2799</v>
      </c>
      <c r="GG159">
        <v>2.14445261950712</v>
      </c>
      <c r="GH159">
        <v>0.00524579190152856</v>
      </c>
      <c r="GI159">
        <v>-2.61795653493914e-06</v>
      </c>
      <c r="GJ159">
        <v>1.03317073579164e-09</v>
      </c>
      <c r="GK159">
        <v>-0.0325879594738201</v>
      </c>
      <c r="GL159">
        <v>-0.0124659139965973</v>
      </c>
      <c r="GM159">
        <v>0.00156445697122576</v>
      </c>
      <c r="GN159">
        <v>-1.32223106024955e-05</v>
      </c>
      <c r="GO159">
        <v>14</v>
      </c>
      <c r="GP159">
        <v>2225</v>
      </c>
      <c r="GQ159">
        <v>3</v>
      </c>
      <c r="GR159">
        <v>45</v>
      </c>
      <c r="GS159">
        <v>3161.6</v>
      </c>
      <c r="GT159">
        <v>3161.6</v>
      </c>
      <c r="GU159">
        <v>1.3501</v>
      </c>
      <c r="GV159">
        <v>2.43774</v>
      </c>
      <c r="GW159">
        <v>1.99829</v>
      </c>
      <c r="GX159">
        <v>2.70752</v>
      </c>
      <c r="GY159">
        <v>2.09351</v>
      </c>
      <c r="GZ159">
        <v>2.39502</v>
      </c>
      <c r="HA159">
        <v>43.7269</v>
      </c>
      <c r="HB159">
        <v>15.0689</v>
      </c>
      <c r="HC159">
        <v>18</v>
      </c>
      <c r="HD159">
        <v>428.879</v>
      </c>
      <c r="HE159">
        <v>614.138</v>
      </c>
      <c r="HF159">
        <v>19.807</v>
      </c>
      <c r="HG159">
        <v>29.8188</v>
      </c>
      <c r="HH159">
        <v>30.0001</v>
      </c>
      <c r="HI159">
        <v>29.7353</v>
      </c>
      <c r="HJ159">
        <v>29.71</v>
      </c>
      <c r="HK159">
        <v>27.0626</v>
      </c>
      <c r="HL159">
        <v>49.7828</v>
      </c>
      <c r="HM159">
        <v>0</v>
      </c>
      <c r="HN159">
        <v>19.8009</v>
      </c>
      <c r="HO159">
        <v>440.173</v>
      </c>
      <c r="HP159">
        <v>16.7526</v>
      </c>
      <c r="HQ159">
        <v>95.8107</v>
      </c>
      <c r="HR159">
        <v>99.8615</v>
      </c>
    </row>
    <row r="160" spans="1:226">
      <c r="A160">
        <v>144</v>
      </c>
      <c r="B160">
        <v>1657487822.1</v>
      </c>
      <c r="C160">
        <v>1352.59999990463</v>
      </c>
      <c r="D160" t="s">
        <v>648</v>
      </c>
      <c r="E160" t="s">
        <v>649</v>
      </c>
      <c r="F160">
        <v>5</v>
      </c>
      <c r="G160" t="s">
        <v>598</v>
      </c>
      <c r="H160" t="s">
        <v>354</v>
      </c>
      <c r="I160">
        <v>1657487819.3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433.656290942866</v>
      </c>
      <c r="AK160">
        <v>412.222478787879</v>
      </c>
      <c r="AL160">
        <v>0.745021567486921</v>
      </c>
      <c r="AM160">
        <v>66.5809936046528</v>
      </c>
      <c r="AN160">
        <f>(AP160 - AO160 + BO160*1E3/(8.314*(BQ160+273.15)) * AR160/BN160 * AQ160) * BN160/(100*BB160) * 1000/(1000 - AP160)</f>
        <v>0</v>
      </c>
      <c r="AO160">
        <v>16.6769206628019</v>
      </c>
      <c r="AP160">
        <v>21.4776818181818</v>
      </c>
      <c r="AQ160">
        <v>0.000351275298966346</v>
      </c>
      <c r="AR160">
        <v>78.2327112726515</v>
      </c>
      <c r="AS160">
        <v>15</v>
      </c>
      <c r="AT160">
        <v>3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4.6</v>
      </c>
      <c r="BC160">
        <v>0.5</v>
      </c>
      <c r="BD160" t="s">
        <v>355</v>
      </c>
      <c r="BE160">
        <v>2</v>
      </c>
      <c r="BF160" t="b">
        <v>1</v>
      </c>
      <c r="BG160">
        <v>1657487819.3</v>
      </c>
      <c r="BH160">
        <v>401.4394</v>
      </c>
      <c r="BI160">
        <v>427.3679</v>
      </c>
      <c r="BJ160">
        <v>21.47538</v>
      </c>
      <c r="BK160">
        <v>16.66898</v>
      </c>
      <c r="BL160">
        <v>397.5584</v>
      </c>
      <c r="BM160">
        <v>21.19527</v>
      </c>
      <c r="BN160">
        <v>499.9747</v>
      </c>
      <c r="BO160">
        <v>72.20869</v>
      </c>
      <c r="BP160">
        <v>0.02052423</v>
      </c>
      <c r="BQ160">
        <v>24.55295</v>
      </c>
      <c r="BR160">
        <v>25.00479</v>
      </c>
      <c r="BS160">
        <v>999.9</v>
      </c>
      <c r="BT160">
        <v>0</v>
      </c>
      <c r="BU160">
        <v>0</v>
      </c>
      <c r="BV160">
        <v>10008.005</v>
      </c>
      <c r="BW160">
        <v>0</v>
      </c>
      <c r="BX160">
        <v>2028.289</v>
      </c>
      <c r="BY160">
        <v>-25.92844</v>
      </c>
      <c r="BZ160">
        <v>410.2499</v>
      </c>
      <c r="CA160">
        <v>434.6124</v>
      </c>
      <c r="CB160">
        <v>4.806399</v>
      </c>
      <c r="CC160">
        <v>427.3679</v>
      </c>
      <c r="CD160">
        <v>16.66898</v>
      </c>
      <c r="CE160">
        <v>1.55071</v>
      </c>
      <c r="CF160">
        <v>1.203645</v>
      </c>
      <c r="CG160">
        <v>13.4775</v>
      </c>
      <c r="CH160">
        <v>9.64671</v>
      </c>
      <c r="CI160">
        <v>1999.997</v>
      </c>
      <c r="CJ160">
        <v>0.979997</v>
      </c>
      <c r="CK160">
        <v>0.0200032</v>
      </c>
      <c r="CL160">
        <v>0</v>
      </c>
      <c r="CM160">
        <v>2.36697</v>
      </c>
      <c r="CN160">
        <v>0</v>
      </c>
      <c r="CO160">
        <v>8712.046</v>
      </c>
      <c r="CP160">
        <v>16705.38</v>
      </c>
      <c r="CQ160">
        <v>47.687</v>
      </c>
      <c r="CR160">
        <v>51.437</v>
      </c>
      <c r="CS160">
        <v>49.125</v>
      </c>
      <c r="CT160">
        <v>48.187</v>
      </c>
      <c r="CU160">
        <v>46.6746</v>
      </c>
      <c r="CV160">
        <v>1959.987</v>
      </c>
      <c r="CW160">
        <v>40.01</v>
      </c>
      <c r="CX160">
        <v>0</v>
      </c>
      <c r="CY160">
        <v>1651554606.6</v>
      </c>
      <c r="CZ160">
        <v>0</v>
      </c>
      <c r="DA160">
        <v>0</v>
      </c>
      <c r="DB160" t="s">
        <v>356</v>
      </c>
      <c r="DC160">
        <v>1657298120.5</v>
      </c>
      <c r="DD160">
        <v>1657298120.5</v>
      </c>
      <c r="DE160">
        <v>0</v>
      </c>
      <c r="DF160">
        <v>1.391</v>
      </c>
      <c r="DG160">
        <v>0.035</v>
      </c>
      <c r="DH160">
        <v>2.39</v>
      </c>
      <c r="DI160">
        <v>0.104</v>
      </c>
      <c r="DJ160">
        <v>419</v>
      </c>
      <c r="DK160">
        <v>18</v>
      </c>
      <c r="DL160">
        <v>0.11</v>
      </c>
      <c r="DM160">
        <v>0.02</v>
      </c>
      <c r="DN160">
        <v>-21.213056097561</v>
      </c>
      <c r="DO160">
        <v>-15.9758989547039</v>
      </c>
      <c r="DP160">
        <v>2.1658790442151</v>
      </c>
      <c r="DQ160">
        <v>0</v>
      </c>
      <c r="DR160">
        <v>4.81544829268293</v>
      </c>
      <c r="DS160">
        <v>-0.0256731010452986</v>
      </c>
      <c r="DT160">
        <v>0.0140089822931557</v>
      </c>
      <c r="DU160">
        <v>1</v>
      </c>
      <c r="DV160">
        <v>1</v>
      </c>
      <c r="DW160">
        <v>2</v>
      </c>
      <c r="DX160" t="s">
        <v>363</v>
      </c>
      <c r="DY160">
        <v>2.8406</v>
      </c>
      <c r="DZ160">
        <v>2.63726</v>
      </c>
      <c r="EA160">
        <v>0.0703034</v>
      </c>
      <c r="EB160">
        <v>0.0747343</v>
      </c>
      <c r="EC160">
        <v>0.0758489</v>
      </c>
      <c r="ED160">
        <v>0.0632859</v>
      </c>
      <c r="EE160">
        <v>25982</v>
      </c>
      <c r="EF160">
        <v>22600</v>
      </c>
      <c r="EG160">
        <v>25032.6</v>
      </c>
      <c r="EH160">
        <v>23800.5</v>
      </c>
      <c r="EI160">
        <v>39512.2</v>
      </c>
      <c r="EJ160">
        <v>36926.6</v>
      </c>
      <c r="EK160">
        <v>45277.1</v>
      </c>
      <c r="EL160">
        <v>42487</v>
      </c>
      <c r="EM160">
        <v>1.76327</v>
      </c>
      <c r="EN160">
        <v>2.05218</v>
      </c>
      <c r="EO160">
        <v>0.0446551</v>
      </c>
      <c r="EP160">
        <v>0</v>
      </c>
      <c r="EQ160">
        <v>24.2667</v>
      </c>
      <c r="ER160">
        <v>999.9</v>
      </c>
      <c r="ES160">
        <v>28.318</v>
      </c>
      <c r="ET160">
        <v>40.647</v>
      </c>
      <c r="EU160">
        <v>30.092</v>
      </c>
      <c r="EV160">
        <v>52.3812</v>
      </c>
      <c r="EW160">
        <v>31.0617</v>
      </c>
      <c r="EX160">
        <v>2</v>
      </c>
      <c r="EY160">
        <v>0.184334</v>
      </c>
      <c r="EZ160">
        <v>5.08903</v>
      </c>
      <c r="FA160">
        <v>20.1741</v>
      </c>
      <c r="FB160">
        <v>5.23406</v>
      </c>
      <c r="FC160">
        <v>11.992</v>
      </c>
      <c r="FD160">
        <v>4.95565</v>
      </c>
      <c r="FE160">
        <v>3.30393</v>
      </c>
      <c r="FF160">
        <v>350.1</v>
      </c>
      <c r="FG160">
        <v>9999</v>
      </c>
      <c r="FH160">
        <v>9999</v>
      </c>
      <c r="FI160">
        <v>6341.7</v>
      </c>
      <c r="FJ160">
        <v>1.86823</v>
      </c>
      <c r="FK160">
        <v>1.86401</v>
      </c>
      <c r="FL160">
        <v>1.87146</v>
      </c>
      <c r="FM160">
        <v>1.86255</v>
      </c>
      <c r="FN160">
        <v>1.86188</v>
      </c>
      <c r="FO160">
        <v>1.86828</v>
      </c>
      <c r="FP160">
        <v>1.85838</v>
      </c>
      <c r="FQ160">
        <v>1.86462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3.89</v>
      </c>
      <c r="GF160">
        <v>0.2802</v>
      </c>
      <c r="GG160">
        <v>2.14445261950712</v>
      </c>
      <c r="GH160">
        <v>0.00524579190152856</v>
      </c>
      <c r="GI160">
        <v>-2.61795653493914e-06</v>
      </c>
      <c r="GJ160">
        <v>1.03317073579164e-09</v>
      </c>
      <c r="GK160">
        <v>-0.0325879594738201</v>
      </c>
      <c r="GL160">
        <v>-0.0124659139965973</v>
      </c>
      <c r="GM160">
        <v>0.00156445697122576</v>
      </c>
      <c r="GN160">
        <v>-1.32223106024955e-05</v>
      </c>
      <c r="GO160">
        <v>14</v>
      </c>
      <c r="GP160">
        <v>2225</v>
      </c>
      <c r="GQ160">
        <v>3</v>
      </c>
      <c r="GR160">
        <v>45</v>
      </c>
      <c r="GS160">
        <v>3161.7</v>
      </c>
      <c r="GT160">
        <v>3161.7</v>
      </c>
      <c r="GU160">
        <v>1.38306</v>
      </c>
      <c r="GV160">
        <v>2.43408</v>
      </c>
      <c r="GW160">
        <v>1.99829</v>
      </c>
      <c r="GX160">
        <v>2.70752</v>
      </c>
      <c r="GY160">
        <v>2.09351</v>
      </c>
      <c r="GZ160">
        <v>2.43042</v>
      </c>
      <c r="HA160">
        <v>43.7543</v>
      </c>
      <c r="HB160">
        <v>15.0777</v>
      </c>
      <c r="HC160">
        <v>18</v>
      </c>
      <c r="HD160">
        <v>428.864</v>
      </c>
      <c r="HE160">
        <v>614.079</v>
      </c>
      <c r="HF160">
        <v>19.7978</v>
      </c>
      <c r="HG160">
        <v>29.8207</v>
      </c>
      <c r="HH160">
        <v>30.0001</v>
      </c>
      <c r="HI160">
        <v>29.7353</v>
      </c>
      <c r="HJ160">
        <v>29.71</v>
      </c>
      <c r="HK160">
        <v>27.7267</v>
      </c>
      <c r="HL160">
        <v>49.7828</v>
      </c>
      <c r="HM160">
        <v>0</v>
      </c>
      <c r="HN160">
        <v>19.7948</v>
      </c>
      <c r="HO160">
        <v>460.296</v>
      </c>
      <c r="HP160">
        <v>16.7494</v>
      </c>
      <c r="HQ160">
        <v>95.8098</v>
      </c>
      <c r="HR160">
        <v>99.864</v>
      </c>
    </row>
    <row r="161" spans="1:226">
      <c r="A161">
        <v>145</v>
      </c>
      <c r="B161">
        <v>1657487827.1</v>
      </c>
      <c r="C161">
        <v>1357.59999990463</v>
      </c>
      <c r="D161" t="s">
        <v>650</v>
      </c>
      <c r="E161" t="s">
        <v>651</v>
      </c>
      <c r="F161">
        <v>5</v>
      </c>
      <c r="G161" t="s">
        <v>598</v>
      </c>
      <c r="H161" t="s">
        <v>354</v>
      </c>
      <c r="I161">
        <v>1657487824.6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446.578945025419</v>
      </c>
      <c r="AK161">
        <v>420.802218181818</v>
      </c>
      <c r="AL161">
        <v>1.78401000226731</v>
      </c>
      <c r="AM161">
        <v>66.5809936046528</v>
      </c>
      <c r="AN161">
        <f>(AP161 - AO161 + BO161*1E3/(8.314*(BQ161+273.15)) * AR161/BN161 * AQ161) * BN161/(100*BB161) * 1000/(1000 - AP161)</f>
        <v>0</v>
      </c>
      <c r="AO161">
        <v>16.6378556285065</v>
      </c>
      <c r="AP161">
        <v>21.4677078787879</v>
      </c>
      <c r="AQ161">
        <v>-0.000226509931417344</v>
      </c>
      <c r="AR161">
        <v>78.2327112726515</v>
      </c>
      <c r="AS161">
        <v>15</v>
      </c>
      <c r="AT161">
        <v>3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4.6</v>
      </c>
      <c r="BC161">
        <v>0.5</v>
      </c>
      <c r="BD161" t="s">
        <v>355</v>
      </c>
      <c r="BE161">
        <v>2</v>
      </c>
      <c r="BF161" t="b">
        <v>1</v>
      </c>
      <c r="BG161">
        <v>1657487824.6</v>
      </c>
      <c r="BH161">
        <v>408.003</v>
      </c>
      <c r="BI161">
        <v>441.052222222222</v>
      </c>
      <c r="BJ161">
        <v>21.4727333333333</v>
      </c>
      <c r="BK161">
        <v>16.6372</v>
      </c>
      <c r="BL161">
        <v>404.098</v>
      </c>
      <c r="BM161">
        <v>21.1927</v>
      </c>
      <c r="BN161">
        <v>499.994111111111</v>
      </c>
      <c r="BO161">
        <v>72.2096444444445</v>
      </c>
      <c r="BP161">
        <v>0.0208502</v>
      </c>
      <c r="BQ161">
        <v>24.5474444444444</v>
      </c>
      <c r="BR161">
        <v>24.9906111111111</v>
      </c>
      <c r="BS161">
        <v>999.9</v>
      </c>
      <c r="BT161">
        <v>0</v>
      </c>
      <c r="BU161">
        <v>0</v>
      </c>
      <c r="BV161">
        <v>10039.1666666667</v>
      </c>
      <c r="BW161">
        <v>0</v>
      </c>
      <c r="BX161">
        <v>2029.27555555556</v>
      </c>
      <c r="BY161">
        <v>-33.0492111111111</v>
      </c>
      <c r="BZ161">
        <v>416.956222222222</v>
      </c>
      <c r="CA161">
        <v>448.514333333333</v>
      </c>
      <c r="CB161">
        <v>4.83549555555556</v>
      </c>
      <c r="CC161">
        <v>441.052222222222</v>
      </c>
      <c r="CD161">
        <v>16.6372</v>
      </c>
      <c r="CE161">
        <v>1.55053666666667</v>
      </c>
      <c r="CF161">
        <v>1.20136777777778</v>
      </c>
      <c r="CG161">
        <v>13.4758333333333</v>
      </c>
      <c r="CH161">
        <v>9.61850111111111</v>
      </c>
      <c r="CI161">
        <v>1999.98111111111</v>
      </c>
      <c r="CJ161">
        <v>0.979997</v>
      </c>
      <c r="CK161">
        <v>0.0200032</v>
      </c>
      <c r="CL161">
        <v>0</v>
      </c>
      <c r="CM161">
        <v>2.47932222222222</v>
      </c>
      <c r="CN161">
        <v>0</v>
      </c>
      <c r="CO161">
        <v>8719.47888888889</v>
      </c>
      <c r="CP161">
        <v>16705.2333333333</v>
      </c>
      <c r="CQ161">
        <v>47.687</v>
      </c>
      <c r="CR161">
        <v>51.437</v>
      </c>
      <c r="CS161">
        <v>49.125</v>
      </c>
      <c r="CT161">
        <v>48.215</v>
      </c>
      <c r="CU161">
        <v>46.6801111111111</v>
      </c>
      <c r="CV161">
        <v>1959.97111111111</v>
      </c>
      <c r="CW161">
        <v>40.01</v>
      </c>
      <c r="CX161">
        <v>0</v>
      </c>
      <c r="CY161">
        <v>1651554611.4</v>
      </c>
      <c r="CZ161">
        <v>0</v>
      </c>
      <c r="DA161">
        <v>0</v>
      </c>
      <c r="DB161" t="s">
        <v>356</v>
      </c>
      <c r="DC161">
        <v>1657298120.5</v>
      </c>
      <c r="DD161">
        <v>1657298120.5</v>
      </c>
      <c r="DE161">
        <v>0</v>
      </c>
      <c r="DF161">
        <v>1.391</v>
      </c>
      <c r="DG161">
        <v>0.035</v>
      </c>
      <c r="DH161">
        <v>2.39</v>
      </c>
      <c r="DI161">
        <v>0.104</v>
      </c>
      <c r="DJ161">
        <v>419</v>
      </c>
      <c r="DK161">
        <v>18</v>
      </c>
      <c r="DL161">
        <v>0.11</v>
      </c>
      <c r="DM161">
        <v>0.02</v>
      </c>
      <c r="DN161">
        <v>-23.9992097560976</v>
      </c>
      <c r="DO161">
        <v>-44.5039881533101</v>
      </c>
      <c r="DP161">
        <v>4.83140455802652</v>
      </c>
      <c r="DQ161">
        <v>0</v>
      </c>
      <c r="DR161">
        <v>4.8212512195122</v>
      </c>
      <c r="DS161">
        <v>-0.00257832752612522</v>
      </c>
      <c r="DT161">
        <v>0.0142077876610016</v>
      </c>
      <c r="DU161">
        <v>1</v>
      </c>
      <c r="DV161">
        <v>1</v>
      </c>
      <c r="DW161">
        <v>2</v>
      </c>
      <c r="DX161" t="s">
        <v>363</v>
      </c>
      <c r="DY161">
        <v>2.84054</v>
      </c>
      <c r="DZ161">
        <v>2.63807</v>
      </c>
      <c r="EA161">
        <v>0.0715</v>
      </c>
      <c r="EB161">
        <v>0.0766288</v>
      </c>
      <c r="EC161">
        <v>0.0758232</v>
      </c>
      <c r="ED161">
        <v>0.0632701</v>
      </c>
      <c r="EE161">
        <v>25948.4</v>
      </c>
      <c r="EF161">
        <v>22553.7</v>
      </c>
      <c r="EG161">
        <v>25032.3</v>
      </c>
      <c r="EH161">
        <v>23800.5</v>
      </c>
      <c r="EI161">
        <v>39512.9</v>
      </c>
      <c r="EJ161">
        <v>36926.9</v>
      </c>
      <c r="EK161">
        <v>45276.6</v>
      </c>
      <c r="EL161">
        <v>42486.6</v>
      </c>
      <c r="EM161">
        <v>1.76338</v>
      </c>
      <c r="EN161">
        <v>2.0522</v>
      </c>
      <c r="EO161">
        <v>0.0444949</v>
      </c>
      <c r="EP161">
        <v>0</v>
      </c>
      <c r="EQ161">
        <v>24.2574</v>
      </c>
      <c r="ER161">
        <v>999.9</v>
      </c>
      <c r="ES161">
        <v>28.263</v>
      </c>
      <c r="ET161">
        <v>40.627</v>
      </c>
      <c r="EU161">
        <v>30.0047</v>
      </c>
      <c r="EV161">
        <v>51.7012</v>
      </c>
      <c r="EW161">
        <v>31.0096</v>
      </c>
      <c r="EX161">
        <v>2</v>
      </c>
      <c r="EY161">
        <v>0.183882</v>
      </c>
      <c r="EZ161">
        <v>4.88525</v>
      </c>
      <c r="FA161">
        <v>20.1801</v>
      </c>
      <c r="FB161">
        <v>5.23376</v>
      </c>
      <c r="FC161">
        <v>11.992</v>
      </c>
      <c r="FD161">
        <v>4.9558</v>
      </c>
      <c r="FE161">
        <v>3.304</v>
      </c>
      <c r="FF161">
        <v>350.1</v>
      </c>
      <c r="FG161">
        <v>9999</v>
      </c>
      <c r="FH161">
        <v>9999</v>
      </c>
      <c r="FI161">
        <v>6342</v>
      </c>
      <c r="FJ161">
        <v>1.86824</v>
      </c>
      <c r="FK161">
        <v>1.864</v>
      </c>
      <c r="FL161">
        <v>1.87143</v>
      </c>
      <c r="FM161">
        <v>1.86252</v>
      </c>
      <c r="FN161">
        <v>1.86188</v>
      </c>
      <c r="FO161">
        <v>1.86828</v>
      </c>
      <c r="FP161">
        <v>1.85841</v>
      </c>
      <c r="FQ161">
        <v>1.86462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3.922</v>
      </c>
      <c r="GF161">
        <v>0.2798</v>
      </c>
      <c r="GG161">
        <v>2.14445261950712</v>
      </c>
      <c r="GH161">
        <v>0.00524579190152856</v>
      </c>
      <c r="GI161">
        <v>-2.61795653493914e-06</v>
      </c>
      <c r="GJ161">
        <v>1.03317073579164e-09</v>
      </c>
      <c r="GK161">
        <v>-0.0325879594738201</v>
      </c>
      <c r="GL161">
        <v>-0.0124659139965973</v>
      </c>
      <c r="GM161">
        <v>0.00156445697122576</v>
      </c>
      <c r="GN161">
        <v>-1.32223106024955e-05</v>
      </c>
      <c r="GO161">
        <v>14</v>
      </c>
      <c r="GP161">
        <v>2225</v>
      </c>
      <c r="GQ161">
        <v>3</v>
      </c>
      <c r="GR161">
        <v>45</v>
      </c>
      <c r="GS161">
        <v>3161.8</v>
      </c>
      <c r="GT161">
        <v>3161.8</v>
      </c>
      <c r="GU161">
        <v>1.42456</v>
      </c>
      <c r="GV161">
        <v>2.4292</v>
      </c>
      <c r="GW161">
        <v>1.99829</v>
      </c>
      <c r="GX161">
        <v>2.70752</v>
      </c>
      <c r="GY161">
        <v>2.09351</v>
      </c>
      <c r="GZ161">
        <v>2.40723</v>
      </c>
      <c r="HA161">
        <v>43.7269</v>
      </c>
      <c r="HB161">
        <v>15.0864</v>
      </c>
      <c r="HC161">
        <v>18</v>
      </c>
      <c r="HD161">
        <v>428.922</v>
      </c>
      <c r="HE161">
        <v>614.099</v>
      </c>
      <c r="HF161">
        <v>19.7956</v>
      </c>
      <c r="HG161">
        <v>29.8207</v>
      </c>
      <c r="HH161">
        <v>29.9999</v>
      </c>
      <c r="HI161">
        <v>29.7353</v>
      </c>
      <c r="HJ161">
        <v>29.71</v>
      </c>
      <c r="HK161">
        <v>28.5448</v>
      </c>
      <c r="HL161">
        <v>49.4918</v>
      </c>
      <c r="HM161">
        <v>0</v>
      </c>
      <c r="HN161">
        <v>19.8679</v>
      </c>
      <c r="HO161">
        <v>473.779</v>
      </c>
      <c r="HP161">
        <v>16.7507</v>
      </c>
      <c r="HQ161">
        <v>95.8089</v>
      </c>
      <c r="HR161">
        <v>99.8633</v>
      </c>
    </row>
    <row r="162" spans="1:226">
      <c r="A162">
        <v>146</v>
      </c>
      <c r="B162">
        <v>1657487832.1</v>
      </c>
      <c r="C162">
        <v>1362.59999990463</v>
      </c>
      <c r="D162" t="s">
        <v>652</v>
      </c>
      <c r="E162" t="s">
        <v>653</v>
      </c>
      <c r="F162">
        <v>5</v>
      </c>
      <c r="G162" t="s">
        <v>598</v>
      </c>
      <c r="H162" t="s">
        <v>354</v>
      </c>
      <c r="I162">
        <v>1657487829.3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462.109321613517</v>
      </c>
      <c r="AK162">
        <v>433.186563636364</v>
      </c>
      <c r="AL162">
        <v>2.51104121551764</v>
      </c>
      <c r="AM162">
        <v>66.5809936046528</v>
      </c>
      <c r="AN162">
        <f>(AP162 - AO162 + BO162*1E3/(8.314*(BQ162+273.15)) * AR162/BN162 * AQ162) * BN162/(100*BB162) * 1000/(1000 - AP162)</f>
        <v>0</v>
      </c>
      <c r="AO162">
        <v>16.6430318786285</v>
      </c>
      <c r="AP162">
        <v>21.4733684848485</v>
      </c>
      <c r="AQ162">
        <v>0.000170793367176701</v>
      </c>
      <c r="AR162">
        <v>78.2327112726515</v>
      </c>
      <c r="AS162">
        <v>15</v>
      </c>
      <c r="AT162">
        <v>3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4.6</v>
      </c>
      <c r="BC162">
        <v>0.5</v>
      </c>
      <c r="BD162" t="s">
        <v>355</v>
      </c>
      <c r="BE162">
        <v>2</v>
      </c>
      <c r="BF162" t="b">
        <v>1</v>
      </c>
      <c r="BG162">
        <v>1657487829.3</v>
      </c>
      <c r="BH162">
        <v>418.1341</v>
      </c>
      <c r="BI162">
        <v>455.4859</v>
      </c>
      <c r="BJ162">
        <v>21.47101</v>
      </c>
      <c r="BK162">
        <v>16.64068</v>
      </c>
      <c r="BL162">
        <v>414.1926</v>
      </c>
      <c r="BM162">
        <v>21.19106</v>
      </c>
      <c r="BN162">
        <v>500.1097</v>
      </c>
      <c r="BO162">
        <v>72.20967</v>
      </c>
      <c r="BP162">
        <v>0.02070325</v>
      </c>
      <c r="BQ162">
        <v>24.54192</v>
      </c>
      <c r="BR162">
        <v>24.98407</v>
      </c>
      <c r="BS162">
        <v>999.9</v>
      </c>
      <c r="BT162">
        <v>0</v>
      </c>
      <c r="BU162">
        <v>0</v>
      </c>
      <c r="BV162">
        <v>10048.26</v>
      </c>
      <c r="BW162">
        <v>0</v>
      </c>
      <c r="BX162">
        <v>2029.032</v>
      </c>
      <c r="BY162">
        <v>-37.35182</v>
      </c>
      <c r="BZ162">
        <v>427.3089</v>
      </c>
      <c r="CA162">
        <v>463.1938</v>
      </c>
      <c r="CB162">
        <v>4.830327</v>
      </c>
      <c r="CC162">
        <v>455.4859</v>
      </c>
      <c r="CD162">
        <v>16.64068</v>
      </c>
      <c r="CE162">
        <v>1.550414</v>
      </c>
      <c r="CF162">
        <v>1.201618</v>
      </c>
      <c r="CG162">
        <v>13.47463</v>
      </c>
      <c r="CH162">
        <v>9.621617</v>
      </c>
      <c r="CI162">
        <v>2000.065</v>
      </c>
      <c r="CJ162">
        <v>0.9799976</v>
      </c>
      <c r="CK162">
        <v>0.0200026</v>
      </c>
      <c r="CL162">
        <v>0</v>
      </c>
      <c r="CM162">
        <v>2.47137</v>
      </c>
      <c r="CN162">
        <v>0</v>
      </c>
      <c r="CO162">
        <v>8747.972</v>
      </c>
      <c r="CP162">
        <v>16705.92</v>
      </c>
      <c r="CQ162">
        <v>47.687</v>
      </c>
      <c r="CR162">
        <v>51.437</v>
      </c>
      <c r="CS162">
        <v>49.125</v>
      </c>
      <c r="CT162">
        <v>48.1996</v>
      </c>
      <c r="CU162">
        <v>46.687</v>
      </c>
      <c r="CV162">
        <v>1960.055</v>
      </c>
      <c r="CW162">
        <v>40.01</v>
      </c>
      <c r="CX162">
        <v>0</v>
      </c>
      <c r="CY162">
        <v>1651554616.8</v>
      </c>
      <c r="CZ162">
        <v>0</v>
      </c>
      <c r="DA162">
        <v>0</v>
      </c>
      <c r="DB162" t="s">
        <v>356</v>
      </c>
      <c r="DC162">
        <v>1657298120.5</v>
      </c>
      <c r="DD162">
        <v>1657298120.5</v>
      </c>
      <c r="DE162">
        <v>0</v>
      </c>
      <c r="DF162">
        <v>1.391</v>
      </c>
      <c r="DG162">
        <v>0.035</v>
      </c>
      <c r="DH162">
        <v>2.39</v>
      </c>
      <c r="DI162">
        <v>0.104</v>
      </c>
      <c r="DJ162">
        <v>419</v>
      </c>
      <c r="DK162">
        <v>18</v>
      </c>
      <c r="DL162">
        <v>0.11</v>
      </c>
      <c r="DM162">
        <v>0.02</v>
      </c>
      <c r="DN162">
        <v>-28.9466243902439</v>
      </c>
      <c r="DO162">
        <v>-66.9849595818815</v>
      </c>
      <c r="DP162">
        <v>6.66079252132117</v>
      </c>
      <c r="DQ162">
        <v>0</v>
      </c>
      <c r="DR162">
        <v>4.82239195121951</v>
      </c>
      <c r="DS162">
        <v>0.0662956097561023</v>
      </c>
      <c r="DT162">
        <v>0.014737674175228</v>
      </c>
      <c r="DU162">
        <v>1</v>
      </c>
      <c r="DV162">
        <v>1</v>
      </c>
      <c r="DW162">
        <v>2</v>
      </c>
      <c r="DX162" t="s">
        <v>363</v>
      </c>
      <c r="DY162">
        <v>2.84061</v>
      </c>
      <c r="DZ162">
        <v>2.63715</v>
      </c>
      <c r="EA162">
        <v>0.0731438</v>
      </c>
      <c r="EB162">
        <v>0.0786539</v>
      </c>
      <c r="EC162">
        <v>0.0758343</v>
      </c>
      <c r="ED162">
        <v>0.0632835</v>
      </c>
      <c r="EE162">
        <v>25902.7</v>
      </c>
      <c r="EF162">
        <v>22504.2</v>
      </c>
      <c r="EG162">
        <v>25032.6</v>
      </c>
      <c r="EH162">
        <v>23800.5</v>
      </c>
      <c r="EI162">
        <v>39512.9</v>
      </c>
      <c r="EJ162">
        <v>36926.4</v>
      </c>
      <c r="EK162">
        <v>45277.1</v>
      </c>
      <c r="EL162">
        <v>42486.5</v>
      </c>
      <c r="EM162">
        <v>1.7635</v>
      </c>
      <c r="EN162">
        <v>2.05247</v>
      </c>
      <c r="EO162">
        <v>0.0445843</v>
      </c>
      <c r="EP162">
        <v>0</v>
      </c>
      <c r="EQ162">
        <v>24.2476</v>
      </c>
      <c r="ER162">
        <v>999.9</v>
      </c>
      <c r="ES162">
        <v>28.214</v>
      </c>
      <c r="ET162">
        <v>40.627</v>
      </c>
      <c r="EU162">
        <v>29.9501</v>
      </c>
      <c r="EV162">
        <v>51.9512</v>
      </c>
      <c r="EW162">
        <v>30.9696</v>
      </c>
      <c r="EX162">
        <v>2</v>
      </c>
      <c r="EY162">
        <v>0.182655</v>
      </c>
      <c r="EZ162">
        <v>4.78362</v>
      </c>
      <c r="FA162">
        <v>20.183</v>
      </c>
      <c r="FB162">
        <v>5.23376</v>
      </c>
      <c r="FC162">
        <v>11.992</v>
      </c>
      <c r="FD162">
        <v>4.95575</v>
      </c>
      <c r="FE162">
        <v>3.304</v>
      </c>
      <c r="FF162">
        <v>350.1</v>
      </c>
      <c r="FG162">
        <v>9999</v>
      </c>
      <c r="FH162">
        <v>9999</v>
      </c>
      <c r="FI162">
        <v>6342</v>
      </c>
      <c r="FJ162">
        <v>1.86825</v>
      </c>
      <c r="FK162">
        <v>1.86401</v>
      </c>
      <c r="FL162">
        <v>1.87146</v>
      </c>
      <c r="FM162">
        <v>1.86252</v>
      </c>
      <c r="FN162">
        <v>1.86188</v>
      </c>
      <c r="FO162">
        <v>1.86829</v>
      </c>
      <c r="FP162">
        <v>1.85839</v>
      </c>
      <c r="FQ162">
        <v>1.86463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3.967</v>
      </c>
      <c r="GF162">
        <v>0.28</v>
      </c>
      <c r="GG162">
        <v>2.14445261950712</v>
      </c>
      <c r="GH162">
        <v>0.00524579190152856</v>
      </c>
      <c r="GI162">
        <v>-2.61795653493914e-06</v>
      </c>
      <c r="GJ162">
        <v>1.03317073579164e-09</v>
      </c>
      <c r="GK162">
        <v>-0.0325879594738201</v>
      </c>
      <c r="GL162">
        <v>-0.0124659139965973</v>
      </c>
      <c r="GM162">
        <v>0.00156445697122576</v>
      </c>
      <c r="GN162">
        <v>-1.32223106024955e-05</v>
      </c>
      <c r="GO162">
        <v>14</v>
      </c>
      <c r="GP162">
        <v>2225</v>
      </c>
      <c r="GQ162">
        <v>3</v>
      </c>
      <c r="GR162">
        <v>45</v>
      </c>
      <c r="GS162">
        <v>3161.9</v>
      </c>
      <c r="GT162">
        <v>3161.9</v>
      </c>
      <c r="GU162">
        <v>1.46362</v>
      </c>
      <c r="GV162">
        <v>2.4353</v>
      </c>
      <c r="GW162">
        <v>1.99829</v>
      </c>
      <c r="GX162">
        <v>2.70752</v>
      </c>
      <c r="GY162">
        <v>2.09351</v>
      </c>
      <c r="GZ162">
        <v>2.43774</v>
      </c>
      <c r="HA162">
        <v>43.7543</v>
      </c>
      <c r="HB162">
        <v>15.0864</v>
      </c>
      <c r="HC162">
        <v>18</v>
      </c>
      <c r="HD162">
        <v>428.994</v>
      </c>
      <c r="HE162">
        <v>614.318</v>
      </c>
      <c r="HF162">
        <v>19.8522</v>
      </c>
      <c r="HG162">
        <v>29.8207</v>
      </c>
      <c r="HH162">
        <v>29.9994</v>
      </c>
      <c r="HI162">
        <v>29.7353</v>
      </c>
      <c r="HJ162">
        <v>29.71</v>
      </c>
      <c r="HK162">
        <v>29.3223</v>
      </c>
      <c r="HL162">
        <v>49.2209</v>
      </c>
      <c r="HM162">
        <v>0</v>
      </c>
      <c r="HN162">
        <v>19.8771</v>
      </c>
      <c r="HO162">
        <v>493.845</v>
      </c>
      <c r="HP162">
        <v>16.7599</v>
      </c>
      <c r="HQ162">
        <v>95.8099</v>
      </c>
      <c r="HR162">
        <v>99.8632</v>
      </c>
    </row>
    <row r="163" spans="1:226">
      <c r="A163">
        <v>147</v>
      </c>
      <c r="B163">
        <v>1657487837.1</v>
      </c>
      <c r="C163">
        <v>1367.59999990463</v>
      </c>
      <c r="D163" t="s">
        <v>654</v>
      </c>
      <c r="E163" t="s">
        <v>655</v>
      </c>
      <c r="F163">
        <v>5</v>
      </c>
      <c r="G163" t="s">
        <v>598</v>
      </c>
      <c r="H163" t="s">
        <v>354</v>
      </c>
      <c r="I163">
        <v>1657487834.6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478.695059343346</v>
      </c>
      <c r="AK163">
        <v>447.4952</v>
      </c>
      <c r="AL163">
        <v>2.89077013493904</v>
      </c>
      <c r="AM163">
        <v>66.5809936046528</v>
      </c>
      <c r="AN163">
        <f>(AP163 - AO163 + BO163*1E3/(8.314*(BQ163+273.15)) * AR163/BN163 * AQ163) * BN163/(100*BB163) * 1000/(1000 - AP163)</f>
        <v>0</v>
      </c>
      <c r="AO163">
        <v>16.6626947330456</v>
      </c>
      <c r="AP163">
        <v>21.4842915151515</v>
      </c>
      <c r="AQ163">
        <v>7.14511113976454e-05</v>
      </c>
      <c r="AR163">
        <v>78.2327112726515</v>
      </c>
      <c r="AS163">
        <v>15</v>
      </c>
      <c r="AT163">
        <v>3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4.6</v>
      </c>
      <c r="BC163">
        <v>0.5</v>
      </c>
      <c r="BD163" t="s">
        <v>355</v>
      </c>
      <c r="BE163">
        <v>2</v>
      </c>
      <c r="BF163" t="b">
        <v>1</v>
      </c>
      <c r="BG163">
        <v>1657487834.6</v>
      </c>
      <c r="BH163">
        <v>432.129333333333</v>
      </c>
      <c r="BI163">
        <v>472.799444444444</v>
      </c>
      <c r="BJ163">
        <v>21.4767888888889</v>
      </c>
      <c r="BK163">
        <v>16.6667</v>
      </c>
      <c r="BL163">
        <v>428.137666666667</v>
      </c>
      <c r="BM163">
        <v>21.1966222222222</v>
      </c>
      <c r="BN163">
        <v>499.957444444444</v>
      </c>
      <c r="BO163">
        <v>72.2107777777778</v>
      </c>
      <c r="BP163">
        <v>0.0207517666666667</v>
      </c>
      <c r="BQ163">
        <v>24.5419222222222</v>
      </c>
      <c r="BR163">
        <v>24.9756777777778</v>
      </c>
      <c r="BS163">
        <v>999.9</v>
      </c>
      <c r="BT163">
        <v>0</v>
      </c>
      <c r="BU163">
        <v>0</v>
      </c>
      <c r="BV163">
        <v>10010.8944444444</v>
      </c>
      <c r="BW163">
        <v>0</v>
      </c>
      <c r="BX163">
        <v>2029.26</v>
      </c>
      <c r="BY163">
        <v>-40.6700333333333</v>
      </c>
      <c r="BZ163">
        <v>441.614</v>
      </c>
      <c r="CA163">
        <v>480.812888888889</v>
      </c>
      <c r="CB163">
        <v>4.81008555555556</v>
      </c>
      <c r="CC163">
        <v>472.799444444444</v>
      </c>
      <c r="CD163">
        <v>16.6667</v>
      </c>
      <c r="CE163">
        <v>1.55085444444444</v>
      </c>
      <c r="CF163">
        <v>1.20351666666667</v>
      </c>
      <c r="CG163">
        <v>13.4789888888889</v>
      </c>
      <c r="CH163">
        <v>9.64510777777778</v>
      </c>
      <c r="CI163">
        <v>1999.96555555556</v>
      </c>
      <c r="CJ163">
        <v>0.979997</v>
      </c>
      <c r="CK163">
        <v>0.0200032</v>
      </c>
      <c r="CL163">
        <v>0</v>
      </c>
      <c r="CM163">
        <v>2.56173333333333</v>
      </c>
      <c r="CN163">
        <v>0</v>
      </c>
      <c r="CO163">
        <v>8783.98555555556</v>
      </c>
      <c r="CP163">
        <v>16705.1</v>
      </c>
      <c r="CQ163">
        <v>47.687</v>
      </c>
      <c r="CR163">
        <v>51.437</v>
      </c>
      <c r="CS163">
        <v>49.125</v>
      </c>
      <c r="CT163">
        <v>48.25</v>
      </c>
      <c r="CU163">
        <v>46.687</v>
      </c>
      <c r="CV163">
        <v>1959.95555555556</v>
      </c>
      <c r="CW163">
        <v>40.01</v>
      </c>
      <c r="CX163">
        <v>0</v>
      </c>
      <c r="CY163">
        <v>1651554621.6</v>
      </c>
      <c r="CZ163">
        <v>0</v>
      </c>
      <c r="DA163">
        <v>0</v>
      </c>
      <c r="DB163" t="s">
        <v>356</v>
      </c>
      <c r="DC163">
        <v>1657298120.5</v>
      </c>
      <c r="DD163">
        <v>1657298120.5</v>
      </c>
      <c r="DE163">
        <v>0</v>
      </c>
      <c r="DF163">
        <v>1.391</v>
      </c>
      <c r="DG163">
        <v>0.035</v>
      </c>
      <c r="DH163">
        <v>2.39</v>
      </c>
      <c r="DI163">
        <v>0.104</v>
      </c>
      <c r="DJ163">
        <v>419</v>
      </c>
      <c r="DK163">
        <v>18</v>
      </c>
      <c r="DL163">
        <v>0.11</v>
      </c>
      <c r="DM163">
        <v>0.02</v>
      </c>
      <c r="DN163">
        <v>-32.8782780487805</v>
      </c>
      <c r="DO163">
        <v>-62.3738926829268</v>
      </c>
      <c r="DP163">
        <v>6.24030793754377</v>
      </c>
      <c r="DQ163">
        <v>0</v>
      </c>
      <c r="DR163">
        <v>4.81930780487805</v>
      </c>
      <c r="DS163">
        <v>0.0487770731707445</v>
      </c>
      <c r="DT163">
        <v>0.015254592992819</v>
      </c>
      <c r="DU163">
        <v>1</v>
      </c>
      <c r="DV163">
        <v>1</v>
      </c>
      <c r="DW163">
        <v>2</v>
      </c>
      <c r="DX163" t="s">
        <v>363</v>
      </c>
      <c r="DY163">
        <v>2.84065</v>
      </c>
      <c r="DZ163">
        <v>2.6374</v>
      </c>
      <c r="EA163">
        <v>0.0750043</v>
      </c>
      <c r="EB163">
        <v>0.0807426</v>
      </c>
      <c r="EC163">
        <v>0.0758671</v>
      </c>
      <c r="ED163">
        <v>0.0633252</v>
      </c>
      <c r="EE163">
        <v>25850.6</v>
      </c>
      <c r="EF163">
        <v>22453.2</v>
      </c>
      <c r="EG163">
        <v>25032.5</v>
      </c>
      <c r="EH163">
        <v>23800.5</v>
      </c>
      <c r="EI163">
        <v>39511.5</v>
      </c>
      <c r="EJ163">
        <v>36924.8</v>
      </c>
      <c r="EK163">
        <v>45277.1</v>
      </c>
      <c r="EL163">
        <v>42486.6</v>
      </c>
      <c r="EM163">
        <v>1.76373</v>
      </c>
      <c r="EN163">
        <v>2.0523</v>
      </c>
      <c r="EO163">
        <v>0.0448115</v>
      </c>
      <c r="EP163">
        <v>0</v>
      </c>
      <c r="EQ163">
        <v>24.241</v>
      </c>
      <c r="ER163">
        <v>999.9</v>
      </c>
      <c r="ES163">
        <v>28.165</v>
      </c>
      <c r="ET163">
        <v>40.647</v>
      </c>
      <c r="EU163">
        <v>29.9313</v>
      </c>
      <c r="EV163">
        <v>51.7212</v>
      </c>
      <c r="EW163">
        <v>30.9295</v>
      </c>
      <c r="EX163">
        <v>2</v>
      </c>
      <c r="EY163">
        <v>0.182782</v>
      </c>
      <c r="EZ163">
        <v>4.81701</v>
      </c>
      <c r="FA163">
        <v>20.182</v>
      </c>
      <c r="FB163">
        <v>5.23376</v>
      </c>
      <c r="FC163">
        <v>11.992</v>
      </c>
      <c r="FD163">
        <v>4.95575</v>
      </c>
      <c r="FE163">
        <v>3.304</v>
      </c>
      <c r="FF163">
        <v>350.1</v>
      </c>
      <c r="FG163">
        <v>9999</v>
      </c>
      <c r="FH163">
        <v>9999</v>
      </c>
      <c r="FI163">
        <v>6342.2</v>
      </c>
      <c r="FJ163">
        <v>1.86824</v>
      </c>
      <c r="FK163">
        <v>1.86401</v>
      </c>
      <c r="FL163">
        <v>1.87142</v>
      </c>
      <c r="FM163">
        <v>1.86254</v>
      </c>
      <c r="FN163">
        <v>1.86188</v>
      </c>
      <c r="FO163">
        <v>1.86829</v>
      </c>
      <c r="FP163">
        <v>1.85841</v>
      </c>
      <c r="FQ163">
        <v>1.86462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4.018</v>
      </c>
      <c r="GF163">
        <v>0.2804</v>
      </c>
      <c r="GG163">
        <v>2.14445261950712</v>
      </c>
      <c r="GH163">
        <v>0.00524579190152856</v>
      </c>
      <c r="GI163">
        <v>-2.61795653493914e-06</v>
      </c>
      <c r="GJ163">
        <v>1.03317073579164e-09</v>
      </c>
      <c r="GK163">
        <v>-0.0325879594738201</v>
      </c>
      <c r="GL163">
        <v>-0.0124659139965973</v>
      </c>
      <c r="GM163">
        <v>0.00156445697122576</v>
      </c>
      <c r="GN163">
        <v>-1.32223106024955e-05</v>
      </c>
      <c r="GO163">
        <v>14</v>
      </c>
      <c r="GP163">
        <v>2225</v>
      </c>
      <c r="GQ163">
        <v>3</v>
      </c>
      <c r="GR163">
        <v>45</v>
      </c>
      <c r="GS163">
        <v>3161.9</v>
      </c>
      <c r="GT163">
        <v>3161.9</v>
      </c>
      <c r="GU163">
        <v>1.50635</v>
      </c>
      <c r="GV163">
        <v>2.42554</v>
      </c>
      <c r="GW163">
        <v>1.99829</v>
      </c>
      <c r="GX163">
        <v>2.70752</v>
      </c>
      <c r="GY163">
        <v>2.09351</v>
      </c>
      <c r="GZ163">
        <v>2.3877</v>
      </c>
      <c r="HA163">
        <v>43.7543</v>
      </c>
      <c r="HB163">
        <v>15.0777</v>
      </c>
      <c r="HC163">
        <v>18</v>
      </c>
      <c r="HD163">
        <v>429.107</v>
      </c>
      <c r="HE163">
        <v>614.178</v>
      </c>
      <c r="HF163">
        <v>19.8812</v>
      </c>
      <c r="HG163">
        <v>29.8207</v>
      </c>
      <c r="HH163">
        <v>29.9998</v>
      </c>
      <c r="HI163">
        <v>29.7328</v>
      </c>
      <c r="HJ163">
        <v>29.71</v>
      </c>
      <c r="HK163">
        <v>30.1763</v>
      </c>
      <c r="HL163">
        <v>49.2209</v>
      </c>
      <c r="HM163">
        <v>0</v>
      </c>
      <c r="HN163">
        <v>19.8933</v>
      </c>
      <c r="HO163">
        <v>507.243</v>
      </c>
      <c r="HP163">
        <v>16.7501</v>
      </c>
      <c r="HQ163">
        <v>95.8096</v>
      </c>
      <c r="HR163">
        <v>99.8633</v>
      </c>
    </row>
    <row r="164" spans="1:226">
      <c r="A164">
        <v>148</v>
      </c>
      <c r="B164">
        <v>1657487842.1</v>
      </c>
      <c r="C164">
        <v>1372.59999990463</v>
      </c>
      <c r="D164" t="s">
        <v>656</v>
      </c>
      <c r="E164" t="s">
        <v>657</v>
      </c>
      <c r="F164">
        <v>5</v>
      </c>
      <c r="G164" t="s">
        <v>598</v>
      </c>
      <c r="H164" t="s">
        <v>354</v>
      </c>
      <c r="I164">
        <v>1657487839.3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495.555805551336</v>
      </c>
      <c r="AK164">
        <v>463.026648484848</v>
      </c>
      <c r="AL164">
        <v>3.11241220615589</v>
      </c>
      <c r="AM164">
        <v>66.5809936046528</v>
      </c>
      <c r="AN164">
        <f>(AP164 - AO164 + BO164*1E3/(8.314*(BQ164+273.15)) * AR164/BN164 * AQ164) * BN164/(100*BB164) * 1000/(1000 - AP164)</f>
        <v>0</v>
      </c>
      <c r="AO164">
        <v>16.6519683759492</v>
      </c>
      <c r="AP164">
        <v>21.4822636363636</v>
      </c>
      <c r="AQ164">
        <v>0.000140929449451024</v>
      </c>
      <c r="AR164">
        <v>78.2327112726515</v>
      </c>
      <c r="AS164">
        <v>15</v>
      </c>
      <c r="AT164">
        <v>3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4.6</v>
      </c>
      <c r="BC164">
        <v>0.5</v>
      </c>
      <c r="BD164" t="s">
        <v>355</v>
      </c>
      <c r="BE164">
        <v>2</v>
      </c>
      <c r="BF164" t="b">
        <v>1</v>
      </c>
      <c r="BG164">
        <v>1657487839.3</v>
      </c>
      <c r="BH164">
        <v>446.0345</v>
      </c>
      <c r="BI164">
        <v>488.3737</v>
      </c>
      <c r="BJ164">
        <v>21.48436</v>
      </c>
      <c r="BK164">
        <v>16.64834</v>
      </c>
      <c r="BL164">
        <v>441.9936</v>
      </c>
      <c r="BM164">
        <v>21.20393</v>
      </c>
      <c r="BN164">
        <v>500.0432</v>
      </c>
      <c r="BO164">
        <v>72.21056</v>
      </c>
      <c r="BP164">
        <v>0.02079058</v>
      </c>
      <c r="BQ164">
        <v>24.5401</v>
      </c>
      <c r="BR164">
        <v>24.9765</v>
      </c>
      <c r="BS164">
        <v>999.9</v>
      </c>
      <c r="BT164">
        <v>0</v>
      </c>
      <c r="BU164">
        <v>0</v>
      </c>
      <c r="BV164">
        <v>10003.24</v>
      </c>
      <c r="BW164">
        <v>0</v>
      </c>
      <c r="BX164">
        <v>2029.37</v>
      </c>
      <c r="BY164">
        <v>-42.33939</v>
      </c>
      <c r="BZ164">
        <v>455.8277</v>
      </c>
      <c r="CA164">
        <v>496.6421</v>
      </c>
      <c r="CB164">
        <v>4.836009</v>
      </c>
      <c r="CC164">
        <v>488.3737</v>
      </c>
      <c r="CD164">
        <v>16.64834</v>
      </c>
      <c r="CE164">
        <v>1.551396</v>
      </c>
      <c r="CF164">
        <v>1.202188</v>
      </c>
      <c r="CG164">
        <v>13.48435</v>
      </c>
      <c r="CH164">
        <v>9.628657</v>
      </c>
      <c r="CI164">
        <v>1999.998</v>
      </c>
      <c r="CJ164">
        <v>0.9799973</v>
      </c>
      <c r="CK164">
        <v>0.0200029</v>
      </c>
      <c r="CL164">
        <v>0</v>
      </c>
      <c r="CM164">
        <v>2.48075</v>
      </c>
      <c r="CN164">
        <v>0</v>
      </c>
      <c r="CO164">
        <v>8822.91</v>
      </c>
      <c r="CP164">
        <v>16705.38</v>
      </c>
      <c r="CQ164">
        <v>47.687</v>
      </c>
      <c r="CR164">
        <v>51.437</v>
      </c>
      <c r="CS164">
        <v>49.125</v>
      </c>
      <c r="CT164">
        <v>48.25</v>
      </c>
      <c r="CU164">
        <v>46.687</v>
      </c>
      <c r="CV164">
        <v>1959.988</v>
      </c>
      <c r="CW164">
        <v>40.01</v>
      </c>
      <c r="CX164">
        <v>0</v>
      </c>
      <c r="CY164">
        <v>1651554627</v>
      </c>
      <c r="CZ164">
        <v>0</v>
      </c>
      <c r="DA164">
        <v>0</v>
      </c>
      <c r="DB164" t="s">
        <v>356</v>
      </c>
      <c r="DC164">
        <v>1657298120.5</v>
      </c>
      <c r="DD164">
        <v>1657298120.5</v>
      </c>
      <c r="DE164">
        <v>0</v>
      </c>
      <c r="DF164">
        <v>1.391</v>
      </c>
      <c r="DG164">
        <v>0.035</v>
      </c>
      <c r="DH164">
        <v>2.39</v>
      </c>
      <c r="DI164">
        <v>0.104</v>
      </c>
      <c r="DJ164">
        <v>419</v>
      </c>
      <c r="DK164">
        <v>18</v>
      </c>
      <c r="DL164">
        <v>0.11</v>
      </c>
      <c r="DM164">
        <v>0.02</v>
      </c>
      <c r="DN164">
        <v>-38.0355243902439</v>
      </c>
      <c r="DO164">
        <v>-39.4913853658537</v>
      </c>
      <c r="DP164">
        <v>4.00293112531795</v>
      </c>
      <c r="DQ164">
        <v>0</v>
      </c>
      <c r="DR164">
        <v>4.82811170731707</v>
      </c>
      <c r="DS164">
        <v>-0.00838473867595688</v>
      </c>
      <c r="DT164">
        <v>0.0115828207319917</v>
      </c>
      <c r="DU164">
        <v>1</v>
      </c>
      <c r="DV164">
        <v>1</v>
      </c>
      <c r="DW164">
        <v>2</v>
      </c>
      <c r="DX164" t="s">
        <v>363</v>
      </c>
      <c r="DY164">
        <v>2.84042</v>
      </c>
      <c r="DZ164">
        <v>2.63726</v>
      </c>
      <c r="EA164">
        <v>0.0769752</v>
      </c>
      <c r="EB164">
        <v>0.0827777</v>
      </c>
      <c r="EC164">
        <v>0.0758596</v>
      </c>
      <c r="ED164">
        <v>0.0632738</v>
      </c>
      <c r="EE164">
        <v>25795.9</v>
      </c>
      <c r="EF164">
        <v>22403.7</v>
      </c>
      <c r="EG164">
        <v>25032.8</v>
      </c>
      <c r="EH164">
        <v>23800.7</v>
      </c>
      <c r="EI164">
        <v>39511.9</v>
      </c>
      <c r="EJ164">
        <v>36927.4</v>
      </c>
      <c r="EK164">
        <v>45277.1</v>
      </c>
      <c r="EL164">
        <v>42487.2</v>
      </c>
      <c r="EM164">
        <v>1.76332</v>
      </c>
      <c r="EN164">
        <v>2.05273</v>
      </c>
      <c r="EO164">
        <v>0.0453368</v>
      </c>
      <c r="EP164">
        <v>0</v>
      </c>
      <c r="EQ164">
        <v>24.2369</v>
      </c>
      <c r="ER164">
        <v>999.9</v>
      </c>
      <c r="ES164">
        <v>28.116</v>
      </c>
      <c r="ET164">
        <v>40.627</v>
      </c>
      <c r="EU164">
        <v>29.8483</v>
      </c>
      <c r="EV164">
        <v>51.8212</v>
      </c>
      <c r="EW164">
        <v>30.9696</v>
      </c>
      <c r="EX164">
        <v>2</v>
      </c>
      <c r="EY164">
        <v>0.182444</v>
      </c>
      <c r="EZ164">
        <v>4.81753</v>
      </c>
      <c r="FA164">
        <v>20.182</v>
      </c>
      <c r="FB164">
        <v>5.23406</v>
      </c>
      <c r="FC164">
        <v>11.992</v>
      </c>
      <c r="FD164">
        <v>4.9556</v>
      </c>
      <c r="FE164">
        <v>3.30398</v>
      </c>
      <c r="FF164">
        <v>350.1</v>
      </c>
      <c r="FG164">
        <v>9999</v>
      </c>
      <c r="FH164">
        <v>9999</v>
      </c>
      <c r="FI164">
        <v>6342.2</v>
      </c>
      <c r="FJ164">
        <v>1.86823</v>
      </c>
      <c r="FK164">
        <v>1.86401</v>
      </c>
      <c r="FL164">
        <v>1.8714</v>
      </c>
      <c r="FM164">
        <v>1.8625</v>
      </c>
      <c r="FN164">
        <v>1.86188</v>
      </c>
      <c r="FO164">
        <v>1.86828</v>
      </c>
      <c r="FP164">
        <v>1.85838</v>
      </c>
      <c r="FQ164">
        <v>1.86462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4.071</v>
      </c>
      <c r="GF164">
        <v>0.2803</v>
      </c>
      <c r="GG164">
        <v>2.14445261950712</v>
      </c>
      <c r="GH164">
        <v>0.00524579190152856</v>
      </c>
      <c r="GI164">
        <v>-2.61795653493914e-06</v>
      </c>
      <c r="GJ164">
        <v>1.03317073579164e-09</v>
      </c>
      <c r="GK164">
        <v>-0.0325879594738201</v>
      </c>
      <c r="GL164">
        <v>-0.0124659139965973</v>
      </c>
      <c r="GM164">
        <v>0.00156445697122576</v>
      </c>
      <c r="GN164">
        <v>-1.32223106024955e-05</v>
      </c>
      <c r="GO164">
        <v>14</v>
      </c>
      <c r="GP164">
        <v>2225</v>
      </c>
      <c r="GQ164">
        <v>3</v>
      </c>
      <c r="GR164">
        <v>45</v>
      </c>
      <c r="GS164">
        <v>3162</v>
      </c>
      <c r="GT164">
        <v>3162</v>
      </c>
      <c r="GU164">
        <v>1.54541</v>
      </c>
      <c r="GV164">
        <v>2.4292</v>
      </c>
      <c r="GW164">
        <v>1.99829</v>
      </c>
      <c r="GX164">
        <v>2.70752</v>
      </c>
      <c r="GY164">
        <v>2.09351</v>
      </c>
      <c r="GZ164">
        <v>2.4292</v>
      </c>
      <c r="HA164">
        <v>43.7543</v>
      </c>
      <c r="HB164">
        <v>15.0777</v>
      </c>
      <c r="HC164">
        <v>18</v>
      </c>
      <c r="HD164">
        <v>428.876</v>
      </c>
      <c r="HE164">
        <v>614.516</v>
      </c>
      <c r="HF164">
        <v>19.8989</v>
      </c>
      <c r="HG164">
        <v>29.8207</v>
      </c>
      <c r="HH164">
        <v>29.9998</v>
      </c>
      <c r="HI164">
        <v>29.7328</v>
      </c>
      <c r="HJ164">
        <v>29.71</v>
      </c>
      <c r="HK164">
        <v>30.9648</v>
      </c>
      <c r="HL164">
        <v>48.9469</v>
      </c>
      <c r="HM164">
        <v>0</v>
      </c>
      <c r="HN164">
        <v>19.9096</v>
      </c>
      <c r="HO164">
        <v>527.323</v>
      </c>
      <c r="HP164">
        <v>16.7501</v>
      </c>
      <c r="HQ164">
        <v>95.8102</v>
      </c>
      <c r="HR164">
        <v>99.8646</v>
      </c>
    </row>
    <row r="165" spans="1:226">
      <c r="A165">
        <v>149</v>
      </c>
      <c r="B165">
        <v>1657487847.1</v>
      </c>
      <c r="C165">
        <v>1377.59999990463</v>
      </c>
      <c r="D165" t="s">
        <v>658</v>
      </c>
      <c r="E165" t="s">
        <v>659</v>
      </c>
      <c r="F165">
        <v>5</v>
      </c>
      <c r="G165" t="s">
        <v>598</v>
      </c>
      <c r="H165" t="s">
        <v>354</v>
      </c>
      <c r="I165">
        <v>1657487844.6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512.573629719931</v>
      </c>
      <c r="AK165">
        <v>478.961636363636</v>
      </c>
      <c r="AL165">
        <v>3.19548196068236</v>
      </c>
      <c r="AM165">
        <v>66.5809936046528</v>
      </c>
      <c r="AN165">
        <f>(AP165 - AO165 + BO165*1E3/(8.314*(BQ165+273.15)) * AR165/BN165 * AQ165) * BN165/(100*BB165) * 1000/(1000 - AP165)</f>
        <v>0</v>
      </c>
      <c r="AO165">
        <v>16.6484021768799</v>
      </c>
      <c r="AP165">
        <v>21.4821448484849</v>
      </c>
      <c r="AQ165">
        <v>5.61166377725423e-05</v>
      </c>
      <c r="AR165">
        <v>78.2327112726515</v>
      </c>
      <c r="AS165">
        <v>15</v>
      </c>
      <c r="AT165">
        <v>3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4.6</v>
      </c>
      <c r="BC165">
        <v>0.5</v>
      </c>
      <c r="BD165" t="s">
        <v>355</v>
      </c>
      <c r="BE165">
        <v>2</v>
      </c>
      <c r="BF165" t="b">
        <v>1</v>
      </c>
      <c r="BG165">
        <v>1657487844.6</v>
      </c>
      <c r="BH165">
        <v>462.394444444444</v>
      </c>
      <c r="BI165">
        <v>506.154222222222</v>
      </c>
      <c r="BJ165">
        <v>21.4820333333333</v>
      </c>
      <c r="BK165">
        <v>16.6444666666667</v>
      </c>
      <c r="BL165">
        <v>458.296444444444</v>
      </c>
      <c r="BM165">
        <v>21.2016888888889</v>
      </c>
      <c r="BN165">
        <v>500.028444444444</v>
      </c>
      <c r="BO165">
        <v>72.2106222222222</v>
      </c>
      <c r="BP165">
        <v>0.0207305</v>
      </c>
      <c r="BQ165">
        <v>24.5454111111111</v>
      </c>
      <c r="BR165">
        <v>24.9813666666667</v>
      </c>
      <c r="BS165">
        <v>999.9</v>
      </c>
      <c r="BT165">
        <v>0</v>
      </c>
      <c r="BU165">
        <v>0</v>
      </c>
      <c r="BV165">
        <v>9999.44777777778</v>
      </c>
      <c r="BW165">
        <v>0</v>
      </c>
      <c r="BX165">
        <v>2029.16666666667</v>
      </c>
      <c r="BY165">
        <v>-43.7596222222222</v>
      </c>
      <c r="BZ165">
        <v>472.545555555556</v>
      </c>
      <c r="CA165">
        <v>514.721444444445</v>
      </c>
      <c r="CB165">
        <v>4.83756444444444</v>
      </c>
      <c r="CC165">
        <v>506.154222222222</v>
      </c>
      <c r="CD165">
        <v>16.6444666666667</v>
      </c>
      <c r="CE165">
        <v>1.55123</v>
      </c>
      <c r="CF165">
        <v>1.20190666666667</v>
      </c>
      <c r="CG165">
        <v>13.4827</v>
      </c>
      <c r="CH165">
        <v>9.62518888888889</v>
      </c>
      <c r="CI165">
        <v>2000.06222222222</v>
      </c>
      <c r="CJ165">
        <v>0.979997666666667</v>
      </c>
      <c r="CK165">
        <v>0.0200025333333333</v>
      </c>
      <c r="CL165">
        <v>0</v>
      </c>
      <c r="CM165">
        <v>2.43452222222222</v>
      </c>
      <c r="CN165">
        <v>0</v>
      </c>
      <c r="CO165">
        <v>8869.62666666667</v>
      </c>
      <c r="CP165">
        <v>16705.9222222222</v>
      </c>
      <c r="CQ165">
        <v>47.687</v>
      </c>
      <c r="CR165">
        <v>51.437</v>
      </c>
      <c r="CS165">
        <v>49.1525555555556</v>
      </c>
      <c r="CT165">
        <v>48.25</v>
      </c>
      <c r="CU165">
        <v>46.687</v>
      </c>
      <c r="CV165">
        <v>1960.05444444444</v>
      </c>
      <c r="CW165">
        <v>40.01</v>
      </c>
      <c r="CX165">
        <v>0</v>
      </c>
      <c r="CY165">
        <v>1651554631.8</v>
      </c>
      <c r="CZ165">
        <v>0</v>
      </c>
      <c r="DA165">
        <v>0</v>
      </c>
      <c r="DB165" t="s">
        <v>356</v>
      </c>
      <c r="DC165">
        <v>1657298120.5</v>
      </c>
      <c r="DD165">
        <v>1657298120.5</v>
      </c>
      <c r="DE165">
        <v>0</v>
      </c>
      <c r="DF165">
        <v>1.391</v>
      </c>
      <c r="DG165">
        <v>0.035</v>
      </c>
      <c r="DH165">
        <v>2.39</v>
      </c>
      <c r="DI165">
        <v>0.104</v>
      </c>
      <c r="DJ165">
        <v>419</v>
      </c>
      <c r="DK165">
        <v>18</v>
      </c>
      <c r="DL165">
        <v>0.11</v>
      </c>
      <c r="DM165">
        <v>0.02</v>
      </c>
      <c r="DN165">
        <v>-40.3800365853659</v>
      </c>
      <c r="DO165">
        <v>-27.7022613240418</v>
      </c>
      <c r="DP165">
        <v>2.80397668928031</v>
      </c>
      <c r="DQ165">
        <v>0</v>
      </c>
      <c r="DR165">
        <v>4.82818951219512</v>
      </c>
      <c r="DS165">
        <v>0.0392481533100955</v>
      </c>
      <c r="DT165">
        <v>0.0114475135123617</v>
      </c>
      <c r="DU165">
        <v>1</v>
      </c>
      <c r="DV165">
        <v>1</v>
      </c>
      <c r="DW165">
        <v>2</v>
      </c>
      <c r="DX165" t="s">
        <v>363</v>
      </c>
      <c r="DY165">
        <v>2.84069</v>
      </c>
      <c r="DZ165">
        <v>2.63696</v>
      </c>
      <c r="EA165">
        <v>0.078966</v>
      </c>
      <c r="EB165">
        <v>0.0848353</v>
      </c>
      <c r="EC165">
        <v>0.0758589</v>
      </c>
      <c r="ED165">
        <v>0.0632461</v>
      </c>
      <c r="EE165">
        <v>25740.3</v>
      </c>
      <c r="EF165">
        <v>22353.5</v>
      </c>
      <c r="EG165">
        <v>25032.9</v>
      </c>
      <c r="EH165">
        <v>23800.7</v>
      </c>
      <c r="EI165">
        <v>39512.5</v>
      </c>
      <c r="EJ165">
        <v>36928.4</v>
      </c>
      <c r="EK165">
        <v>45277.7</v>
      </c>
      <c r="EL165">
        <v>42487</v>
      </c>
      <c r="EM165">
        <v>1.76345</v>
      </c>
      <c r="EN165">
        <v>2.05285</v>
      </c>
      <c r="EO165">
        <v>0.0456125</v>
      </c>
      <c r="EP165">
        <v>0</v>
      </c>
      <c r="EQ165">
        <v>24.2343</v>
      </c>
      <c r="ER165">
        <v>999.9</v>
      </c>
      <c r="ES165">
        <v>28.067</v>
      </c>
      <c r="ET165">
        <v>40.627</v>
      </c>
      <c r="EU165">
        <v>29.7948</v>
      </c>
      <c r="EV165">
        <v>52.0412</v>
      </c>
      <c r="EW165">
        <v>30.9255</v>
      </c>
      <c r="EX165">
        <v>2</v>
      </c>
      <c r="EY165">
        <v>0.182345</v>
      </c>
      <c r="EZ165">
        <v>4.81049</v>
      </c>
      <c r="FA165">
        <v>20.1821</v>
      </c>
      <c r="FB165">
        <v>5.23361</v>
      </c>
      <c r="FC165">
        <v>11.992</v>
      </c>
      <c r="FD165">
        <v>4.95575</v>
      </c>
      <c r="FE165">
        <v>3.30395</v>
      </c>
      <c r="FF165">
        <v>350.1</v>
      </c>
      <c r="FG165">
        <v>9999</v>
      </c>
      <c r="FH165">
        <v>9999</v>
      </c>
      <c r="FI165">
        <v>6342.5</v>
      </c>
      <c r="FJ165">
        <v>1.86822</v>
      </c>
      <c r="FK165">
        <v>1.86401</v>
      </c>
      <c r="FL165">
        <v>1.87141</v>
      </c>
      <c r="FM165">
        <v>1.86252</v>
      </c>
      <c r="FN165">
        <v>1.86188</v>
      </c>
      <c r="FO165">
        <v>1.86829</v>
      </c>
      <c r="FP165">
        <v>1.8584</v>
      </c>
      <c r="FQ165">
        <v>1.86462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4.125</v>
      </c>
      <c r="GF165">
        <v>0.2803</v>
      </c>
      <c r="GG165">
        <v>2.14445261950712</v>
      </c>
      <c r="GH165">
        <v>0.00524579190152856</v>
      </c>
      <c r="GI165">
        <v>-2.61795653493914e-06</v>
      </c>
      <c r="GJ165">
        <v>1.03317073579164e-09</v>
      </c>
      <c r="GK165">
        <v>-0.0325879594738201</v>
      </c>
      <c r="GL165">
        <v>-0.0124659139965973</v>
      </c>
      <c r="GM165">
        <v>0.00156445697122576</v>
      </c>
      <c r="GN165">
        <v>-1.32223106024955e-05</v>
      </c>
      <c r="GO165">
        <v>14</v>
      </c>
      <c r="GP165">
        <v>2225</v>
      </c>
      <c r="GQ165">
        <v>3</v>
      </c>
      <c r="GR165">
        <v>45</v>
      </c>
      <c r="GS165">
        <v>3162.1</v>
      </c>
      <c r="GT165">
        <v>3162.1</v>
      </c>
      <c r="GU165">
        <v>1.58813</v>
      </c>
      <c r="GV165">
        <v>2.4231</v>
      </c>
      <c r="GW165">
        <v>1.99829</v>
      </c>
      <c r="GX165">
        <v>2.70752</v>
      </c>
      <c r="GY165">
        <v>2.09351</v>
      </c>
      <c r="GZ165">
        <v>2.42676</v>
      </c>
      <c r="HA165">
        <v>43.7543</v>
      </c>
      <c r="HB165">
        <v>15.0777</v>
      </c>
      <c r="HC165">
        <v>18</v>
      </c>
      <c r="HD165">
        <v>428.94</v>
      </c>
      <c r="HE165">
        <v>614.612</v>
      </c>
      <c r="HF165">
        <v>19.9152</v>
      </c>
      <c r="HG165">
        <v>29.8181</v>
      </c>
      <c r="HH165">
        <v>29.9999</v>
      </c>
      <c r="HI165">
        <v>29.7316</v>
      </c>
      <c r="HJ165">
        <v>29.7095</v>
      </c>
      <c r="HK165">
        <v>31.8183</v>
      </c>
      <c r="HL165">
        <v>48.6685</v>
      </c>
      <c r="HM165">
        <v>0</v>
      </c>
      <c r="HN165">
        <v>19.9236</v>
      </c>
      <c r="HO165">
        <v>540.719</v>
      </c>
      <c r="HP165">
        <v>16.7502</v>
      </c>
      <c r="HQ165">
        <v>95.8111</v>
      </c>
      <c r="HR165">
        <v>99.8642</v>
      </c>
    </row>
    <row r="166" spans="1:226">
      <c r="A166">
        <v>150</v>
      </c>
      <c r="B166">
        <v>1657487852.1</v>
      </c>
      <c r="C166">
        <v>1382.59999990463</v>
      </c>
      <c r="D166" t="s">
        <v>660</v>
      </c>
      <c r="E166" t="s">
        <v>661</v>
      </c>
      <c r="F166">
        <v>5</v>
      </c>
      <c r="G166" t="s">
        <v>598</v>
      </c>
      <c r="H166" t="s">
        <v>354</v>
      </c>
      <c r="I166">
        <v>1657487849.3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529.678748364454</v>
      </c>
      <c r="AK166">
        <v>495.426842424242</v>
      </c>
      <c r="AL166">
        <v>3.31169238298807</v>
      </c>
      <c r="AM166">
        <v>66.5809936046528</v>
      </c>
      <c r="AN166">
        <f>(AP166 - AO166 + BO166*1E3/(8.314*(BQ166+273.15)) * AR166/BN166 * AQ166) * BN166/(100*BB166) * 1000/(1000 - AP166)</f>
        <v>0</v>
      </c>
      <c r="AO166">
        <v>16.6418083814542</v>
      </c>
      <c r="AP166">
        <v>21.4814787878788</v>
      </c>
      <c r="AQ166">
        <v>-0.000117555427136634</v>
      </c>
      <c r="AR166">
        <v>78.2327112726515</v>
      </c>
      <c r="AS166">
        <v>15</v>
      </c>
      <c r="AT166">
        <v>3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4.6</v>
      </c>
      <c r="BC166">
        <v>0.5</v>
      </c>
      <c r="BD166" t="s">
        <v>355</v>
      </c>
      <c r="BE166">
        <v>2</v>
      </c>
      <c r="BF166" t="b">
        <v>1</v>
      </c>
      <c r="BG166">
        <v>1657487849.3</v>
      </c>
      <c r="BH166">
        <v>477.3547</v>
      </c>
      <c r="BI166">
        <v>521.9921</v>
      </c>
      <c r="BJ166">
        <v>21.48038</v>
      </c>
      <c r="BK166">
        <v>16.65062</v>
      </c>
      <c r="BL166">
        <v>473.2047</v>
      </c>
      <c r="BM166">
        <v>21.20008</v>
      </c>
      <c r="BN166">
        <v>500.0008</v>
      </c>
      <c r="BO166">
        <v>72.21007</v>
      </c>
      <c r="BP166">
        <v>0.02052307</v>
      </c>
      <c r="BQ166">
        <v>24.5463</v>
      </c>
      <c r="BR166">
        <v>24.99193</v>
      </c>
      <c r="BS166">
        <v>999.9</v>
      </c>
      <c r="BT166">
        <v>0</v>
      </c>
      <c r="BU166">
        <v>0</v>
      </c>
      <c r="BV166">
        <v>9991.308</v>
      </c>
      <c r="BW166">
        <v>0</v>
      </c>
      <c r="BX166">
        <v>2029.119</v>
      </c>
      <c r="BY166">
        <v>-44.63738</v>
      </c>
      <c r="BZ166">
        <v>487.8334</v>
      </c>
      <c r="CA166">
        <v>530.8307</v>
      </c>
      <c r="CB166">
        <v>4.829745</v>
      </c>
      <c r="CC166">
        <v>521.9921</v>
      </c>
      <c r="CD166">
        <v>16.65062</v>
      </c>
      <c r="CE166">
        <v>1.551097</v>
      </c>
      <c r="CF166">
        <v>1.202342</v>
      </c>
      <c r="CG166">
        <v>13.48139</v>
      </c>
      <c r="CH166">
        <v>9.630583</v>
      </c>
      <c r="CI166">
        <v>1999.976</v>
      </c>
      <c r="CJ166">
        <v>0.979997</v>
      </c>
      <c r="CK166">
        <v>0.0200032</v>
      </c>
      <c r="CL166">
        <v>0</v>
      </c>
      <c r="CM166">
        <v>2.4239</v>
      </c>
      <c r="CN166">
        <v>0</v>
      </c>
      <c r="CO166">
        <v>8910.989</v>
      </c>
      <c r="CP166">
        <v>16705.19</v>
      </c>
      <c r="CQ166">
        <v>47.687</v>
      </c>
      <c r="CR166">
        <v>51.437</v>
      </c>
      <c r="CS166">
        <v>49.1498</v>
      </c>
      <c r="CT166">
        <v>48.25</v>
      </c>
      <c r="CU166">
        <v>46.687</v>
      </c>
      <c r="CV166">
        <v>1959.966</v>
      </c>
      <c r="CW166">
        <v>40.01</v>
      </c>
      <c r="CX166">
        <v>0</v>
      </c>
      <c r="CY166">
        <v>1651554636.6</v>
      </c>
      <c r="CZ166">
        <v>0</v>
      </c>
      <c r="DA166">
        <v>0</v>
      </c>
      <c r="DB166" t="s">
        <v>356</v>
      </c>
      <c r="DC166">
        <v>1657298120.5</v>
      </c>
      <c r="DD166">
        <v>1657298120.5</v>
      </c>
      <c r="DE166">
        <v>0</v>
      </c>
      <c r="DF166">
        <v>1.391</v>
      </c>
      <c r="DG166">
        <v>0.035</v>
      </c>
      <c r="DH166">
        <v>2.39</v>
      </c>
      <c r="DI166">
        <v>0.104</v>
      </c>
      <c r="DJ166">
        <v>419</v>
      </c>
      <c r="DK166">
        <v>18</v>
      </c>
      <c r="DL166">
        <v>0.11</v>
      </c>
      <c r="DM166">
        <v>0.02</v>
      </c>
      <c r="DN166">
        <v>-42.7095975609756</v>
      </c>
      <c r="DO166">
        <v>-16.9448864111498</v>
      </c>
      <c r="DP166">
        <v>1.70423335020333</v>
      </c>
      <c r="DQ166">
        <v>0</v>
      </c>
      <c r="DR166">
        <v>4.82885414634146</v>
      </c>
      <c r="DS166">
        <v>0.055202090592329</v>
      </c>
      <c r="DT166">
        <v>0.0130626876881107</v>
      </c>
      <c r="DU166">
        <v>1</v>
      </c>
      <c r="DV166">
        <v>1</v>
      </c>
      <c r="DW166">
        <v>2</v>
      </c>
      <c r="DX166" t="s">
        <v>363</v>
      </c>
      <c r="DY166">
        <v>2.84068</v>
      </c>
      <c r="DZ166">
        <v>2.63685</v>
      </c>
      <c r="EA166">
        <v>0.080981</v>
      </c>
      <c r="EB166">
        <v>0.0868565</v>
      </c>
      <c r="EC166">
        <v>0.0758594</v>
      </c>
      <c r="ED166">
        <v>0.0633258</v>
      </c>
      <c r="EE166">
        <v>25684.5</v>
      </c>
      <c r="EF166">
        <v>22303.9</v>
      </c>
      <c r="EG166">
        <v>25033.4</v>
      </c>
      <c r="EH166">
        <v>23800.5</v>
      </c>
      <c r="EI166">
        <v>39512.7</v>
      </c>
      <c r="EJ166">
        <v>36925.2</v>
      </c>
      <c r="EK166">
        <v>45277.9</v>
      </c>
      <c r="EL166">
        <v>42486.9</v>
      </c>
      <c r="EM166">
        <v>1.76345</v>
      </c>
      <c r="EN166">
        <v>2.05285</v>
      </c>
      <c r="EO166">
        <v>0.0463054</v>
      </c>
      <c r="EP166">
        <v>0</v>
      </c>
      <c r="EQ166">
        <v>24.2299</v>
      </c>
      <c r="ER166">
        <v>999.9</v>
      </c>
      <c r="ES166">
        <v>28.043</v>
      </c>
      <c r="ET166">
        <v>40.627</v>
      </c>
      <c r="EU166">
        <v>29.7688</v>
      </c>
      <c r="EV166">
        <v>52.0812</v>
      </c>
      <c r="EW166">
        <v>30.9014</v>
      </c>
      <c r="EX166">
        <v>2</v>
      </c>
      <c r="EY166">
        <v>0.182342</v>
      </c>
      <c r="EZ166">
        <v>4.81374</v>
      </c>
      <c r="FA166">
        <v>20.182</v>
      </c>
      <c r="FB166">
        <v>5.23421</v>
      </c>
      <c r="FC166">
        <v>11.992</v>
      </c>
      <c r="FD166">
        <v>4.9558</v>
      </c>
      <c r="FE166">
        <v>3.30395</v>
      </c>
      <c r="FF166">
        <v>350.1</v>
      </c>
      <c r="FG166">
        <v>9999</v>
      </c>
      <c r="FH166">
        <v>9999</v>
      </c>
      <c r="FI166">
        <v>6342.5</v>
      </c>
      <c r="FJ166">
        <v>1.86824</v>
      </c>
      <c r="FK166">
        <v>1.86401</v>
      </c>
      <c r="FL166">
        <v>1.87146</v>
      </c>
      <c r="FM166">
        <v>1.86253</v>
      </c>
      <c r="FN166">
        <v>1.86188</v>
      </c>
      <c r="FO166">
        <v>1.86829</v>
      </c>
      <c r="FP166">
        <v>1.85839</v>
      </c>
      <c r="FQ166">
        <v>1.86462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4.181</v>
      </c>
      <c r="GF166">
        <v>0.2804</v>
      </c>
      <c r="GG166">
        <v>2.14445261950712</v>
      </c>
      <c r="GH166">
        <v>0.00524579190152856</v>
      </c>
      <c r="GI166">
        <v>-2.61795653493914e-06</v>
      </c>
      <c r="GJ166">
        <v>1.03317073579164e-09</v>
      </c>
      <c r="GK166">
        <v>-0.0325879594738201</v>
      </c>
      <c r="GL166">
        <v>-0.0124659139965973</v>
      </c>
      <c r="GM166">
        <v>0.00156445697122576</v>
      </c>
      <c r="GN166">
        <v>-1.32223106024955e-05</v>
      </c>
      <c r="GO166">
        <v>14</v>
      </c>
      <c r="GP166">
        <v>2225</v>
      </c>
      <c r="GQ166">
        <v>3</v>
      </c>
      <c r="GR166">
        <v>45</v>
      </c>
      <c r="GS166">
        <v>3162.2</v>
      </c>
      <c r="GT166">
        <v>3162.2</v>
      </c>
      <c r="GU166">
        <v>1.6272</v>
      </c>
      <c r="GV166">
        <v>2.42798</v>
      </c>
      <c r="GW166">
        <v>1.99829</v>
      </c>
      <c r="GX166">
        <v>2.7063</v>
      </c>
      <c r="GY166">
        <v>2.09351</v>
      </c>
      <c r="GZ166">
        <v>2.36572</v>
      </c>
      <c r="HA166">
        <v>43.7817</v>
      </c>
      <c r="HB166">
        <v>15.0602</v>
      </c>
      <c r="HC166">
        <v>18</v>
      </c>
      <c r="HD166">
        <v>428.93</v>
      </c>
      <c r="HE166">
        <v>614.588</v>
      </c>
      <c r="HF166">
        <v>19.9275</v>
      </c>
      <c r="HG166">
        <v>29.8181</v>
      </c>
      <c r="HH166">
        <v>29.9999</v>
      </c>
      <c r="HI166">
        <v>29.7302</v>
      </c>
      <c r="HJ166">
        <v>29.7074</v>
      </c>
      <c r="HK166">
        <v>32.5911</v>
      </c>
      <c r="HL166">
        <v>48.6685</v>
      </c>
      <c r="HM166">
        <v>0</v>
      </c>
      <c r="HN166">
        <v>19.9321</v>
      </c>
      <c r="HO166">
        <v>560.841</v>
      </c>
      <c r="HP166">
        <v>16.7502</v>
      </c>
      <c r="HQ166">
        <v>95.812</v>
      </c>
      <c r="HR166">
        <v>99.8638</v>
      </c>
    </row>
    <row r="167" spans="1:226">
      <c r="A167">
        <v>151</v>
      </c>
      <c r="B167">
        <v>1657487857.1</v>
      </c>
      <c r="C167">
        <v>1387.59999990463</v>
      </c>
      <c r="D167" t="s">
        <v>662</v>
      </c>
      <c r="E167" t="s">
        <v>663</v>
      </c>
      <c r="F167">
        <v>5</v>
      </c>
      <c r="G167" t="s">
        <v>598</v>
      </c>
      <c r="H167" t="s">
        <v>354</v>
      </c>
      <c r="I167">
        <v>1657487854.6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547.049162923457</v>
      </c>
      <c r="AK167">
        <v>511.718812121212</v>
      </c>
      <c r="AL167">
        <v>3.26894426710402</v>
      </c>
      <c r="AM167">
        <v>66.5809936046528</v>
      </c>
      <c r="AN167">
        <f>(AP167 - AO167 + BO167*1E3/(8.314*(BQ167+273.15)) * AR167/BN167 * AQ167) * BN167/(100*BB167) * 1000/(1000 - AP167)</f>
        <v>0</v>
      </c>
      <c r="AO167">
        <v>16.6534112756819</v>
      </c>
      <c r="AP167">
        <v>21.4828660606061</v>
      </c>
      <c r="AQ167">
        <v>1.1930027333038e-06</v>
      </c>
      <c r="AR167">
        <v>78.2327112726515</v>
      </c>
      <c r="AS167">
        <v>15</v>
      </c>
      <c r="AT167">
        <v>3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4.6</v>
      </c>
      <c r="BC167">
        <v>0.5</v>
      </c>
      <c r="BD167" t="s">
        <v>355</v>
      </c>
      <c r="BE167">
        <v>2</v>
      </c>
      <c r="BF167" t="b">
        <v>1</v>
      </c>
      <c r="BG167">
        <v>1657487854.6</v>
      </c>
      <c r="BH167">
        <v>494.316111111111</v>
      </c>
      <c r="BI167">
        <v>540.024222222222</v>
      </c>
      <c r="BJ167">
        <v>21.4822111111111</v>
      </c>
      <c r="BK167">
        <v>16.6462888888889</v>
      </c>
      <c r="BL167">
        <v>490.107777777778</v>
      </c>
      <c r="BM167">
        <v>21.2018444444444</v>
      </c>
      <c r="BN167">
        <v>500.005555555556</v>
      </c>
      <c r="BO167">
        <v>72.2097</v>
      </c>
      <c r="BP167">
        <v>0.0204917888888889</v>
      </c>
      <c r="BQ167">
        <v>24.5429444444444</v>
      </c>
      <c r="BR167">
        <v>24.9845333333333</v>
      </c>
      <c r="BS167">
        <v>999.9</v>
      </c>
      <c r="BT167">
        <v>0</v>
      </c>
      <c r="BU167">
        <v>0</v>
      </c>
      <c r="BV167">
        <v>9976.66666666667</v>
      </c>
      <c r="BW167">
        <v>0</v>
      </c>
      <c r="BX167">
        <v>2028.63</v>
      </c>
      <c r="BY167">
        <v>-45.7080444444444</v>
      </c>
      <c r="BZ167">
        <v>505.168222222222</v>
      </c>
      <c r="CA167">
        <v>549.165888888889</v>
      </c>
      <c r="CB167">
        <v>4.83593</v>
      </c>
      <c r="CC167">
        <v>540.024222222222</v>
      </c>
      <c r="CD167">
        <v>16.6462888888889</v>
      </c>
      <c r="CE167">
        <v>1.55122444444444</v>
      </c>
      <c r="CF167">
        <v>1.20202111111111</v>
      </c>
      <c r="CG167">
        <v>13.4826333333333</v>
      </c>
      <c r="CH167">
        <v>9.62661444444444</v>
      </c>
      <c r="CI167">
        <v>2000.00333333333</v>
      </c>
      <c r="CJ167">
        <v>0.979997333333333</v>
      </c>
      <c r="CK167">
        <v>0.0200028666666667</v>
      </c>
      <c r="CL167">
        <v>0</v>
      </c>
      <c r="CM167">
        <v>2.50223333333333</v>
      </c>
      <c r="CN167">
        <v>0</v>
      </c>
      <c r="CO167">
        <v>8957.96111111111</v>
      </c>
      <c r="CP167">
        <v>16705.4</v>
      </c>
      <c r="CQ167">
        <v>47.687</v>
      </c>
      <c r="CR167">
        <v>51.437</v>
      </c>
      <c r="CS167">
        <v>49.1594444444444</v>
      </c>
      <c r="CT167">
        <v>48.25</v>
      </c>
      <c r="CU167">
        <v>46.701</v>
      </c>
      <c r="CV167">
        <v>1959.99333333333</v>
      </c>
      <c r="CW167">
        <v>40.01</v>
      </c>
      <c r="CX167">
        <v>0</v>
      </c>
      <c r="CY167">
        <v>1651554642</v>
      </c>
      <c r="CZ167">
        <v>0</v>
      </c>
      <c r="DA167">
        <v>0</v>
      </c>
      <c r="DB167" t="s">
        <v>356</v>
      </c>
      <c r="DC167">
        <v>1657298120.5</v>
      </c>
      <c r="DD167">
        <v>1657298120.5</v>
      </c>
      <c r="DE167">
        <v>0</v>
      </c>
      <c r="DF167">
        <v>1.391</v>
      </c>
      <c r="DG167">
        <v>0.035</v>
      </c>
      <c r="DH167">
        <v>2.39</v>
      </c>
      <c r="DI167">
        <v>0.104</v>
      </c>
      <c r="DJ167">
        <v>419</v>
      </c>
      <c r="DK167">
        <v>18</v>
      </c>
      <c r="DL167">
        <v>0.11</v>
      </c>
      <c r="DM167">
        <v>0.02</v>
      </c>
      <c r="DN167">
        <v>-43.7965463414634</v>
      </c>
      <c r="DO167">
        <v>-13.5959393728223</v>
      </c>
      <c r="DP167">
        <v>1.34844864107187</v>
      </c>
      <c r="DQ167">
        <v>0</v>
      </c>
      <c r="DR167">
        <v>4.83249365853658</v>
      </c>
      <c r="DS167">
        <v>0.0061641114982539</v>
      </c>
      <c r="DT167">
        <v>0.0103371762800282</v>
      </c>
      <c r="DU167">
        <v>1</v>
      </c>
      <c r="DV167">
        <v>1</v>
      </c>
      <c r="DW167">
        <v>2</v>
      </c>
      <c r="DX167" t="s">
        <v>363</v>
      </c>
      <c r="DY167">
        <v>2.84039</v>
      </c>
      <c r="DZ167">
        <v>2.63702</v>
      </c>
      <c r="EA167">
        <v>0.0829474</v>
      </c>
      <c r="EB167">
        <v>0.0888392</v>
      </c>
      <c r="EC167">
        <v>0.0758616</v>
      </c>
      <c r="ED167">
        <v>0.0632647</v>
      </c>
      <c r="EE167">
        <v>25628.7</v>
      </c>
      <c r="EF167">
        <v>22255.5</v>
      </c>
      <c r="EG167">
        <v>25032.5</v>
      </c>
      <c r="EH167">
        <v>23800.4</v>
      </c>
      <c r="EI167">
        <v>39512.1</v>
      </c>
      <c r="EJ167">
        <v>36927.6</v>
      </c>
      <c r="EK167">
        <v>45277.2</v>
      </c>
      <c r="EL167">
        <v>42486.8</v>
      </c>
      <c r="EM167">
        <v>1.76355</v>
      </c>
      <c r="EN167">
        <v>2.05308</v>
      </c>
      <c r="EO167">
        <v>0.0466146</v>
      </c>
      <c r="EP167">
        <v>0</v>
      </c>
      <c r="EQ167">
        <v>24.2207</v>
      </c>
      <c r="ER167">
        <v>999.9</v>
      </c>
      <c r="ES167">
        <v>27.988</v>
      </c>
      <c r="ET167">
        <v>40.627</v>
      </c>
      <c r="EU167">
        <v>29.7114</v>
      </c>
      <c r="EV167">
        <v>52.3012</v>
      </c>
      <c r="EW167">
        <v>30.9976</v>
      </c>
      <c r="EX167">
        <v>2</v>
      </c>
      <c r="EY167">
        <v>0.181961</v>
      </c>
      <c r="EZ167">
        <v>4.80472</v>
      </c>
      <c r="FA167">
        <v>20.1821</v>
      </c>
      <c r="FB167">
        <v>5.23361</v>
      </c>
      <c r="FC167">
        <v>11.992</v>
      </c>
      <c r="FD167">
        <v>4.9558</v>
      </c>
      <c r="FE167">
        <v>3.30393</v>
      </c>
      <c r="FF167">
        <v>350.1</v>
      </c>
      <c r="FG167">
        <v>9999</v>
      </c>
      <c r="FH167">
        <v>9999</v>
      </c>
      <c r="FI167">
        <v>6342.7</v>
      </c>
      <c r="FJ167">
        <v>1.86823</v>
      </c>
      <c r="FK167">
        <v>1.86401</v>
      </c>
      <c r="FL167">
        <v>1.87145</v>
      </c>
      <c r="FM167">
        <v>1.86252</v>
      </c>
      <c r="FN167">
        <v>1.86188</v>
      </c>
      <c r="FO167">
        <v>1.86829</v>
      </c>
      <c r="FP167">
        <v>1.85839</v>
      </c>
      <c r="FQ167">
        <v>1.86462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4.235</v>
      </c>
      <c r="GF167">
        <v>0.2804</v>
      </c>
      <c r="GG167">
        <v>2.14445261950712</v>
      </c>
      <c r="GH167">
        <v>0.00524579190152856</v>
      </c>
      <c r="GI167">
        <v>-2.61795653493914e-06</v>
      </c>
      <c r="GJ167">
        <v>1.03317073579164e-09</v>
      </c>
      <c r="GK167">
        <v>-0.0325879594738201</v>
      </c>
      <c r="GL167">
        <v>-0.0124659139965973</v>
      </c>
      <c r="GM167">
        <v>0.00156445697122576</v>
      </c>
      <c r="GN167">
        <v>-1.32223106024955e-05</v>
      </c>
      <c r="GO167">
        <v>14</v>
      </c>
      <c r="GP167">
        <v>2225</v>
      </c>
      <c r="GQ167">
        <v>3</v>
      </c>
      <c r="GR167">
        <v>45</v>
      </c>
      <c r="GS167">
        <v>3162.3</v>
      </c>
      <c r="GT167">
        <v>3162.3</v>
      </c>
      <c r="GU167">
        <v>1.6687</v>
      </c>
      <c r="GV167">
        <v>2.42065</v>
      </c>
      <c r="GW167">
        <v>1.99829</v>
      </c>
      <c r="GX167">
        <v>2.7063</v>
      </c>
      <c r="GY167">
        <v>2.09351</v>
      </c>
      <c r="GZ167">
        <v>2.42554</v>
      </c>
      <c r="HA167">
        <v>43.7817</v>
      </c>
      <c r="HB167">
        <v>15.0777</v>
      </c>
      <c r="HC167">
        <v>18</v>
      </c>
      <c r="HD167">
        <v>428.975</v>
      </c>
      <c r="HE167">
        <v>614.757</v>
      </c>
      <c r="HF167">
        <v>19.9353</v>
      </c>
      <c r="HG167">
        <v>29.8168</v>
      </c>
      <c r="HH167">
        <v>29.9999</v>
      </c>
      <c r="HI167">
        <v>29.7284</v>
      </c>
      <c r="HJ167">
        <v>29.7063</v>
      </c>
      <c r="HK167">
        <v>33.4349</v>
      </c>
      <c r="HL167">
        <v>48.3927</v>
      </c>
      <c r="HM167">
        <v>0</v>
      </c>
      <c r="HN167">
        <v>19.9408</v>
      </c>
      <c r="HO167">
        <v>574.317</v>
      </c>
      <c r="HP167">
        <v>16.7502</v>
      </c>
      <c r="HQ167">
        <v>95.8099</v>
      </c>
      <c r="HR167">
        <v>99.8635</v>
      </c>
    </row>
    <row r="168" spans="1:226">
      <c r="A168">
        <v>152</v>
      </c>
      <c r="B168">
        <v>1657487862.1</v>
      </c>
      <c r="C168">
        <v>1392.59999990463</v>
      </c>
      <c r="D168" t="s">
        <v>664</v>
      </c>
      <c r="E168" t="s">
        <v>665</v>
      </c>
      <c r="F168">
        <v>5</v>
      </c>
      <c r="G168" t="s">
        <v>598</v>
      </c>
      <c r="H168" t="s">
        <v>354</v>
      </c>
      <c r="I168">
        <v>1657487859.3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564.227016451066</v>
      </c>
      <c r="AK168">
        <v>528.130357575757</v>
      </c>
      <c r="AL168">
        <v>3.28862257163215</v>
      </c>
      <c r="AM168">
        <v>66.5809936046528</v>
      </c>
      <c r="AN168">
        <f>(AP168 - AO168 + BO168*1E3/(8.314*(BQ168+273.15)) * AR168/BN168 * AQ168) * BN168/(100*BB168) * 1000/(1000 - AP168)</f>
        <v>0</v>
      </c>
      <c r="AO168">
        <v>16.6476489693348</v>
      </c>
      <c r="AP168">
        <v>21.4834127272727</v>
      </c>
      <c r="AQ168">
        <v>-3.75820645065006e-05</v>
      </c>
      <c r="AR168">
        <v>78.2327112726515</v>
      </c>
      <c r="AS168">
        <v>15</v>
      </c>
      <c r="AT168">
        <v>3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4.6</v>
      </c>
      <c r="BC168">
        <v>0.5</v>
      </c>
      <c r="BD168" t="s">
        <v>355</v>
      </c>
      <c r="BE168">
        <v>2</v>
      </c>
      <c r="BF168" t="b">
        <v>1</v>
      </c>
      <c r="BG168">
        <v>1657487859.3</v>
      </c>
      <c r="BH168">
        <v>509.3866</v>
      </c>
      <c r="BI168">
        <v>555.9227</v>
      </c>
      <c r="BJ168">
        <v>21.48279</v>
      </c>
      <c r="BK168">
        <v>16.64608</v>
      </c>
      <c r="BL168">
        <v>505.1271</v>
      </c>
      <c r="BM168">
        <v>21.20241</v>
      </c>
      <c r="BN168">
        <v>499.9772</v>
      </c>
      <c r="BO168">
        <v>72.209</v>
      </c>
      <c r="BP168">
        <v>0.02058952</v>
      </c>
      <c r="BQ168">
        <v>24.53507</v>
      </c>
      <c r="BR168">
        <v>24.98118</v>
      </c>
      <c r="BS168">
        <v>999.9</v>
      </c>
      <c r="BT168">
        <v>0</v>
      </c>
      <c r="BU168">
        <v>0</v>
      </c>
      <c r="BV168">
        <v>9996.57</v>
      </c>
      <c r="BW168">
        <v>0</v>
      </c>
      <c r="BX168">
        <v>2028.757</v>
      </c>
      <c r="BY168">
        <v>-46.53602</v>
      </c>
      <c r="BZ168">
        <v>520.57</v>
      </c>
      <c r="CA168">
        <v>565.3333</v>
      </c>
      <c r="CB168">
        <v>4.836698</v>
      </c>
      <c r="CC168">
        <v>555.9227</v>
      </c>
      <c r="CD168">
        <v>16.64608</v>
      </c>
      <c r="CE168">
        <v>1.551249</v>
      </c>
      <c r="CF168">
        <v>1.201996</v>
      </c>
      <c r="CG168">
        <v>13.48289</v>
      </c>
      <c r="CH168">
        <v>9.626307</v>
      </c>
      <c r="CI168">
        <v>2000.027</v>
      </c>
      <c r="CJ168">
        <v>0.9799973</v>
      </c>
      <c r="CK168">
        <v>0.0200029</v>
      </c>
      <c r="CL168">
        <v>0</v>
      </c>
      <c r="CM168">
        <v>2.59026</v>
      </c>
      <c r="CN168">
        <v>0</v>
      </c>
      <c r="CO168">
        <v>8998.729</v>
      </c>
      <c r="CP168">
        <v>16705.63</v>
      </c>
      <c r="CQ168">
        <v>47.6996</v>
      </c>
      <c r="CR168">
        <v>51.4496</v>
      </c>
      <c r="CS168">
        <v>49.156</v>
      </c>
      <c r="CT168">
        <v>48.25</v>
      </c>
      <c r="CU168">
        <v>46.6933</v>
      </c>
      <c r="CV168">
        <v>1960.017</v>
      </c>
      <c r="CW168">
        <v>40.01</v>
      </c>
      <c r="CX168">
        <v>0</v>
      </c>
      <c r="CY168">
        <v>1651554646.8</v>
      </c>
      <c r="CZ168">
        <v>0</v>
      </c>
      <c r="DA168">
        <v>0</v>
      </c>
      <c r="DB168" t="s">
        <v>356</v>
      </c>
      <c r="DC168">
        <v>1657298120.5</v>
      </c>
      <c r="DD168">
        <v>1657298120.5</v>
      </c>
      <c r="DE168">
        <v>0</v>
      </c>
      <c r="DF168">
        <v>1.391</v>
      </c>
      <c r="DG168">
        <v>0.035</v>
      </c>
      <c r="DH168">
        <v>2.39</v>
      </c>
      <c r="DI168">
        <v>0.104</v>
      </c>
      <c r="DJ168">
        <v>419</v>
      </c>
      <c r="DK168">
        <v>18</v>
      </c>
      <c r="DL168">
        <v>0.11</v>
      </c>
      <c r="DM168">
        <v>0.02</v>
      </c>
      <c r="DN168">
        <v>-44.8724121951219</v>
      </c>
      <c r="DO168">
        <v>-11.924500348432</v>
      </c>
      <c r="DP168">
        <v>1.18118455016928</v>
      </c>
      <c r="DQ168">
        <v>0</v>
      </c>
      <c r="DR168">
        <v>4.8347543902439</v>
      </c>
      <c r="DS168">
        <v>-0.0132194425087109</v>
      </c>
      <c r="DT168">
        <v>0.00861383885095081</v>
      </c>
      <c r="DU168">
        <v>1</v>
      </c>
      <c r="DV168">
        <v>1</v>
      </c>
      <c r="DW168">
        <v>2</v>
      </c>
      <c r="DX168" t="s">
        <v>363</v>
      </c>
      <c r="DY168">
        <v>2.84079</v>
      </c>
      <c r="DZ168">
        <v>2.63693</v>
      </c>
      <c r="EA168">
        <v>0.0848944</v>
      </c>
      <c r="EB168">
        <v>0.0907997</v>
      </c>
      <c r="EC168">
        <v>0.0758634</v>
      </c>
      <c r="ED168">
        <v>0.063255</v>
      </c>
      <c r="EE168">
        <v>25574.4</v>
      </c>
      <c r="EF168">
        <v>22207.8</v>
      </c>
      <c r="EG168">
        <v>25032.6</v>
      </c>
      <c r="EH168">
        <v>23800.7</v>
      </c>
      <c r="EI168">
        <v>39512.2</v>
      </c>
      <c r="EJ168">
        <v>36928.4</v>
      </c>
      <c r="EK168">
        <v>45277.3</v>
      </c>
      <c r="EL168">
        <v>42487.2</v>
      </c>
      <c r="EM168">
        <v>1.7637</v>
      </c>
      <c r="EN168">
        <v>2.05297</v>
      </c>
      <c r="EO168">
        <v>0.0469759</v>
      </c>
      <c r="EP168">
        <v>0</v>
      </c>
      <c r="EQ168">
        <v>24.2086</v>
      </c>
      <c r="ER168">
        <v>999.9</v>
      </c>
      <c r="ES168">
        <v>27.915</v>
      </c>
      <c r="ET168">
        <v>40.617</v>
      </c>
      <c r="EU168">
        <v>29.6199</v>
      </c>
      <c r="EV168">
        <v>51.8312</v>
      </c>
      <c r="EW168">
        <v>30.9054</v>
      </c>
      <c r="EX168">
        <v>2</v>
      </c>
      <c r="EY168">
        <v>0.181944</v>
      </c>
      <c r="EZ168">
        <v>4.78973</v>
      </c>
      <c r="FA168">
        <v>20.1826</v>
      </c>
      <c r="FB168">
        <v>5.23391</v>
      </c>
      <c r="FC168">
        <v>11.992</v>
      </c>
      <c r="FD168">
        <v>4.9558</v>
      </c>
      <c r="FE168">
        <v>3.30398</v>
      </c>
      <c r="FF168">
        <v>350.1</v>
      </c>
      <c r="FG168">
        <v>9999</v>
      </c>
      <c r="FH168">
        <v>9999</v>
      </c>
      <c r="FI168">
        <v>6342.7</v>
      </c>
      <c r="FJ168">
        <v>1.86825</v>
      </c>
      <c r="FK168">
        <v>1.864</v>
      </c>
      <c r="FL168">
        <v>1.87146</v>
      </c>
      <c r="FM168">
        <v>1.86255</v>
      </c>
      <c r="FN168">
        <v>1.86188</v>
      </c>
      <c r="FO168">
        <v>1.86829</v>
      </c>
      <c r="FP168">
        <v>1.85839</v>
      </c>
      <c r="FQ168">
        <v>1.86462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4.29</v>
      </c>
      <c r="GF168">
        <v>0.2804</v>
      </c>
      <c r="GG168">
        <v>2.14445261950712</v>
      </c>
      <c r="GH168">
        <v>0.00524579190152856</v>
      </c>
      <c r="GI168">
        <v>-2.61795653493914e-06</v>
      </c>
      <c r="GJ168">
        <v>1.03317073579164e-09</v>
      </c>
      <c r="GK168">
        <v>-0.0325879594738201</v>
      </c>
      <c r="GL168">
        <v>-0.0124659139965973</v>
      </c>
      <c r="GM168">
        <v>0.00156445697122576</v>
      </c>
      <c r="GN168">
        <v>-1.32223106024955e-05</v>
      </c>
      <c r="GO168">
        <v>14</v>
      </c>
      <c r="GP168">
        <v>2225</v>
      </c>
      <c r="GQ168">
        <v>3</v>
      </c>
      <c r="GR168">
        <v>45</v>
      </c>
      <c r="GS168">
        <v>3162.4</v>
      </c>
      <c r="GT168">
        <v>3162.4</v>
      </c>
      <c r="GU168">
        <v>1.70654</v>
      </c>
      <c r="GV168">
        <v>2.41577</v>
      </c>
      <c r="GW168">
        <v>1.99829</v>
      </c>
      <c r="GX168">
        <v>2.7063</v>
      </c>
      <c r="GY168">
        <v>2.09351</v>
      </c>
      <c r="GZ168">
        <v>2.40112</v>
      </c>
      <c r="HA168">
        <v>43.7817</v>
      </c>
      <c r="HB168">
        <v>15.0689</v>
      </c>
      <c r="HC168">
        <v>18</v>
      </c>
      <c r="HD168">
        <v>429.057</v>
      </c>
      <c r="HE168">
        <v>614.661</v>
      </c>
      <c r="HF168">
        <v>19.9435</v>
      </c>
      <c r="HG168">
        <v>29.8156</v>
      </c>
      <c r="HH168">
        <v>30.0001</v>
      </c>
      <c r="HI168">
        <v>29.7277</v>
      </c>
      <c r="HJ168">
        <v>29.7049</v>
      </c>
      <c r="HK168">
        <v>34.1802</v>
      </c>
      <c r="HL168">
        <v>48.0938</v>
      </c>
      <c r="HM168">
        <v>0</v>
      </c>
      <c r="HN168">
        <v>19.952</v>
      </c>
      <c r="HO168">
        <v>588.041</v>
      </c>
      <c r="HP168">
        <v>16.7502</v>
      </c>
      <c r="HQ168">
        <v>95.8102</v>
      </c>
      <c r="HR168">
        <v>99.8645</v>
      </c>
    </row>
    <row r="169" spans="1:226">
      <c r="A169">
        <v>153</v>
      </c>
      <c r="B169">
        <v>1657487867.1</v>
      </c>
      <c r="C169">
        <v>1397.59999990463</v>
      </c>
      <c r="D169" t="s">
        <v>666</v>
      </c>
      <c r="E169" t="s">
        <v>667</v>
      </c>
      <c r="F169">
        <v>5</v>
      </c>
      <c r="G169" t="s">
        <v>598</v>
      </c>
      <c r="H169" t="s">
        <v>354</v>
      </c>
      <c r="I169">
        <v>1657487864.6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581.026697654742</v>
      </c>
      <c r="AK169">
        <v>544.389115151515</v>
      </c>
      <c r="AL169">
        <v>3.25616067882887</v>
      </c>
      <c r="AM169">
        <v>66.5809936046528</v>
      </c>
      <c r="AN169">
        <f>(AP169 - AO169 + BO169*1E3/(8.314*(BQ169+273.15)) * AR169/BN169 * AQ169) * BN169/(100*BB169) * 1000/(1000 - AP169)</f>
        <v>0</v>
      </c>
      <c r="AO169">
        <v>16.633841684666</v>
      </c>
      <c r="AP169">
        <v>21.4823418181818</v>
      </c>
      <c r="AQ169">
        <v>-2.98382833101555e-05</v>
      </c>
      <c r="AR169">
        <v>78.2327112726515</v>
      </c>
      <c r="AS169">
        <v>15</v>
      </c>
      <c r="AT169">
        <v>3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4.6</v>
      </c>
      <c r="BC169">
        <v>0.5</v>
      </c>
      <c r="BD169" t="s">
        <v>355</v>
      </c>
      <c r="BE169">
        <v>2</v>
      </c>
      <c r="BF169" t="b">
        <v>1</v>
      </c>
      <c r="BG169">
        <v>1657487864.6</v>
      </c>
      <c r="BH169">
        <v>526.339555555556</v>
      </c>
      <c r="BI169">
        <v>573.254888888889</v>
      </c>
      <c r="BJ169">
        <v>21.4822666666667</v>
      </c>
      <c r="BK169">
        <v>16.6442888888889</v>
      </c>
      <c r="BL169">
        <v>522.023222222222</v>
      </c>
      <c r="BM169">
        <v>21.2018888888889</v>
      </c>
      <c r="BN169">
        <v>500.000444444444</v>
      </c>
      <c r="BO169">
        <v>72.2091777777778</v>
      </c>
      <c r="BP169">
        <v>0.0206945777777778</v>
      </c>
      <c r="BQ169">
        <v>24.5424</v>
      </c>
      <c r="BR169">
        <v>24.9821555555556</v>
      </c>
      <c r="BS169">
        <v>999.9</v>
      </c>
      <c r="BT169">
        <v>0</v>
      </c>
      <c r="BU169">
        <v>0</v>
      </c>
      <c r="BV169">
        <v>9991.52333333333</v>
      </c>
      <c r="BW169">
        <v>0</v>
      </c>
      <c r="BX169">
        <v>2028.59777777778</v>
      </c>
      <c r="BY169">
        <v>-46.9150666666667</v>
      </c>
      <c r="BZ169">
        <v>537.894888888889</v>
      </c>
      <c r="CA169">
        <v>582.957666666667</v>
      </c>
      <c r="CB169">
        <v>4.83797333333333</v>
      </c>
      <c r="CC169">
        <v>573.254888888889</v>
      </c>
      <c r="CD169">
        <v>16.6442888888889</v>
      </c>
      <c r="CE169">
        <v>1.55121777777778</v>
      </c>
      <c r="CF169">
        <v>1.20187</v>
      </c>
      <c r="CG169">
        <v>13.4825444444444</v>
      </c>
      <c r="CH169">
        <v>9.62472777777778</v>
      </c>
      <c r="CI169">
        <v>1999.96222222222</v>
      </c>
      <c r="CJ169">
        <v>0.979997</v>
      </c>
      <c r="CK169">
        <v>0.0200032</v>
      </c>
      <c r="CL169">
        <v>0</v>
      </c>
      <c r="CM169">
        <v>2.64984444444444</v>
      </c>
      <c r="CN169">
        <v>0</v>
      </c>
      <c r="CO169">
        <v>9043.79555555555</v>
      </c>
      <c r="CP169">
        <v>16705.0777777778</v>
      </c>
      <c r="CQ169">
        <v>47.736</v>
      </c>
      <c r="CR169">
        <v>51.437</v>
      </c>
      <c r="CS169">
        <v>49.187</v>
      </c>
      <c r="CT169">
        <v>48.25</v>
      </c>
      <c r="CU169">
        <v>46.715</v>
      </c>
      <c r="CV169">
        <v>1959.95444444444</v>
      </c>
      <c r="CW169">
        <v>40.01</v>
      </c>
      <c r="CX169">
        <v>0</v>
      </c>
      <c r="CY169">
        <v>1651554651.6</v>
      </c>
      <c r="CZ169">
        <v>0</v>
      </c>
      <c r="DA169">
        <v>0</v>
      </c>
      <c r="DB169" t="s">
        <v>356</v>
      </c>
      <c r="DC169">
        <v>1657298120.5</v>
      </c>
      <c r="DD169">
        <v>1657298120.5</v>
      </c>
      <c r="DE169">
        <v>0</v>
      </c>
      <c r="DF169">
        <v>1.391</v>
      </c>
      <c r="DG169">
        <v>0.035</v>
      </c>
      <c r="DH169">
        <v>2.39</v>
      </c>
      <c r="DI169">
        <v>0.104</v>
      </c>
      <c r="DJ169">
        <v>419</v>
      </c>
      <c r="DK169">
        <v>18</v>
      </c>
      <c r="DL169">
        <v>0.11</v>
      </c>
      <c r="DM169">
        <v>0.02</v>
      </c>
      <c r="DN169">
        <v>-45.7716341463415</v>
      </c>
      <c r="DO169">
        <v>-9.85503135888499</v>
      </c>
      <c r="DP169">
        <v>0.987391086333381</v>
      </c>
      <c r="DQ169">
        <v>0</v>
      </c>
      <c r="DR169">
        <v>4.83609268292683</v>
      </c>
      <c r="DS169">
        <v>0.0239305923344952</v>
      </c>
      <c r="DT169">
        <v>0.00961112694196613</v>
      </c>
      <c r="DU169">
        <v>1</v>
      </c>
      <c r="DV169">
        <v>1</v>
      </c>
      <c r="DW169">
        <v>2</v>
      </c>
      <c r="DX169" t="s">
        <v>363</v>
      </c>
      <c r="DY169">
        <v>2.84052</v>
      </c>
      <c r="DZ169">
        <v>2.63731</v>
      </c>
      <c r="EA169">
        <v>0.0867894</v>
      </c>
      <c r="EB169">
        <v>0.0925909</v>
      </c>
      <c r="EC169">
        <v>0.0758657</v>
      </c>
      <c r="ED169">
        <v>0.063334</v>
      </c>
      <c r="EE169">
        <v>25522</v>
      </c>
      <c r="EF169">
        <v>22164.4</v>
      </c>
      <c r="EG169">
        <v>25033.1</v>
      </c>
      <c r="EH169">
        <v>23801.1</v>
      </c>
      <c r="EI169">
        <v>39512.4</v>
      </c>
      <c r="EJ169">
        <v>36926</v>
      </c>
      <c r="EK169">
        <v>45277.7</v>
      </c>
      <c r="EL169">
        <v>42488.1</v>
      </c>
      <c r="EM169">
        <v>1.7635</v>
      </c>
      <c r="EN169">
        <v>2.05332</v>
      </c>
      <c r="EO169">
        <v>0.0471584</v>
      </c>
      <c r="EP169">
        <v>0</v>
      </c>
      <c r="EQ169">
        <v>24.2008</v>
      </c>
      <c r="ER169">
        <v>999.9</v>
      </c>
      <c r="ES169">
        <v>27.89</v>
      </c>
      <c r="ET169">
        <v>40.627</v>
      </c>
      <c r="EU169">
        <v>29.6076</v>
      </c>
      <c r="EV169">
        <v>51.9312</v>
      </c>
      <c r="EW169">
        <v>30.9375</v>
      </c>
      <c r="EX169">
        <v>2</v>
      </c>
      <c r="EY169">
        <v>0.181723</v>
      </c>
      <c r="EZ169">
        <v>4.76492</v>
      </c>
      <c r="FA169">
        <v>20.1833</v>
      </c>
      <c r="FB169">
        <v>5.23376</v>
      </c>
      <c r="FC169">
        <v>11.992</v>
      </c>
      <c r="FD169">
        <v>4.9557</v>
      </c>
      <c r="FE169">
        <v>3.30395</v>
      </c>
      <c r="FF169">
        <v>350.1</v>
      </c>
      <c r="FG169">
        <v>9999</v>
      </c>
      <c r="FH169">
        <v>9999</v>
      </c>
      <c r="FI169">
        <v>6343</v>
      </c>
      <c r="FJ169">
        <v>1.86824</v>
      </c>
      <c r="FK169">
        <v>1.86401</v>
      </c>
      <c r="FL169">
        <v>1.87146</v>
      </c>
      <c r="FM169">
        <v>1.86257</v>
      </c>
      <c r="FN169">
        <v>1.86188</v>
      </c>
      <c r="FO169">
        <v>1.86829</v>
      </c>
      <c r="FP169">
        <v>1.85839</v>
      </c>
      <c r="FQ169">
        <v>1.86462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4.342</v>
      </c>
      <c r="GF169">
        <v>0.2804</v>
      </c>
      <c r="GG169">
        <v>2.14445261950712</v>
      </c>
      <c r="GH169">
        <v>0.00524579190152856</v>
      </c>
      <c r="GI169">
        <v>-2.61795653493914e-06</v>
      </c>
      <c r="GJ169">
        <v>1.03317073579164e-09</v>
      </c>
      <c r="GK169">
        <v>-0.0325879594738201</v>
      </c>
      <c r="GL169">
        <v>-0.0124659139965973</v>
      </c>
      <c r="GM169">
        <v>0.00156445697122576</v>
      </c>
      <c r="GN169">
        <v>-1.32223106024955e-05</v>
      </c>
      <c r="GO169">
        <v>14</v>
      </c>
      <c r="GP169">
        <v>2225</v>
      </c>
      <c r="GQ169">
        <v>3</v>
      </c>
      <c r="GR169">
        <v>45</v>
      </c>
      <c r="GS169">
        <v>3162.4</v>
      </c>
      <c r="GT169">
        <v>3162.4</v>
      </c>
      <c r="GU169">
        <v>1.74561</v>
      </c>
      <c r="GV169">
        <v>2.41699</v>
      </c>
      <c r="GW169">
        <v>1.99829</v>
      </c>
      <c r="GX169">
        <v>2.70752</v>
      </c>
      <c r="GY169">
        <v>2.09473</v>
      </c>
      <c r="GZ169">
        <v>2.3938</v>
      </c>
      <c r="HA169">
        <v>43.7817</v>
      </c>
      <c r="HB169">
        <v>15.0689</v>
      </c>
      <c r="HC169">
        <v>18</v>
      </c>
      <c r="HD169">
        <v>428.925</v>
      </c>
      <c r="HE169">
        <v>614.928</v>
      </c>
      <c r="HF169">
        <v>19.9539</v>
      </c>
      <c r="HG169">
        <v>29.813</v>
      </c>
      <c r="HH169">
        <v>29.9999</v>
      </c>
      <c r="HI169">
        <v>29.7252</v>
      </c>
      <c r="HJ169">
        <v>29.7038</v>
      </c>
      <c r="HK169">
        <v>34.973</v>
      </c>
      <c r="HL169">
        <v>48.0938</v>
      </c>
      <c r="HM169">
        <v>0</v>
      </c>
      <c r="HN169">
        <v>19.9652</v>
      </c>
      <c r="HO169">
        <v>608.338</v>
      </c>
      <c r="HP169">
        <v>16.7502</v>
      </c>
      <c r="HQ169">
        <v>95.8114</v>
      </c>
      <c r="HR169">
        <v>99.8664</v>
      </c>
    </row>
    <row r="170" spans="1:226">
      <c r="A170">
        <v>154</v>
      </c>
      <c r="B170">
        <v>1657487872.1</v>
      </c>
      <c r="C170">
        <v>1402.59999990463</v>
      </c>
      <c r="D170" t="s">
        <v>668</v>
      </c>
      <c r="E170" t="s">
        <v>669</v>
      </c>
      <c r="F170">
        <v>5</v>
      </c>
      <c r="G170" t="s">
        <v>598</v>
      </c>
      <c r="H170" t="s">
        <v>354</v>
      </c>
      <c r="I170">
        <v>1657487869.3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597.340662203672</v>
      </c>
      <c r="AK170">
        <v>560.293296969697</v>
      </c>
      <c r="AL170">
        <v>3.19322349671559</v>
      </c>
      <c r="AM170">
        <v>66.5809936046528</v>
      </c>
      <c r="AN170">
        <f>(AP170 - AO170 + BO170*1E3/(8.314*(BQ170+273.15)) * AR170/BN170 * AQ170) * BN170/(100*BB170) * 1000/(1000 - AP170)</f>
        <v>0</v>
      </c>
      <c r="AO170">
        <v>16.662509701341</v>
      </c>
      <c r="AP170">
        <v>21.4904139393939</v>
      </c>
      <c r="AQ170">
        <v>9.68722949745023e-05</v>
      </c>
      <c r="AR170">
        <v>78.2327112726515</v>
      </c>
      <c r="AS170">
        <v>15</v>
      </c>
      <c r="AT170">
        <v>3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4.6</v>
      </c>
      <c r="BC170">
        <v>0.5</v>
      </c>
      <c r="BD170" t="s">
        <v>355</v>
      </c>
      <c r="BE170">
        <v>2</v>
      </c>
      <c r="BF170" t="b">
        <v>1</v>
      </c>
      <c r="BG170">
        <v>1657487869.3</v>
      </c>
      <c r="BH170">
        <v>541.0522</v>
      </c>
      <c r="BI170">
        <v>588.5322</v>
      </c>
      <c r="BJ170">
        <v>21.4871</v>
      </c>
      <c r="BK170">
        <v>16.65622</v>
      </c>
      <c r="BL170">
        <v>536.6869</v>
      </c>
      <c r="BM170">
        <v>21.2066</v>
      </c>
      <c r="BN170">
        <v>500.0026</v>
      </c>
      <c r="BO170">
        <v>72.20911</v>
      </c>
      <c r="BP170">
        <v>0.02052972</v>
      </c>
      <c r="BQ170">
        <v>24.53976</v>
      </c>
      <c r="BR170">
        <v>24.96136</v>
      </c>
      <c r="BS170">
        <v>999.9</v>
      </c>
      <c r="BT170">
        <v>0</v>
      </c>
      <c r="BU170">
        <v>0</v>
      </c>
      <c r="BV170">
        <v>10022.93</v>
      </c>
      <c r="BW170">
        <v>0</v>
      </c>
      <c r="BX170">
        <v>2028.944</v>
      </c>
      <c r="BY170">
        <v>-47.47996</v>
      </c>
      <c r="BZ170">
        <v>552.9334</v>
      </c>
      <c r="CA170">
        <v>598.5012</v>
      </c>
      <c r="CB170">
        <v>4.830885</v>
      </c>
      <c r="CC170">
        <v>588.5322</v>
      </c>
      <c r="CD170">
        <v>16.65622</v>
      </c>
      <c r="CE170">
        <v>1.551566</v>
      </c>
      <c r="CF170">
        <v>1.202731</v>
      </c>
      <c r="CG170">
        <v>13.486</v>
      </c>
      <c r="CH170">
        <v>9.635397</v>
      </c>
      <c r="CI170">
        <v>1999.989</v>
      </c>
      <c r="CJ170">
        <v>0.9799973</v>
      </c>
      <c r="CK170">
        <v>0.0200029</v>
      </c>
      <c r="CL170">
        <v>0</v>
      </c>
      <c r="CM170">
        <v>2.60623</v>
      </c>
      <c r="CN170">
        <v>0</v>
      </c>
      <c r="CO170">
        <v>9082.099</v>
      </c>
      <c r="CP170">
        <v>16705.32</v>
      </c>
      <c r="CQ170">
        <v>47.7437</v>
      </c>
      <c r="CR170">
        <v>51.4559</v>
      </c>
      <c r="CS170">
        <v>49.1746</v>
      </c>
      <c r="CT170">
        <v>48.25</v>
      </c>
      <c r="CU170">
        <v>46.7059</v>
      </c>
      <c r="CV170">
        <v>1959.982</v>
      </c>
      <c r="CW170">
        <v>40.01</v>
      </c>
      <c r="CX170">
        <v>0</v>
      </c>
      <c r="CY170">
        <v>1651554656.4</v>
      </c>
      <c r="CZ170">
        <v>0</v>
      </c>
      <c r="DA170">
        <v>0</v>
      </c>
      <c r="DB170" t="s">
        <v>356</v>
      </c>
      <c r="DC170">
        <v>1657298120.5</v>
      </c>
      <c r="DD170">
        <v>1657298120.5</v>
      </c>
      <c r="DE170">
        <v>0</v>
      </c>
      <c r="DF170">
        <v>1.391</v>
      </c>
      <c r="DG170">
        <v>0.035</v>
      </c>
      <c r="DH170">
        <v>2.39</v>
      </c>
      <c r="DI170">
        <v>0.104</v>
      </c>
      <c r="DJ170">
        <v>419</v>
      </c>
      <c r="DK170">
        <v>18</v>
      </c>
      <c r="DL170">
        <v>0.11</v>
      </c>
      <c r="DM170">
        <v>0.02</v>
      </c>
      <c r="DN170">
        <v>-46.4539048780488</v>
      </c>
      <c r="DO170">
        <v>-7.44460975609748</v>
      </c>
      <c r="DP170">
        <v>0.777359190590629</v>
      </c>
      <c r="DQ170">
        <v>0</v>
      </c>
      <c r="DR170">
        <v>4.83318756097561</v>
      </c>
      <c r="DS170">
        <v>0.0107207665505231</v>
      </c>
      <c r="DT170">
        <v>0.0100617034829093</v>
      </c>
      <c r="DU170">
        <v>1</v>
      </c>
      <c r="DV170">
        <v>1</v>
      </c>
      <c r="DW170">
        <v>2</v>
      </c>
      <c r="DX170" t="s">
        <v>363</v>
      </c>
      <c r="DY170">
        <v>2.84065</v>
      </c>
      <c r="DZ170">
        <v>2.63698</v>
      </c>
      <c r="EA170">
        <v>0.0886323</v>
      </c>
      <c r="EB170">
        <v>0.0945117</v>
      </c>
      <c r="EC170">
        <v>0.07588</v>
      </c>
      <c r="ED170">
        <v>0.0632695</v>
      </c>
      <c r="EE170">
        <v>25470.4</v>
      </c>
      <c r="EF170">
        <v>22117.6</v>
      </c>
      <c r="EG170">
        <v>25033</v>
      </c>
      <c r="EH170">
        <v>23801.2</v>
      </c>
      <c r="EI170">
        <v>39511.6</v>
      </c>
      <c r="EJ170">
        <v>36928.8</v>
      </c>
      <c r="EK170">
        <v>45277.4</v>
      </c>
      <c r="EL170">
        <v>42488.2</v>
      </c>
      <c r="EM170">
        <v>1.7637</v>
      </c>
      <c r="EN170">
        <v>2.05345</v>
      </c>
      <c r="EO170">
        <v>0.0461489</v>
      </c>
      <c r="EP170">
        <v>0</v>
      </c>
      <c r="EQ170">
        <v>24.1971</v>
      </c>
      <c r="ER170">
        <v>999.9</v>
      </c>
      <c r="ES170">
        <v>27.817</v>
      </c>
      <c r="ET170">
        <v>40.617</v>
      </c>
      <c r="EU170">
        <v>29.514</v>
      </c>
      <c r="EV170">
        <v>51.7012</v>
      </c>
      <c r="EW170">
        <v>30.9014</v>
      </c>
      <c r="EX170">
        <v>2</v>
      </c>
      <c r="EY170">
        <v>0.181578</v>
      </c>
      <c r="EZ170">
        <v>4.7171</v>
      </c>
      <c r="FA170">
        <v>20.1847</v>
      </c>
      <c r="FB170">
        <v>5.23391</v>
      </c>
      <c r="FC170">
        <v>11.992</v>
      </c>
      <c r="FD170">
        <v>4.9557</v>
      </c>
      <c r="FE170">
        <v>3.304</v>
      </c>
      <c r="FF170">
        <v>350.1</v>
      </c>
      <c r="FG170">
        <v>9999</v>
      </c>
      <c r="FH170">
        <v>9999</v>
      </c>
      <c r="FI170">
        <v>6343</v>
      </c>
      <c r="FJ170">
        <v>1.86825</v>
      </c>
      <c r="FK170">
        <v>1.86401</v>
      </c>
      <c r="FL170">
        <v>1.87144</v>
      </c>
      <c r="FM170">
        <v>1.86254</v>
      </c>
      <c r="FN170">
        <v>1.86188</v>
      </c>
      <c r="FO170">
        <v>1.86828</v>
      </c>
      <c r="FP170">
        <v>1.85839</v>
      </c>
      <c r="FQ170">
        <v>1.86462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4.394</v>
      </c>
      <c r="GF170">
        <v>0.2806</v>
      </c>
      <c r="GG170">
        <v>2.14445261950712</v>
      </c>
      <c r="GH170">
        <v>0.00524579190152856</v>
      </c>
      <c r="GI170">
        <v>-2.61795653493914e-06</v>
      </c>
      <c r="GJ170">
        <v>1.03317073579164e-09</v>
      </c>
      <c r="GK170">
        <v>-0.0325879594738201</v>
      </c>
      <c r="GL170">
        <v>-0.0124659139965973</v>
      </c>
      <c r="GM170">
        <v>0.00156445697122576</v>
      </c>
      <c r="GN170">
        <v>-1.32223106024955e-05</v>
      </c>
      <c r="GO170">
        <v>14</v>
      </c>
      <c r="GP170">
        <v>2225</v>
      </c>
      <c r="GQ170">
        <v>3</v>
      </c>
      <c r="GR170">
        <v>45</v>
      </c>
      <c r="GS170">
        <v>3162.5</v>
      </c>
      <c r="GT170">
        <v>3162.5</v>
      </c>
      <c r="GU170">
        <v>1.78345</v>
      </c>
      <c r="GV170">
        <v>2.41699</v>
      </c>
      <c r="GW170">
        <v>1.99829</v>
      </c>
      <c r="GX170">
        <v>2.7063</v>
      </c>
      <c r="GY170">
        <v>2.09351</v>
      </c>
      <c r="GZ170">
        <v>2.43164</v>
      </c>
      <c r="HA170">
        <v>43.8092</v>
      </c>
      <c r="HB170">
        <v>15.0777</v>
      </c>
      <c r="HC170">
        <v>18</v>
      </c>
      <c r="HD170">
        <v>429.036</v>
      </c>
      <c r="HE170">
        <v>615.011</v>
      </c>
      <c r="HF170">
        <v>19.9669</v>
      </c>
      <c r="HG170">
        <v>29.8123</v>
      </c>
      <c r="HH170">
        <v>29.9998</v>
      </c>
      <c r="HI170">
        <v>29.7246</v>
      </c>
      <c r="HJ170">
        <v>29.7023</v>
      </c>
      <c r="HK170">
        <v>35.7342</v>
      </c>
      <c r="HL170">
        <v>47.8155</v>
      </c>
      <c r="HM170">
        <v>0</v>
      </c>
      <c r="HN170">
        <v>19.9868</v>
      </c>
      <c r="HO170">
        <v>621.804</v>
      </c>
      <c r="HP170">
        <v>16.7502</v>
      </c>
      <c r="HQ170">
        <v>95.8108</v>
      </c>
      <c r="HR170">
        <v>99.8669</v>
      </c>
    </row>
    <row r="171" spans="1:226">
      <c r="A171">
        <v>155</v>
      </c>
      <c r="B171">
        <v>1657487877.1</v>
      </c>
      <c r="C171">
        <v>1407.59999990463</v>
      </c>
      <c r="D171" t="s">
        <v>670</v>
      </c>
      <c r="E171" t="s">
        <v>671</v>
      </c>
      <c r="F171">
        <v>5</v>
      </c>
      <c r="G171" t="s">
        <v>598</v>
      </c>
      <c r="H171" t="s">
        <v>354</v>
      </c>
      <c r="I171">
        <v>1657487874.6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614.559135141396</v>
      </c>
      <c r="AK171">
        <v>576.57136969697</v>
      </c>
      <c r="AL171">
        <v>3.25265810717768</v>
      </c>
      <c r="AM171">
        <v>66.5809936046528</v>
      </c>
      <c r="AN171">
        <f>(AP171 - AO171 + BO171*1E3/(8.314*(BQ171+273.15)) * AR171/BN171 * AQ171) * BN171/(100*BB171) * 1000/(1000 - AP171)</f>
        <v>0</v>
      </c>
      <c r="AO171">
        <v>16.6453010147714</v>
      </c>
      <c r="AP171">
        <v>21.4938824242424</v>
      </c>
      <c r="AQ171">
        <v>-5.2745212029072e-05</v>
      </c>
      <c r="AR171">
        <v>78.2327112726515</v>
      </c>
      <c r="AS171">
        <v>15</v>
      </c>
      <c r="AT171">
        <v>3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4.6</v>
      </c>
      <c r="BC171">
        <v>0.5</v>
      </c>
      <c r="BD171" t="s">
        <v>355</v>
      </c>
      <c r="BE171">
        <v>2</v>
      </c>
      <c r="BF171" t="b">
        <v>1</v>
      </c>
      <c r="BG171">
        <v>1657487874.6</v>
      </c>
      <c r="BH171">
        <v>557.779111111111</v>
      </c>
      <c r="BI171">
        <v>606.353111111111</v>
      </c>
      <c r="BJ171">
        <v>21.4914444444444</v>
      </c>
      <c r="BK171">
        <v>16.6500777777778</v>
      </c>
      <c r="BL171">
        <v>553.358444444445</v>
      </c>
      <c r="BM171">
        <v>21.2107555555556</v>
      </c>
      <c r="BN171">
        <v>500.02</v>
      </c>
      <c r="BO171">
        <v>72.2084333333333</v>
      </c>
      <c r="BP171">
        <v>0.0202362888888889</v>
      </c>
      <c r="BQ171">
        <v>24.5420444444444</v>
      </c>
      <c r="BR171">
        <v>24.9684555555556</v>
      </c>
      <c r="BS171">
        <v>999.9</v>
      </c>
      <c r="BT171">
        <v>0</v>
      </c>
      <c r="BU171">
        <v>0</v>
      </c>
      <c r="BV171">
        <v>10044.6555555556</v>
      </c>
      <c r="BW171">
        <v>0</v>
      </c>
      <c r="BX171">
        <v>2030.69555555556</v>
      </c>
      <c r="BY171">
        <v>-48.5741444444444</v>
      </c>
      <c r="BZ171">
        <v>570.03</v>
      </c>
      <c r="CA171">
        <v>616.62</v>
      </c>
      <c r="CB171">
        <v>4.84135777777778</v>
      </c>
      <c r="CC171">
        <v>606.353111111111</v>
      </c>
      <c r="CD171">
        <v>16.6500777777778</v>
      </c>
      <c r="CE171">
        <v>1.55186111111111</v>
      </c>
      <c r="CF171">
        <v>1.20227555555556</v>
      </c>
      <c r="CG171">
        <v>13.4889444444444</v>
      </c>
      <c r="CH171">
        <v>9.62975777777778</v>
      </c>
      <c r="CI171">
        <v>1999.98888888889</v>
      </c>
      <c r="CJ171">
        <v>0.979997333333333</v>
      </c>
      <c r="CK171">
        <v>0.0200028666666667</v>
      </c>
      <c r="CL171">
        <v>0</v>
      </c>
      <c r="CM171">
        <v>2.6101</v>
      </c>
      <c r="CN171">
        <v>0</v>
      </c>
      <c r="CO171">
        <v>9121.60222222222</v>
      </c>
      <c r="CP171">
        <v>16705.3111111111</v>
      </c>
      <c r="CQ171">
        <v>47.75</v>
      </c>
      <c r="CR171">
        <v>51.437</v>
      </c>
      <c r="CS171">
        <v>49.1732222222222</v>
      </c>
      <c r="CT171">
        <v>48.25</v>
      </c>
      <c r="CU171">
        <v>46.729</v>
      </c>
      <c r="CV171">
        <v>1959.98333333333</v>
      </c>
      <c r="CW171">
        <v>40.01</v>
      </c>
      <c r="CX171">
        <v>0</v>
      </c>
      <c r="CY171">
        <v>1651554661.8</v>
      </c>
      <c r="CZ171">
        <v>0</v>
      </c>
      <c r="DA171">
        <v>0</v>
      </c>
      <c r="DB171" t="s">
        <v>356</v>
      </c>
      <c r="DC171">
        <v>1657298120.5</v>
      </c>
      <c r="DD171">
        <v>1657298120.5</v>
      </c>
      <c r="DE171">
        <v>0</v>
      </c>
      <c r="DF171">
        <v>1.391</v>
      </c>
      <c r="DG171">
        <v>0.035</v>
      </c>
      <c r="DH171">
        <v>2.39</v>
      </c>
      <c r="DI171">
        <v>0.104</v>
      </c>
      <c r="DJ171">
        <v>419</v>
      </c>
      <c r="DK171">
        <v>18</v>
      </c>
      <c r="DL171">
        <v>0.11</v>
      </c>
      <c r="DM171">
        <v>0.02</v>
      </c>
      <c r="DN171">
        <v>-47.2041170731707</v>
      </c>
      <c r="DO171">
        <v>-7.85922857142869</v>
      </c>
      <c r="DP171">
        <v>0.820798414960208</v>
      </c>
      <c r="DQ171">
        <v>0</v>
      </c>
      <c r="DR171">
        <v>4.83744634146341</v>
      </c>
      <c r="DS171">
        <v>-0.00293184668988768</v>
      </c>
      <c r="DT171">
        <v>0.00883217890308423</v>
      </c>
      <c r="DU171">
        <v>1</v>
      </c>
      <c r="DV171">
        <v>1</v>
      </c>
      <c r="DW171">
        <v>2</v>
      </c>
      <c r="DX171" t="s">
        <v>363</v>
      </c>
      <c r="DY171">
        <v>2.84077</v>
      </c>
      <c r="DZ171">
        <v>2.63703</v>
      </c>
      <c r="EA171">
        <v>0.0904792</v>
      </c>
      <c r="EB171">
        <v>0.0963397</v>
      </c>
      <c r="EC171">
        <v>0.0758903</v>
      </c>
      <c r="ED171">
        <v>0.0632992</v>
      </c>
      <c r="EE171">
        <v>25419.1</v>
      </c>
      <c r="EF171">
        <v>22073.3</v>
      </c>
      <c r="EG171">
        <v>25033.4</v>
      </c>
      <c r="EH171">
        <v>23801.5</v>
      </c>
      <c r="EI171">
        <v>39511.8</v>
      </c>
      <c r="EJ171">
        <v>36928</v>
      </c>
      <c r="EK171">
        <v>45278</v>
      </c>
      <c r="EL171">
        <v>42488.6</v>
      </c>
      <c r="EM171">
        <v>1.76367</v>
      </c>
      <c r="EN171">
        <v>2.05325</v>
      </c>
      <c r="EO171">
        <v>0.04787</v>
      </c>
      <c r="EP171">
        <v>0</v>
      </c>
      <c r="EQ171">
        <v>24.1996</v>
      </c>
      <c r="ER171">
        <v>999.9</v>
      </c>
      <c r="ES171">
        <v>27.762</v>
      </c>
      <c r="ET171">
        <v>40.617</v>
      </c>
      <c r="EU171">
        <v>29.4582</v>
      </c>
      <c r="EV171">
        <v>51.5612</v>
      </c>
      <c r="EW171">
        <v>30.8734</v>
      </c>
      <c r="EX171">
        <v>2</v>
      </c>
      <c r="EY171">
        <v>0.180833</v>
      </c>
      <c r="EZ171">
        <v>4.64134</v>
      </c>
      <c r="FA171">
        <v>20.1867</v>
      </c>
      <c r="FB171">
        <v>5.23316</v>
      </c>
      <c r="FC171">
        <v>11.992</v>
      </c>
      <c r="FD171">
        <v>4.9558</v>
      </c>
      <c r="FE171">
        <v>3.30395</v>
      </c>
      <c r="FF171">
        <v>350.1</v>
      </c>
      <c r="FG171">
        <v>9999</v>
      </c>
      <c r="FH171">
        <v>9999</v>
      </c>
      <c r="FI171">
        <v>6343</v>
      </c>
      <c r="FJ171">
        <v>1.86826</v>
      </c>
      <c r="FK171">
        <v>1.86401</v>
      </c>
      <c r="FL171">
        <v>1.87146</v>
      </c>
      <c r="FM171">
        <v>1.86257</v>
      </c>
      <c r="FN171">
        <v>1.86189</v>
      </c>
      <c r="FO171">
        <v>1.86829</v>
      </c>
      <c r="FP171">
        <v>1.85841</v>
      </c>
      <c r="FQ171">
        <v>1.86462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4.447</v>
      </c>
      <c r="GF171">
        <v>0.2807</v>
      </c>
      <c r="GG171">
        <v>2.14445261950712</v>
      </c>
      <c r="GH171">
        <v>0.00524579190152856</v>
      </c>
      <c r="GI171">
        <v>-2.61795653493914e-06</v>
      </c>
      <c r="GJ171">
        <v>1.03317073579164e-09</v>
      </c>
      <c r="GK171">
        <v>-0.0325879594738201</v>
      </c>
      <c r="GL171">
        <v>-0.0124659139965973</v>
      </c>
      <c r="GM171">
        <v>0.00156445697122576</v>
      </c>
      <c r="GN171">
        <v>-1.32223106024955e-05</v>
      </c>
      <c r="GO171">
        <v>14</v>
      </c>
      <c r="GP171">
        <v>2225</v>
      </c>
      <c r="GQ171">
        <v>3</v>
      </c>
      <c r="GR171">
        <v>45</v>
      </c>
      <c r="GS171">
        <v>3162.6</v>
      </c>
      <c r="GT171">
        <v>3162.6</v>
      </c>
      <c r="GU171">
        <v>1.82373</v>
      </c>
      <c r="GV171">
        <v>2.41699</v>
      </c>
      <c r="GW171">
        <v>1.99829</v>
      </c>
      <c r="GX171">
        <v>2.70752</v>
      </c>
      <c r="GY171">
        <v>2.09351</v>
      </c>
      <c r="GZ171">
        <v>2.36938</v>
      </c>
      <c r="HA171">
        <v>43.8092</v>
      </c>
      <c r="HB171">
        <v>15.0602</v>
      </c>
      <c r="HC171">
        <v>18</v>
      </c>
      <c r="HD171">
        <v>429.008</v>
      </c>
      <c r="HE171">
        <v>614.827</v>
      </c>
      <c r="HF171">
        <v>19.9871</v>
      </c>
      <c r="HG171">
        <v>29.8104</v>
      </c>
      <c r="HH171">
        <v>29.9996</v>
      </c>
      <c r="HI171">
        <v>29.7226</v>
      </c>
      <c r="HJ171">
        <v>29.7</v>
      </c>
      <c r="HK171">
        <v>36.5288</v>
      </c>
      <c r="HL171">
        <v>47.8155</v>
      </c>
      <c r="HM171">
        <v>0</v>
      </c>
      <c r="HN171">
        <v>20.0155</v>
      </c>
      <c r="HO171">
        <v>641.876</v>
      </c>
      <c r="HP171">
        <v>16.7502</v>
      </c>
      <c r="HQ171">
        <v>95.8122</v>
      </c>
      <c r="HR171">
        <v>99.8678</v>
      </c>
    </row>
    <row r="172" spans="1:226">
      <c r="A172">
        <v>156</v>
      </c>
      <c r="B172">
        <v>1657487882.1</v>
      </c>
      <c r="C172">
        <v>1412.59999990463</v>
      </c>
      <c r="D172" t="s">
        <v>672</v>
      </c>
      <c r="E172" t="s">
        <v>673</v>
      </c>
      <c r="F172">
        <v>5</v>
      </c>
      <c r="G172" t="s">
        <v>598</v>
      </c>
      <c r="H172" t="s">
        <v>354</v>
      </c>
      <c r="I172">
        <v>1657487879.3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631.60762324633</v>
      </c>
      <c r="AK172">
        <v>592.932878787879</v>
      </c>
      <c r="AL172">
        <v>3.27468382349906</v>
      </c>
      <c r="AM172">
        <v>66.5809936046528</v>
      </c>
      <c r="AN172">
        <f>(AP172 - AO172 + BO172*1E3/(8.314*(BQ172+273.15)) * AR172/BN172 * AQ172) * BN172/(100*BB172) * 1000/(1000 - AP172)</f>
        <v>0</v>
      </c>
      <c r="AO172">
        <v>16.6448590240626</v>
      </c>
      <c r="AP172">
        <v>21.4916642424242</v>
      </c>
      <c r="AQ172">
        <v>2.92622120433509e-05</v>
      </c>
      <c r="AR172">
        <v>78.2327112726515</v>
      </c>
      <c r="AS172">
        <v>15</v>
      </c>
      <c r="AT172">
        <v>3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4.6</v>
      </c>
      <c r="BC172">
        <v>0.5</v>
      </c>
      <c r="BD172" t="s">
        <v>355</v>
      </c>
      <c r="BE172">
        <v>2</v>
      </c>
      <c r="BF172" t="b">
        <v>1</v>
      </c>
      <c r="BG172">
        <v>1657487879.3</v>
      </c>
      <c r="BH172">
        <v>572.8007</v>
      </c>
      <c r="BI172">
        <v>622.2138</v>
      </c>
      <c r="BJ172">
        <v>21.49498</v>
      </c>
      <c r="BK172">
        <v>16.6448</v>
      </c>
      <c r="BL172">
        <v>568.3309</v>
      </c>
      <c r="BM172">
        <v>21.2142</v>
      </c>
      <c r="BN172">
        <v>500.0345</v>
      </c>
      <c r="BO172">
        <v>72.20757</v>
      </c>
      <c r="BP172">
        <v>0.02045268</v>
      </c>
      <c r="BQ172">
        <v>24.55075</v>
      </c>
      <c r="BR172">
        <v>24.98461</v>
      </c>
      <c r="BS172">
        <v>999.9</v>
      </c>
      <c r="BT172">
        <v>0</v>
      </c>
      <c r="BU172">
        <v>0</v>
      </c>
      <c r="BV172">
        <v>9996.94</v>
      </c>
      <c r="BW172">
        <v>0</v>
      </c>
      <c r="BX172">
        <v>2030.488</v>
      </c>
      <c r="BY172">
        <v>-49.41286</v>
      </c>
      <c r="BZ172">
        <v>585.3836</v>
      </c>
      <c r="CA172">
        <v>632.7456</v>
      </c>
      <c r="CB172">
        <v>4.85018</v>
      </c>
      <c r="CC172">
        <v>622.2138</v>
      </c>
      <c r="CD172">
        <v>16.6448</v>
      </c>
      <c r="CE172">
        <v>1.552101</v>
      </c>
      <c r="CF172">
        <v>1.20188</v>
      </c>
      <c r="CG172">
        <v>13.4913</v>
      </c>
      <c r="CH172">
        <v>9.624865</v>
      </c>
      <c r="CI172">
        <v>1999.995</v>
      </c>
      <c r="CJ172">
        <v>0.9799973</v>
      </c>
      <c r="CK172">
        <v>0.0200029</v>
      </c>
      <c r="CL172">
        <v>0</v>
      </c>
      <c r="CM172">
        <v>2.5379</v>
      </c>
      <c r="CN172">
        <v>0</v>
      </c>
      <c r="CO172">
        <v>9154.459</v>
      </c>
      <c r="CP172">
        <v>16705.36</v>
      </c>
      <c r="CQ172">
        <v>47.75</v>
      </c>
      <c r="CR172">
        <v>51.4433</v>
      </c>
      <c r="CS172">
        <v>49.1808</v>
      </c>
      <c r="CT172">
        <v>48.25</v>
      </c>
      <c r="CU172">
        <v>46.7185</v>
      </c>
      <c r="CV172">
        <v>1959.985</v>
      </c>
      <c r="CW172">
        <v>40.01</v>
      </c>
      <c r="CX172">
        <v>0</v>
      </c>
      <c r="CY172">
        <v>1651554666.6</v>
      </c>
      <c r="CZ172">
        <v>0</v>
      </c>
      <c r="DA172">
        <v>0</v>
      </c>
      <c r="DB172" t="s">
        <v>356</v>
      </c>
      <c r="DC172">
        <v>1657298120.5</v>
      </c>
      <c r="DD172">
        <v>1657298120.5</v>
      </c>
      <c r="DE172">
        <v>0</v>
      </c>
      <c r="DF172">
        <v>1.391</v>
      </c>
      <c r="DG172">
        <v>0.035</v>
      </c>
      <c r="DH172">
        <v>2.39</v>
      </c>
      <c r="DI172">
        <v>0.104</v>
      </c>
      <c r="DJ172">
        <v>419</v>
      </c>
      <c r="DK172">
        <v>18</v>
      </c>
      <c r="DL172">
        <v>0.11</v>
      </c>
      <c r="DM172">
        <v>0.02</v>
      </c>
      <c r="DN172">
        <v>-47.9131146341463</v>
      </c>
      <c r="DO172">
        <v>-9.33596445993027</v>
      </c>
      <c r="DP172">
        <v>0.962336492937632</v>
      </c>
      <c r="DQ172">
        <v>0</v>
      </c>
      <c r="DR172">
        <v>4.83997146341463</v>
      </c>
      <c r="DS172">
        <v>0.0421833449477388</v>
      </c>
      <c r="DT172">
        <v>0.0103630357547169</v>
      </c>
      <c r="DU172">
        <v>1</v>
      </c>
      <c r="DV172">
        <v>1</v>
      </c>
      <c r="DW172">
        <v>2</v>
      </c>
      <c r="DX172" t="s">
        <v>363</v>
      </c>
      <c r="DY172">
        <v>2.84057</v>
      </c>
      <c r="DZ172">
        <v>2.6369</v>
      </c>
      <c r="EA172">
        <v>0.0923217</v>
      </c>
      <c r="EB172">
        <v>0.0982341</v>
      </c>
      <c r="EC172">
        <v>0.0758862</v>
      </c>
      <c r="ED172">
        <v>0.0632873</v>
      </c>
      <c r="EE172">
        <v>25368</v>
      </c>
      <c r="EF172">
        <v>22027.2</v>
      </c>
      <c r="EG172">
        <v>25033.7</v>
      </c>
      <c r="EH172">
        <v>23801.7</v>
      </c>
      <c r="EI172">
        <v>39512.3</v>
      </c>
      <c r="EJ172">
        <v>36928.8</v>
      </c>
      <c r="EK172">
        <v>45278.4</v>
      </c>
      <c r="EL172">
        <v>42488.9</v>
      </c>
      <c r="EM172">
        <v>1.76353</v>
      </c>
      <c r="EN172">
        <v>2.05352</v>
      </c>
      <c r="EO172">
        <v>0.0468642</v>
      </c>
      <c r="EP172">
        <v>0</v>
      </c>
      <c r="EQ172">
        <v>24.2027</v>
      </c>
      <c r="ER172">
        <v>999.9</v>
      </c>
      <c r="ES172">
        <v>27.738</v>
      </c>
      <c r="ET172">
        <v>40.606</v>
      </c>
      <c r="EU172">
        <v>29.4118</v>
      </c>
      <c r="EV172">
        <v>51.5112</v>
      </c>
      <c r="EW172">
        <v>30.9335</v>
      </c>
      <c r="EX172">
        <v>2</v>
      </c>
      <c r="EY172">
        <v>0.180241</v>
      </c>
      <c r="EZ172">
        <v>4.62813</v>
      </c>
      <c r="FA172">
        <v>20.1872</v>
      </c>
      <c r="FB172">
        <v>5.23376</v>
      </c>
      <c r="FC172">
        <v>11.992</v>
      </c>
      <c r="FD172">
        <v>4.9558</v>
      </c>
      <c r="FE172">
        <v>3.3039</v>
      </c>
      <c r="FF172">
        <v>350.1</v>
      </c>
      <c r="FG172">
        <v>9999</v>
      </c>
      <c r="FH172">
        <v>9999</v>
      </c>
      <c r="FI172">
        <v>6343.2</v>
      </c>
      <c r="FJ172">
        <v>1.86826</v>
      </c>
      <c r="FK172">
        <v>1.86401</v>
      </c>
      <c r="FL172">
        <v>1.87144</v>
      </c>
      <c r="FM172">
        <v>1.86255</v>
      </c>
      <c r="FN172">
        <v>1.86189</v>
      </c>
      <c r="FO172">
        <v>1.86829</v>
      </c>
      <c r="FP172">
        <v>1.85841</v>
      </c>
      <c r="FQ172">
        <v>1.86462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4.499</v>
      </c>
      <c r="GF172">
        <v>0.2807</v>
      </c>
      <c r="GG172">
        <v>2.14445261950712</v>
      </c>
      <c r="GH172">
        <v>0.00524579190152856</v>
      </c>
      <c r="GI172">
        <v>-2.61795653493914e-06</v>
      </c>
      <c r="GJ172">
        <v>1.03317073579164e-09</v>
      </c>
      <c r="GK172">
        <v>-0.0325879594738201</v>
      </c>
      <c r="GL172">
        <v>-0.0124659139965973</v>
      </c>
      <c r="GM172">
        <v>0.00156445697122576</v>
      </c>
      <c r="GN172">
        <v>-1.32223106024955e-05</v>
      </c>
      <c r="GO172">
        <v>14</v>
      </c>
      <c r="GP172">
        <v>2225</v>
      </c>
      <c r="GQ172">
        <v>3</v>
      </c>
      <c r="GR172">
        <v>45</v>
      </c>
      <c r="GS172">
        <v>3162.7</v>
      </c>
      <c r="GT172">
        <v>3162.7</v>
      </c>
      <c r="GU172">
        <v>1.86157</v>
      </c>
      <c r="GV172">
        <v>2.41943</v>
      </c>
      <c r="GW172">
        <v>1.99829</v>
      </c>
      <c r="GX172">
        <v>2.7063</v>
      </c>
      <c r="GY172">
        <v>2.09351</v>
      </c>
      <c r="GZ172">
        <v>2.43286</v>
      </c>
      <c r="HA172">
        <v>43.8092</v>
      </c>
      <c r="HB172">
        <v>15.0777</v>
      </c>
      <c r="HC172">
        <v>18</v>
      </c>
      <c r="HD172">
        <v>428.904</v>
      </c>
      <c r="HE172">
        <v>615.033</v>
      </c>
      <c r="HF172">
        <v>20.0154</v>
      </c>
      <c r="HG172">
        <v>29.8079</v>
      </c>
      <c r="HH172">
        <v>29.9996</v>
      </c>
      <c r="HI172">
        <v>29.7201</v>
      </c>
      <c r="HJ172">
        <v>29.6987</v>
      </c>
      <c r="HK172">
        <v>37.2773</v>
      </c>
      <c r="HL172">
        <v>47.5442</v>
      </c>
      <c r="HM172">
        <v>0</v>
      </c>
      <c r="HN172">
        <v>20.0256</v>
      </c>
      <c r="HO172">
        <v>655.306</v>
      </c>
      <c r="HP172">
        <v>16.7502</v>
      </c>
      <c r="HQ172">
        <v>95.8131</v>
      </c>
      <c r="HR172">
        <v>99.8686</v>
      </c>
    </row>
    <row r="173" spans="1:226">
      <c r="A173">
        <v>157</v>
      </c>
      <c r="B173">
        <v>1657487887.1</v>
      </c>
      <c r="C173">
        <v>1417.59999990463</v>
      </c>
      <c r="D173" t="s">
        <v>674</v>
      </c>
      <c r="E173" t="s">
        <v>675</v>
      </c>
      <c r="F173">
        <v>5</v>
      </c>
      <c r="G173" t="s">
        <v>598</v>
      </c>
      <c r="H173" t="s">
        <v>354</v>
      </c>
      <c r="I173">
        <v>1657487884.6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648.936024568034</v>
      </c>
      <c r="AK173">
        <v>609.395654545454</v>
      </c>
      <c r="AL173">
        <v>3.29199383693025</v>
      </c>
      <c r="AM173">
        <v>66.5809936046528</v>
      </c>
      <c r="AN173">
        <f>(AP173 - AO173 + BO173*1E3/(8.314*(BQ173+273.15)) * AR173/BN173 * AQ173) * BN173/(100*BB173) * 1000/(1000 - AP173)</f>
        <v>0</v>
      </c>
      <c r="AO173">
        <v>16.6525687640861</v>
      </c>
      <c r="AP173">
        <v>21.4975721212121</v>
      </c>
      <c r="AQ173">
        <v>0.000153779911391909</v>
      </c>
      <c r="AR173">
        <v>78.2327112726515</v>
      </c>
      <c r="AS173">
        <v>15</v>
      </c>
      <c r="AT173">
        <v>3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4.6</v>
      </c>
      <c r="BC173">
        <v>0.5</v>
      </c>
      <c r="BD173" t="s">
        <v>355</v>
      </c>
      <c r="BE173">
        <v>2</v>
      </c>
      <c r="BF173" t="b">
        <v>1</v>
      </c>
      <c r="BG173">
        <v>1657487884.6</v>
      </c>
      <c r="BH173">
        <v>589.867666666667</v>
      </c>
      <c r="BI173">
        <v>640.122888888889</v>
      </c>
      <c r="BJ173">
        <v>21.4967777777778</v>
      </c>
      <c r="BK173">
        <v>16.6475222222222</v>
      </c>
      <c r="BL173">
        <v>585.342555555556</v>
      </c>
      <c r="BM173">
        <v>21.2159222222222</v>
      </c>
      <c r="BN173">
        <v>500.020888888889</v>
      </c>
      <c r="BO173">
        <v>72.2078333333333</v>
      </c>
      <c r="BP173">
        <v>0.0203109</v>
      </c>
      <c r="BQ173">
        <v>24.5506777777778</v>
      </c>
      <c r="BR173">
        <v>24.9696666666667</v>
      </c>
      <c r="BS173">
        <v>999.9</v>
      </c>
      <c r="BT173">
        <v>0</v>
      </c>
      <c r="BU173">
        <v>0</v>
      </c>
      <c r="BV173">
        <v>10017.7944444444</v>
      </c>
      <c r="BW173">
        <v>0</v>
      </c>
      <c r="BX173">
        <v>2030.72222222222</v>
      </c>
      <c r="BY173">
        <v>-50.2551333333333</v>
      </c>
      <c r="BZ173">
        <v>602.826555555556</v>
      </c>
      <c r="CA173">
        <v>650.959444444444</v>
      </c>
      <c r="CB173">
        <v>4.84924777777778</v>
      </c>
      <c r="CC173">
        <v>640.122888888889</v>
      </c>
      <c r="CD173">
        <v>16.6475222222222</v>
      </c>
      <c r="CE173">
        <v>1.55223666666667</v>
      </c>
      <c r="CF173">
        <v>1.20208333333333</v>
      </c>
      <c r="CG173">
        <v>13.4926444444444</v>
      </c>
      <c r="CH173">
        <v>9.62735555555556</v>
      </c>
      <c r="CI173">
        <v>1999.99444444444</v>
      </c>
      <c r="CJ173">
        <v>0.979997333333333</v>
      </c>
      <c r="CK173">
        <v>0.0200028666666667</v>
      </c>
      <c r="CL173">
        <v>0</v>
      </c>
      <c r="CM173">
        <v>2.5646</v>
      </c>
      <c r="CN173">
        <v>0</v>
      </c>
      <c r="CO173">
        <v>9190.50222222222</v>
      </c>
      <c r="CP173">
        <v>16705.3555555556</v>
      </c>
      <c r="CQ173">
        <v>47.75</v>
      </c>
      <c r="CR173">
        <v>51.437</v>
      </c>
      <c r="CS173">
        <v>49.187</v>
      </c>
      <c r="CT173">
        <v>48.2775555555556</v>
      </c>
      <c r="CU173">
        <v>46.736</v>
      </c>
      <c r="CV173">
        <v>1959.98555555556</v>
      </c>
      <c r="CW173">
        <v>40.01</v>
      </c>
      <c r="CX173">
        <v>0</v>
      </c>
      <c r="CY173">
        <v>1651554671.4</v>
      </c>
      <c r="CZ173">
        <v>0</v>
      </c>
      <c r="DA173">
        <v>0</v>
      </c>
      <c r="DB173" t="s">
        <v>356</v>
      </c>
      <c r="DC173">
        <v>1657298120.5</v>
      </c>
      <c r="DD173">
        <v>1657298120.5</v>
      </c>
      <c r="DE173">
        <v>0</v>
      </c>
      <c r="DF173">
        <v>1.391</v>
      </c>
      <c r="DG173">
        <v>0.035</v>
      </c>
      <c r="DH173">
        <v>2.39</v>
      </c>
      <c r="DI173">
        <v>0.104</v>
      </c>
      <c r="DJ173">
        <v>419</v>
      </c>
      <c r="DK173">
        <v>18</v>
      </c>
      <c r="DL173">
        <v>0.11</v>
      </c>
      <c r="DM173">
        <v>0.02</v>
      </c>
      <c r="DN173">
        <v>-48.8688609756098</v>
      </c>
      <c r="DO173">
        <v>-11.0716641114984</v>
      </c>
      <c r="DP173">
        <v>1.10961326505648</v>
      </c>
      <c r="DQ173">
        <v>0</v>
      </c>
      <c r="DR173">
        <v>4.84237609756098</v>
      </c>
      <c r="DS173">
        <v>0.0828572822299593</v>
      </c>
      <c r="DT173">
        <v>0.010783321330523</v>
      </c>
      <c r="DU173">
        <v>1</v>
      </c>
      <c r="DV173">
        <v>1</v>
      </c>
      <c r="DW173">
        <v>2</v>
      </c>
      <c r="DX173" t="s">
        <v>363</v>
      </c>
      <c r="DY173">
        <v>2.84083</v>
      </c>
      <c r="DZ173">
        <v>2.63658</v>
      </c>
      <c r="EA173">
        <v>0.0941386</v>
      </c>
      <c r="EB173">
        <v>0.100005</v>
      </c>
      <c r="EC173">
        <v>0.0758992</v>
      </c>
      <c r="ED173">
        <v>0.0632547</v>
      </c>
      <c r="EE173">
        <v>25317</v>
      </c>
      <c r="EF173">
        <v>21983.8</v>
      </c>
      <c r="EG173">
        <v>25033.5</v>
      </c>
      <c r="EH173">
        <v>23801.6</v>
      </c>
      <c r="EI173">
        <v>39512.1</v>
      </c>
      <c r="EJ173">
        <v>36930</v>
      </c>
      <c r="EK173">
        <v>45278.7</v>
      </c>
      <c r="EL173">
        <v>42488.9</v>
      </c>
      <c r="EM173">
        <v>1.76388</v>
      </c>
      <c r="EN173">
        <v>2.05375</v>
      </c>
      <c r="EO173">
        <v>0.0468455</v>
      </c>
      <c r="EP173">
        <v>0</v>
      </c>
      <c r="EQ173">
        <v>24.2032</v>
      </c>
      <c r="ER173">
        <v>999.9</v>
      </c>
      <c r="ES173">
        <v>27.689</v>
      </c>
      <c r="ET173">
        <v>40.606</v>
      </c>
      <c r="EU173">
        <v>29.3628</v>
      </c>
      <c r="EV173">
        <v>51.2812</v>
      </c>
      <c r="EW173">
        <v>30.8213</v>
      </c>
      <c r="EX173">
        <v>2</v>
      </c>
      <c r="EY173">
        <v>0.179921</v>
      </c>
      <c r="EZ173">
        <v>4.62008</v>
      </c>
      <c r="FA173">
        <v>20.1873</v>
      </c>
      <c r="FB173">
        <v>5.23301</v>
      </c>
      <c r="FC173">
        <v>11.992</v>
      </c>
      <c r="FD173">
        <v>4.95585</v>
      </c>
      <c r="FE173">
        <v>3.30393</v>
      </c>
      <c r="FF173">
        <v>350.1</v>
      </c>
      <c r="FG173">
        <v>9999</v>
      </c>
      <c r="FH173">
        <v>9999</v>
      </c>
      <c r="FI173">
        <v>6343.2</v>
      </c>
      <c r="FJ173">
        <v>1.86827</v>
      </c>
      <c r="FK173">
        <v>1.86401</v>
      </c>
      <c r="FL173">
        <v>1.87143</v>
      </c>
      <c r="FM173">
        <v>1.86251</v>
      </c>
      <c r="FN173">
        <v>1.86188</v>
      </c>
      <c r="FO173">
        <v>1.86829</v>
      </c>
      <c r="FP173">
        <v>1.85839</v>
      </c>
      <c r="FQ173">
        <v>1.86462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4.551</v>
      </c>
      <c r="GF173">
        <v>0.2809</v>
      </c>
      <c r="GG173">
        <v>2.14445261950712</v>
      </c>
      <c r="GH173">
        <v>0.00524579190152856</v>
      </c>
      <c r="GI173">
        <v>-2.61795653493914e-06</v>
      </c>
      <c r="GJ173">
        <v>1.03317073579164e-09</v>
      </c>
      <c r="GK173">
        <v>-0.0325879594738201</v>
      </c>
      <c r="GL173">
        <v>-0.0124659139965973</v>
      </c>
      <c r="GM173">
        <v>0.00156445697122576</v>
      </c>
      <c r="GN173">
        <v>-1.32223106024955e-05</v>
      </c>
      <c r="GO173">
        <v>14</v>
      </c>
      <c r="GP173">
        <v>2225</v>
      </c>
      <c r="GQ173">
        <v>3</v>
      </c>
      <c r="GR173">
        <v>45</v>
      </c>
      <c r="GS173">
        <v>3162.8</v>
      </c>
      <c r="GT173">
        <v>3162.8</v>
      </c>
      <c r="GU173">
        <v>1.90063</v>
      </c>
      <c r="GV173">
        <v>2.41333</v>
      </c>
      <c r="GW173">
        <v>1.99829</v>
      </c>
      <c r="GX173">
        <v>2.7063</v>
      </c>
      <c r="GY173">
        <v>2.09351</v>
      </c>
      <c r="GZ173">
        <v>2.42554</v>
      </c>
      <c r="HA173">
        <v>43.8092</v>
      </c>
      <c r="HB173">
        <v>15.0777</v>
      </c>
      <c r="HC173">
        <v>18</v>
      </c>
      <c r="HD173">
        <v>429.097</v>
      </c>
      <c r="HE173">
        <v>615.196</v>
      </c>
      <c r="HF173">
        <v>20.0314</v>
      </c>
      <c r="HG173">
        <v>29.8059</v>
      </c>
      <c r="HH173">
        <v>29.9998</v>
      </c>
      <c r="HI173">
        <v>29.7188</v>
      </c>
      <c r="HJ173">
        <v>29.6972</v>
      </c>
      <c r="HK173">
        <v>38.066</v>
      </c>
      <c r="HL173">
        <v>47.268</v>
      </c>
      <c r="HM173">
        <v>0</v>
      </c>
      <c r="HN173">
        <v>20.0453</v>
      </c>
      <c r="HO173">
        <v>675.47</v>
      </c>
      <c r="HP173">
        <v>16.7502</v>
      </c>
      <c r="HQ173">
        <v>95.8133</v>
      </c>
      <c r="HR173">
        <v>99.8684</v>
      </c>
    </row>
    <row r="174" spans="1:226">
      <c r="A174">
        <v>158</v>
      </c>
      <c r="B174">
        <v>1657487892.1</v>
      </c>
      <c r="C174">
        <v>1422.59999990463</v>
      </c>
      <c r="D174" t="s">
        <v>676</v>
      </c>
      <c r="E174" t="s">
        <v>677</v>
      </c>
      <c r="F174">
        <v>5</v>
      </c>
      <c r="G174" t="s">
        <v>598</v>
      </c>
      <c r="H174" t="s">
        <v>354</v>
      </c>
      <c r="I174">
        <v>1657487889.3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665.870492658399</v>
      </c>
      <c r="AK174">
        <v>625.904884848485</v>
      </c>
      <c r="AL174">
        <v>3.30376195121392</v>
      </c>
      <c r="AM174">
        <v>66.5809936046528</v>
      </c>
      <c r="AN174">
        <f>(AP174 - AO174 + BO174*1E3/(8.314*(BQ174+273.15)) * AR174/BN174 * AQ174) * BN174/(100*BB174) * 1000/(1000 - AP174)</f>
        <v>0</v>
      </c>
      <c r="AO174">
        <v>16.6481960909806</v>
      </c>
      <c r="AP174">
        <v>21.4963812121212</v>
      </c>
      <c r="AQ174">
        <v>-6.6871710058256e-05</v>
      </c>
      <c r="AR174">
        <v>78.2327112726515</v>
      </c>
      <c r="AS174">
        <v>15</v>
      </c>
      <c r="AT174">
        <v>3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4.6</v>
      </c>
      <c r="BC174">
        <v>0.5</v>
      </c>
      <c r="BD174" t="s">
        <v>355</v>
      </c>
      <c r="BE174">
        <v>2</v>
      </c>
      <c r="BF174" t="b">
        <v>1</v>
      </c>
      <c r="BG174">
        <v>1657487889.3</v>
      </c>
      <c r="BH174">
        <v>605.0024</v>
      </c>
      <c r="BI174">
        <v>655.9188</v>
      </c>
      <c r="BJ174">
        <v>21.49514</v>
      </c>
      <c r="BK174">
        <v>16.65897</v>
      </c>
      <c r="BL174">
        <v>600.4285</v>
      </c>
      <c r="BM174">
        <v>21.21433</v>
      </c>
      <c r="BN174">
        <v>500.054</v>
      </c>
      <c r="BO174">
        <v>72.20871</v>
      </c>
      <c r="BP174">
        <v>0.01976053</v>
      </c>
      <c r="BQ174">
        <v>24.55454</v>
      </c>
      <c r="BR174">
        <v>24.97716</v>
      </c>
      <c r="BS174">
        <v>999.9</v>
      </c>
      <c r="BT174">
        <v>0</v>
      </c>
      <c r="BU174">
        <v>0</v>
      </c>
      <c r="BV174">
        <v>10014.935</v>
      </c>
      <c r="BW174">
        <v>0</v>
      </c>
      <c r="BX174">
        <v>2031.047</v>
      </c>
      <c r="BY174">
        <v>-50.9164</v>
      </c>
      <c r="BZ174">
        <v>618.2927</v>
      </c>
      <c r="CA174">
        <v>667.0308</v>
      </c>
      <c r="CB174">
        <v>4.836177</v>
      </c>
      <c r="CC174">
        <v>655.9188</v>
      </c>
      <c r="CD174">
        <v>16.65897</v>
      </c>
      <c r="CE174">
        <v>1.552137</v>
      </c>
      <c r="CF174">
        <v>1.202921</v>
      </c>
      <c r="CG174">
        <v>13.49166</v>
      </c>
      <c r="CH174">
        <v>9.63775</v>
      </c>
      <c r="CI174">
        <v>1999.963</v>
      </c>
      <c r="CJ174">
        <v>0.979997</v>
      </c>
      <c r="CK174">
        <v>0.0200032</v>
      </c>
      <c r="CL174">
        <v>0</v>
      </c>
      <c r="CM174">
        <v>2.69428</v>
      </c>
      <c r="CN174">
        <v>0</v>
      </c>
      <c r="CO174">
        <v>9220.22</v>
      </c>
      <c r="CP174">
        <v>16705.09</v>
      </c>
      <c r="CQ174">
        <v>47.75</v>
      </c>
      <c r="CR174">
        <v>51.4496</v>
      </c>
      <c r="CS174">
        <v>49.187</v>
      </c>
      <c r="CT174">
        <v>48.2562</v>
      </c>
      <c r="CU174">
        <v>46.75</v>
      </c>
      <c r="CV174">
        <v>1959.953</v>
      </c>
      <c r="CW174">
        <v>40.01</v>
      </c>
      <c r="CX174">
        <v>0</v>
      </c>
      <c r="CY174">
        <v>1651554676.8</v>
      </c>
      <c r="CZ174">
        <v>0</v>
      </c>
      <c r="DA174">
        <v>0</v>
      </c>
      <c r="DB174" t="s">
        <v>356</v>
      </c>
      <c r="DC174">
        <v>1657298120.5</v>
      </c>
      <c r="DD174">
        <v>1657298120.5</v>
      </c>
      <c r="DE174">
        <v>0</v>
      </c>
      <c r="DF174">
        <v>1.391</v>
      </c>
      <c r="DG174">
        <v>0.035</v>
      </c>
      <c r="DH174">
        <v>2.39</v>
      </c>
      <c r="DI174">
        <v>0.104</v>
      </c>
      <c r="DJ174">
        <v>419</v>
      </c>
      <c r="DK174">
        <v>18</v>
      </c>
      <c r="DL174">
        <v>0.11</v>
      </c>
      <c r="DM174">
        <v>0.02</v>
      </c>
      <c r="DN174">
        <v>-49.5732585365854</v>
      </c>
      <c r="DO174">
        <v>-9.47645435540072</v>
      </c>
      <c r="DP174">
        <v>0.949820898900473</v>
      </c>
      <c r="DQ174">
        <v>0</v>
      </c>
      <c r="DR174">
        <v>4.84553658536585</v>
      </c>
      <c r="DS174">
        <v>-0.000432543553996606</v>
      </c>
      <c r="DT174">
        <v>0.00852758725770864</v>
      </c>
      <c r="DU174">
        <v>1</v>
      </c>
      <c r="DV174">
        <v>1</v>
      </c>
      <c r="DW174">
        <v>2</v>
      </c>
      <c r="DX174" t="s">
        <v>363</v>
      </c>
      <c r="DY174">
        <v>2.84099</v>
      </c>
      <c r="DZ174">
        <v>2.63615</v>
      </c>
      <c r="EA174">
        <v>0.0959479</v>
      </c>
      <c r="EB174">
        <v>0.10186</v>
      </c>
      <c r="EC174">
        <v>0.0759082</v>
      </c>
      <c r="ED174">
        <v>0.0633669</v>
      </c>
      <c r="EE174">
        <v>25266.7</v>
      </c>
      <c r="EF174">
        <v>21939.3</v>
      </c>
      <c r="EG174">
        <v>25033.8</v>
      </c>
      <c r="EH174">
        <v>23802.4</v>
      </c>
      <c r="EI174">
        <v>39511.9</v>
      </c>
      <c r="EJ174">
        <v>36926.9</v>
      </c>
      <c r="EK174">
        <v>45278.9</v>
      </c>
      <c r="EL174">
        <v>42490.3</v>
      </c>
      <c r="EM174">
        <v>1.7637</v>
      </c>
      <c r="EN174">
        <v>2.05352</v>
      </c>
      <c r="EO174">
        <v>0.0465736</v>
      </c>
      <c r="EP174">
        <v>0</v>
      </c>
      <c r="EQ174">
        <v>24.2022</v>
      </c>
      <c r="ER174">
        <v>999.9</v>
      </c>
      <c r="ES174">
        <v>27.64</v>
      </c>
      <c r="ET174">
        <v>40.617</v>
      </c>
      <c r="EU174">
        <v>29.3285</v>
      </c>
      <c r="EV174">
        <v>51.2912</v>
      </c>
      <c r="EW174">
        <v>30.7051</v>
      </c>
      <c r="EX174">
        <v>2</v>
      </c>
      <c r="EY174">
        <v>0.179794</v>
      </c>
      <c r="EZ174">
        <v>4.60183</v>
      </c>
      <c r="FA174">
        <v>20.1879</v>
      </c>
      <c r="FB174">
        <v>5.23361</v>
      </c>
      <c r="FC174">
        <v>11.992</v>
      </c>
      <c r="FD174">
        <v>4.9561</v>
      </c>
      <c r="FE174">
        <v>3.304</v>
      </c>
      <c r="FF174">
        <v>350.1</v>
      </c>
      <c r="FG174">
        <v>9999</v>
      </c>
      <c r="FH174">
        <v>9999</v>
      </c>
      <c r="FI174">
        <v>6343.5</v>
      </c>
      <c r="FJ174">
        <v>1.86825</v>
      </c>
      <c r="FK174">
        <v>1.86401</v>
      </c>
      <c r="FL174">
        <v>1.87145</v>
      </c>
      <c r="FM174">
        <v>1.86252</v>
      </c>
      <c r="FN174">
        <v>1.86188</v>
      </c>
      <c r="FO174">
        <v>1.86829</v>
      </c>
      <c r="FP174">
        <v>1.85837</v>
      </c>
      <c r="FQ174">
        <v>1.86463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4.604</v>
      </c>
      <c r="GF174">
        <v>0.281</v>
      </c>
      <c r="GG174">
        <v>2.14445261950712</v>
      </c>
      <c r="GH174">
        <v>0.00524579190152856</v>
      </c>
      <c r="GI174">
        <v>-2.61795653493914e-06</v>
      </c>
      <c r="GJ174">
        <v>1.03317073579164e-09</v>
      </c>
      <c r="GK174">
        <v>-0.0325879594738201</v>
      </c>
      <c r="GL174">
        <v>-0.0124659139965973</v>
      </c>
      <c r="GM174">
        <v>0.00156445697122576</v>
      </c>
      <c r="GN174">
        <v>-1.32223106024955e-05</v>
      </c>
      <c r="GO174">
        <v>14</v>
      </c>
      <c r="GP174">
        <v>2225</v>
      </c>
      <c r="GQ174">
        <v>3</v>
      </c>
      <c r="GR174">
        <v>45</v>
      </c>
      <c r="GS174">
        <v>3162.9</v>
      </c>
      <c r="GT174">
        <v>3162.9</v>
      </c>
      <c r="GU174">
        <v>1.93848</v>
      </c>
      <c r="GV174">
        <v>2.41577</v>
      </c>
      <c r="GW174">
        <v>1.99829</v>
      </c>
      <c r="GX174">
        <v>2.7063</v>
      </c>
      <c r="GY174">
        <v>2.09351</v>
      </c>
      <c r="GZ174">
        <v>2.39746</v>
      </c>
      <c r="HA174">
        <v>43.8092</v>
      </c>
      <c r="HB174">
        <v>15.0602</v>
      </c>
      <c r="HC174">
        <v>18</v>
      </c>
      <c r="HD174">
        <v>428.987</v>
      </c>
      <c r="HE174">
        <v>614.989</v>
      </c>
      <c r="HF174">
        <v>20.0497</v>
      </c>
      <c r="HG174">
        <v>29.8046</v>
      </c>
      <c r="HH174">
        <v>29.9998</v>
      </c>
      <c r="HI174">
        <v>29.7175</v>
      </c>
      <c r="HJ174">
        <v>29.6947</v>
      </c>
      <c r="HK174">
        <v>38.8128</v>
      </c>
      <c r="HL174">
        <v>47.268</v>
      </c>
      <c r="HM174">
        <v>0</v>
      </c>
      <c r="HN174">
        <v>20.0617</v>
      </c>
      <c r="HO174">
        <v>688.931</v>
      </c>
      <c r="HP174">
        <v>16.7502</v>
      </c>
      <c r="HQ174">
        <v>95.8139</v>
      </c>
      <c r="HR174">
        <v>99.8719</v>
      </c>
    </row>
    <row r="175" spans="1:226">
      <c r="A175">
        <v>159</v>
      </c>
      <c r="B175">
        <v>1657487897.1</v>
      </c>
      <c r="C175">
        <v>1427.59999990463</v>
      </c>
      <c r="D175" t="s">
        <v>678</v>
      </c>
      <c r="E175" t="s">
        <v>679</v>
      </c>
      <c r="F175">
        <v>5</v>
      </c>
      <c r="G175" t="s">
        <v>598</v>
      </c>
      <c r="H175" t="s">
        <v>354</v>
      </c>
      <c r="I175">
        <v>1657487894.6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683.30254886102</v>
      </c>
      <c r="AK175">
        <v>642.567260606061</v>
      </c>
      <c r="AL175">
        <v>3.33259389059705</v>
      </c>
      <c r="AM175">
        <v>66.5809936046528</v>
      </c>
      <c r="AN175">
        <f>(AP175 - AO175 + BO175*1E3/(8.314*(BQ175+273.15)) * AR175/BN175 * AQ175) * BN175/(100*BB175) * 1000/(1000 - AP175)</f>
        <v>0</v>
      </c>
      <c r="AO175">
        <v>16.6715730253246</v>
      </c>
      <c r="AP175">
        <v>21.5093066666667</v>
      </c>
      <c r="AQ175">
        <v>0.00257353634336353</v>
      </c>
      <c r="AR175">
        <v>78.2327112726515</v>
      </c>
      <c r="AS175">
        <v>15</v>
      </c>
      <c r="AT175">
        <v>3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4.6</v>
      </c>
      <c r="BC175">
        <v>0.5</v>
      </c>
      <c r="BD175" t="s">
        <v>355</v>
      </c>
      <c r="BE175">
        <v>2</v>
      </c>
      <c r="BF175" t="b">
        <v>1</v>
      </c>
      <c r="BG175">
        <v>1657487894.6</v>
      </c>
      <c r="BH175">
        <v>622.220222222222</v>
      </c>
      <c r="BI175">
        <v>673.926222222222</v>
      </c>
      <c r="BJ175">
        <v>21.5071111111111</v>
      </c>
      <c r="BK175">
        <v>16.6641888888889</v>
      </c>
      <c r="BL175">
        <v>617.591222222222</v>
      </c>
      <c r="BM175">
        <v>21.2259</v>
      </c>
      <c r="BN175">
        <v>499.979666666667</v>
      </c>
      <c r="BO175">
        <v>72.2079444444444</v>
      </c>
      <c r="BP175">
        <v>0.0199226888888889</v>
      </c>
      <c r="BQ175">
        <v>24.5557</v>
      </c>
      <c r="BR175">
        <v>24.9767333333333</v>
      </c>
      <c r="BS175">
        <v>999.9</v>
      </c>
      <c r="BT175">
        <v>0</v>
      </c>
      <c r="BU175">
        <v>0</v>
      </c>
      <c r="BV175">
        <v>9962.70888888889</v>
      </c>
      <c r="BW175">
        <v>0</v>
      </c>
      <c r="BX175">
        <v>2030.87888888889</v>
      </c>
      <c r="BY175">
        <v>-51.7060111111111</v>
      </c>
      <c r="BZ175">
        <v>635.896666666667</v>
      </c>
      <c r="CA175">
        <v>685.346888888889</v>
      </c>
      <c r="CB175">
        <v>4.84294222222222</v>
      </c>
      <c r="CC175">
        <v>673.926222222222</v>
      </c>
      <c r="CD175">
        <v>16.6641888888889</v>
      </c>
      <c r="CE175">
        <v>1.55298555555556</v>
      </c>
      <c r="CF175">
        <v>1.20328777777778</v>
      </c>
      <c r="CG175">
        <v>13.5000555555556</v>
      </c>
      <c r="CH175">
        <v>9.64227333333333</v>
      </c>
      <c r="CI175">
        <v>2000.02222222222</v>
      </c>
      <c r="CJ175">
        <v>0.979997666666667</v>
      </c>
      <c r="CK175">
        <v>0.0200025333333333</v>
      </c>
      <c r="CL175">
        <v>0</v>
      </c>
      <c r="CM175">
        <v>2.49231111111111</v>
      </c>
      <c r="CN175">
        <v>0</v>
      </c>
      <c r="CO175">
        <v>9255.10888888889</v>
      </c>
      <c r="CP175">
        <v>16705.5777777778</v>
      </c>
      <c r="CQ175">
        <v>47.75</v>
      </c>
      <c r="CR175">
        <v>51.465</v>
      </c>
      <c r="CS175">
        <v>49.187</v>
      </c>
      <c r="CT175">
        <v>48.312</v>
      </c>
      <c r="CU175">
        <v>46.743</v>
      </c>
      <c r="CV175">
        <v>1960.01888888889</v>
      </c>
      <c r="CW175">
        <v>40.01</v>
      </c>
      <c r="CX175">
        <v>0</v>
      </c>
      <c r="CY175">
        <v>1651554681.6</v>
      </c>
      <c r="CZ175">
        <v>0</v>
      </c>
      <c r="DA175">
        <v>0</v>
      </c>
      <c r="DB175" t="s">
        <v>356</v>
      </c>
      <c r="DC175">
        <v>1657298120.5</v>
      </c>
      <c r="DD175">
        <v>1657298120.5</v>
      </c>
      <c r="DE175">
        <v>0</v>
      </c>
      <c r="DF175">
        <v>1.391</v>
      </c>
      <c r="DG175">
        <v>0.035</v>
      </c>
      <c r="DH175">
        <v>2.39</v>
      </c>
      <c r="DI175">
        <v>0.104</v>
      </c>
      <c r="DJ175">
        <v>419</v>
      </c>
      <c r="DK175">
        <v>18</v>
      </c>
      <c r="DL175">
        <v>0.11</v>
      </c>
      <c r="DM175">
        <v>0.02</v>
      </c>
      <c r="DN175">
        <v>-50.5223731707317</v>
      </c>
      <c r="DO175">
        <v>-9.11396236933805</v>
      </c>
      <c r="DP175">
        <v>0.919937795888711</v>
      </c>
      <c r="DQ175">
        <v>0</v>
      </c>
      <c r="DR175">
        <v>4.84392804878049</v>
      </c>
      <c r="DS175">
        <v>-0.0376055749128881</v>
      </c>
      <c r="DT175">
        <v>0.0117181275494813</v>
      </c>
      <c r="DU175">
        <v>1</v>
      </c>
      <c r="DV175">
        <v>1</v>
      </c>
      <c r="DW175">
        <v>2</v>
      </c>
      <c r="DX175" t="s">
        <v>363</v>
      </c>
      <c r="DY175">
        <v>2.8406</v>
      </c>
      <c r="DZ175">
        <v>2.63609</v>
      </c>
      <c r="EA175">
        <v>0.0977427</v>
      </c>
      <c r="EB175">
        <v>0.103597</v>
      </c>
      <c r="EC175">
        <v>0.0759306</v>
      </c>
      <c r="ED175">
        <v>0.0632906</v>
      </c>
      <c r="EE175">
        <v>25217.2</v>
      </c>
      <c r="EF175">
        <v>21897.2</v>
      </c>
      <c r="EG175">
        <v>25034.4</v>
      </c>
      <c r="EH175">
        <v>23802.8</v>
      </c>
      <c r="EI175">
        <v>39511.4</v>
      </c>
      <c r="EJ175">
        <v>36930.6</v>
      </c>
      <c r="EK175">
        <v>45279.3</v>
      </c>
      <c r="EL175">
        <v>42491</v>
      </c>
      <c r="EM175">
        <v>1.76373</v>
      </c>
      <c r="EN175">
        <v>2.05395</v>
      </c>
      <c r="EO175">
        <v>0.0476129</v>
      </c>
      <c r="EP175">
        <v>0</v>
      </c>
      <c r="EQ175">
        <v>24.2016</v>
      </c>
      <c r="ER175">
        <v>999.9</v>
      </c>
      <c r="ES175">
        <v>27.616</v>
      </c>
      <c r="ET175">
        <v>40.606</v>
      </c>
      <c r="EU175">
        <v>29.284</v>
      </c>
      <c r="EV175">
        <v>51.6612</v>
      </c>
      <c r="EW175">
        <v>30.8173</v>
      </c>
      <c r="EX175">
        <v>2</v>
      </c>
      <c r="EY175">
        <v>0.179329</v>
      </c>
      <c r="EZ175">
        <v>4.582</v>
      </c>
      <c r="FA175">
        <v>20.1881</v>
      </c>
      <c r="FB175">
        <v>5.23316</v>
      </c>
      <c r="FC175">
        <v>11.992</v>
      </c>
      <c r="FD175">
        <v>4.95585</v>
      </c>
      <c r="FE175">
        <v>3.30385</v>
      </c>
      <c r="FF175">
        <v>350.1</v>
      </c>
      <c r="FG175">
        <v>9999</v>
      </c>
      <c r="FH175">
        <v>9999</v>
      </c>
      <c r="FI175">
        <v>6343.5</v>
      </c>
      <c r="FJ175">
        <v>1.86825</v>
      </c>
      <c r="FK175">
        <v>1.86401</v>
      </c>
      <c r="FL175">
        <v>1.87145</v>
      </c>
      <c r="FM175">
        <v>1.86255</v>
      </c>
      <c r="FN175">
        <v>1.86188</v>
      </c>
      <c r="FO175">
        <v>1.86829</v>
      </c>
      <c r="FP175">
        <v>1.85838</v>
      </c>
      <c r="FQ175">
        <v>1.86462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4.655</v>
      </c>
      <c r="GF175">
        <v>0.2813</v>
      </c>
      <c r="GG175">
        <v>2.14445261950712</v>
      </c>
      <c r="GH175">
        <v>0.00524579190152856</v>
      </c>
      <c r="GI175">
        <v>-2.61795653493914e-06</v>
      </c>
      <c r="GJ175">
        <v>1.03317073579164e-09</v>
      </c>
      <c r="GK175">
        <v>-0.0325879594738201</v>
      </c>
      <c r="GL175">
        <v>-0.0124659139965973</v>
      </c>
      <c r="GM175">
        <v>0.00156445697122576</v>
      </c>
      <c r="GN175">
        <v>-1.32223106024955e-05</v>
      </c>
      <c r="GO175">
        <v>14</v>
      </c>
      <c r="GP175">
        <v>2225</v>
      </c>
      <c r="GQ175">
        <v>3</v>
      </c>
      <c r="GR175">
        <v>45</v>
      </c>
      <c r="GS175">
        <v>3162.9</v>
      </c>
      <c r="GT175">
        <v>3162.9</v>
      </c>
      <c r="GU175">
        <v>1.97632</v>
      </c>
      <c r="GV175">
        <v>2.41211</v>
      </c>
      <c r="GW175">
        <v>1.99829</v>
      </c>
      <c r="GX175">
        <v>2.7063</v>
      </c>
      <c r="GY175">
        <v>2.09351</v>
      </c>
      <c r="GZ175">
        <v>2.42798</v>
      </c>
      <c r="HA175">
        <v>43.8367</v>
      </c>
      <c r="HB175">
        <v>15.0689</v>
      </c>
      <c r="HC175">
        <v>18</v>
      </c>
      <c r="HD175">
        <v>428.985</v>
      </c>
      <c r="HE175">
        <v>615.317</v>
      </c>
      <c r="HF175">
        <v>20.0669</v>
      </c>
      <c r="HG175">
        <v>29.8027</v>
      </c>
      <c r="HH175">
        <v>29.9998</v>
      </c>
      <c r="HI175">
        <v>29.715</v>
      </c>
      <c r="HJ175">
        <v>29.6936</v>
      </c>
      <c r="HK175">
        <v>39.5894</v>
      </c>
      <c r="HL175">
        <v>46.9831</v>
      </c>
      <c r="HM175">
        <v>0</v>
      </c>
      <c r="HN175">
        <v>20.0808</v>
      </c>
      <c r="HO175">
        <v>709.006</v>
      </c>
      <c r="HP175">
        <v>16.7502</v>
      </c>
      <c r="HQ175">
        <v>95.8154</v>
      </c>
      <c r="HR175">
        <v>99.8735</v>
      </c>
    </row>
    <row r="176" spans="1:226">
      <c r="A176">
        <v>160</v>
      </c>
      <c r="B176">
        <v>1657487902.1</v>
      </c>
      <c r="C176">
        <v>1432.59999990463</v>
      </c>
      <c r="D176" t="s">
        <v>680</v>
      </c>
      <c r="E176" t="s">
        <v>681</v>
      </c>
      <c r="F176">
        <v>5</v>
      </c>
      <c r="G176" t="s">
        <v>598</v>
      </c>
      <c r="H176" t="s">
        <v>354</v>
      </c>
      <c r="I176">
        <v>1657487899.3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700.282874504456</v>
      </c>
      <c r="AK176">
        <v>659.1834</v>
      </c>
      <c r="AL176">
        <v>3.32275876234508</v>
      </c>
      <c r="AM176">
        <v>66.5809936046528</v>
      </c>
      <c r="AN176">
        <f>(AP176 - AO176 + BO176*1E3/(8.314*(BQ176+273.15)) * AR176/BN176 * AQ176) * BN176/(100*BB176) * 1000/(1000 - AP176)</f>
        <v>0</v>
      </c>
      <c r="AO176">
        <v>16.646986923048</v>
      </c>
      <c r="AP176">
        <v>21.5085175757576</v>
      </c>
      <c r="AQ176">
        <v>0.000137778484207913</v>
      </c>
      <c r="AR176">
        <v>78.2327112726515</v>
      </c>
      <c r="AS176">
        <v>15</v>
      </c>
      <c r="AT176">
        <v>3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4.6</v>
      </c>
      <c r="BC176">
        <v>0.5</v>
      </c>
      <c r="BD176" t="s">
        <v>355</v>
      </c>
      <c r="BE176">
        <v>2</v>
      </c>
      <c r="BF176" t="b">
        <v>1</v>
      </c>
      <c r="BG176">
        <v>1657487899.3</v>
      </c>
      <c r="BH176">
        <v>637.5546</v>
      </c>
      <c r="BI176">
        <v>689.7524</v>
      </c>
      <c r="BJ176">
        <v>21.50939</v>
      </c>
      <c r="BK176">
        <v>16.65126</v>
      </c>
      <c r="BL176">
        <v>632.8769</v>
      </c>
      <c r="BM176">
        <v>21.2281</v>
      </c>
      <c r="BN176">
        <v>500.0193</v>
      </c>
      <c r="BO176">
        <v>72.20774</v>
      </c>
      <c r="BP176">
        <v>0.01961321</v>
      </c>
      <c r="BQ176">
        <v>24.55843</v>
      </c>
      <c r="BR176">
        <v>24.98127</v>
      </c>
      <c r="BS176">
        <v>999.9</v>
      </c>
      <c r="BT176">
        <v>0</v>
      </c>
      <c r="BU176">
        <v>0</v>
      </c>
      <c r="BV176">
        <v>10008.502</v>
      </c>
      <c r="BW176">
        <v>0</v>
      </c>
      <c r="BX176">
        <v>2031.468</v>
      </c>
      <c r="BY176">
        <v>-52.19767</v>
      </c>
      <c r="BZ176">
        <v>651.5694</v>
      </c>
      <c r="CA176">
        <v>701.4319</v>
      </c>
      <c r="CB176">
        <v>4.85814</v>
      </c>
      <c r="CC176">
        <v>689.7524</v>
      </c>
      <c r="CD176">
        <v>16.65126</v>
      </c>
      <c r="CE176">
        <v>1.553146</v>
      </c>
      <c r="CF176">
        <v>1.202348</v>
      </c>
      <c r="CG176">
        <v>13.50163</v>
      </c>
      <c r="CH176">
        <v>9.630676</v>
      </c>
      <c r="CI176">
        <v>1999.978</v>
      </c>
      <c r="CJ176">
        <v>0.9799973</v>
      </c>
      <c r="CK176">
        <v>0.0200029</v>
      </c>
      <c r="CL176">
        <v>0</v>
      </c>
      <c r="CM176">
        <v>2.68496</v>
      </c>
      <c r="CN176">
        <v>0</v>
      </c>
      <c r="CO176">
        <v>9283.679</v>
      </c>
      <c r="CP176">
        <v>16705.2</v>
      </c>
      <c r="CQ176">
        <v>47.75</v>
      </c>
      <c r="CR176">
        <v>51.5</v>
      </c>
      <c r="CS176">
        <v>49.187</v>
      </c>
      <c r="CT176">
        <v>48.2934</v>
      </c>
      <c r="CU176">
        <v>46.75</v>
      </c>
      <c r="CV176">
        <v>1959.977</v>
      </c>
      <c r="CW176">
        <v>40.01</v>
      </c>
      <c r="CX176">
        <v>0</v>
      </c>
      <c r="CY176">
        <v>1651554686.4</v>
      </c>
      <c r="CZ176">
        <v>0</v>
      </c>
      <c r="DA176">
        <v>0</v>
      </c>
      <c r="DB176" t="s">
        <v>356</v>
      </c>
      <c r="DC176">
        <v>1657298120.5</v>
      </c>
      <c r="DD176">
        <v>1657298120.5</v>
      </c>
      <c r="DE176">
        <v>0</v>
      </c>
      <c r="DF176">
        <v>1.391</v>
      </c>
      <c r="DG176">
        <v>0.035</v>
      </c>
      <c r="DH176">
        <v>2.39</v>
      </c>
      <c r="DI176">
        <v>0.104</v>
      </c>
      <c r="DJ176">
        <v>419</v>
      </c>
      <c r="DK176">
        <v>18</v>
      </c>
      <c r="DL176">
        <v>0.11</v>
      </c>
      <c r="DM176">
        <v>0.02</v>
      </c>
      <c r="DN176">
        <v>-51.0928</v>
      </c>
      <c r="DO176">
        <v>-7.80941811846699</v>
      </c>
      <c r="DP176">
        <v>0.791809704288144</v>
      </c>
      <c r="DQ176">
        <v>0</v>
      </c>
      <c r="DR176">
        <v>4.84603146341463</v>
      </c>
      <c r="DS176">
        <v>0.0262881533101136</v>
      </c>
      <c r="DT176">
        <v>0.0130763832101395</v>
      </c>
      <c r="DU176">
        <v>1</v>
      </c>
      <c r="DV176">
        <v>1</v>
      </c>
      <c r="DW176">
        <v>2</v>
      </c>
      <c r="DX176" t="s">
        <v>363</v>
      </c>
      <c r="DY176">
        <v>2.84069</v>
      </c>
      <c r="DZ176">
        <v>2.63621</v>
      </c>
      <c r="EA176">
        <v>0.0995097</v>
      </c>
      <c r="EB176">
        <v>0.105396</v>
      </c>
      <c r="EC176">
        <v>0.0759275</v>
      </c>
      <c r="ED176">
        <v>0.0633151</v>
      </c>
      <c r="EE176">
        <v>25167.6</v>
      </c>
      <c r="EF176">
        <v>21853.2</v>
      </c>
      <c r="EG176">
        <v>25034.2</v>
      </c>
      <c r="EH176">
        <v>23802.7</v>
      </c>
      <c r="EI176">
        <v>39511.6</v>
      </c>
      <c r="EJ176">
        <v>36929.3</v>
      </c>
      <c r="EK176">
        <v>45279.4</v>
      </c>
      <c r="EL176">
        <v>42490.6</v>
      </c>
      <c r="EM176">
        <v>1.76388</v>
      </c>
      <c r="EN176">
        <v>2.0539</v>
      </c>
      <c r="EO176">
        <v>0.0468045</v>
      </c>
      <c r="EP176">
        <v>0</v>
      </c>
      <c r="EQ176">
        <v>24.2032</v>
      </c>
      <c r="ER176">
        <v>999.9</v>
      </c>
      <c r="ES176">
        <v>27.561</v>
      </c>
      <c r="ET176">
        <v>40.606</v>
      </c>
      <c r="EU176">
        <v>29.2238</v>
      </c>
      <c r="EV176">
        <v>51.7312</v>
      </c>
      <c r="EW176">
        <v>30.8093</v>
      </c>
      <c r="EX176">
        <v>2</v>
      </c>
      <c r="EY176">
        <v>0.179154</v>
      </c>
      <c r="EZ176">
        <v>4.58056</v>
      </c>
      <c r="FA176">
        <v>20.1881</v>
      </c>
      <c r="FB176">
        <v>5.23346</v>
      </c>
      <c r="FC176">
        <v>11.992</v>
      </c>
      <c r="FD176">
        <v>4.95605</v>
      </c>
      <c r="FE176">
        <v>3.30395</v>
      </c>
      <c r="FF176">
        <v>350.1</v>
      </c>
      <c r="FG176">
        <v>9999</v>
      </c>
      <c r="FH176">
        <v>9999</v>
      </c>
      <c r="FI176">
        <v>6343.8</v>
      </c>
      <c r="FJ176">
        <v>1.86825</v>
      </c>
      <c r="FK176">
        <v>1.86401</v>
      </c>
      <c r="FL176">
        <v>1.87143</v>
      </c>
      <c r="FM176">
        <v>1.86255</v>
      </c>
      <c r="FN176">
        <v>1.86188</v>
      </c>
      <c r="FO176">
        <v>1.86829</v>
      </c>
      <c r="FP176">
        <v>1.85837</v>
      </c>
      <c r="FQ176">
        <v>1.86462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4.707</v>
      </c>
      <c r="GF176">
        <v>0.2813</v>
      </c>
      <c r="GG176">
        <v>2.14445261950712</v>
      </c>
      <c r="GH176">
        <v>0.00524579190152856</v>
      </c>
      <c r="GI176">
        <v>-2.61795653493914e-06</v>
      </c>
      <c r="GJ176">
        <v>1.03317073579164e-09</v>
      </c>
      <c r="GK176">
        <v>-0.0325879594738201</v>
      </c>
      <c r="GL176">
        <v>-0.0124659139965973</v>
      </c>
      <c r="GM176">
        <v>0.00156445697122576</v>
      </c>
      <c r="GN176">
        <v>-1.32223106024955e-05</v>
      </c>
      <c r="GO176">
        <v>14</v>
      </c>
      <c r="GP176">
        <v>2225</v>
      </c>
      <c r="GQ176">
        <v>3</v>
      </c>
      <c r="GR176">
        <v>45</v>
      </c>
      <c r="GS176">
        <v>3163</v>
      </c>
      <c r="GT176">
        <v>3163</v>
      </c>
      <c r="GU176">
        <v>2.01294</v>
      </c>
      <c r="GV176">
        <v>2.41089</v>
      </c>
      <c r="GW176">
        <v>1.99829</v>
      </c>
      <c r="GX176">
        <v>2.7063</v>
      </c>
      <c r="GY176">
        <v>2.09351</v>
      </c>
      <c r="GZ176">
        <v>2.43164</v>
      </c>
      <c r="HA176">
        <v>43.8367</v>
      </c>
      <c r="HB176">
        <v>15.0777</v>
      </c>
      <c r="HC176">
        <v>18</v>
      </c>
      <c r="HD176">
        <v>429.07</v>
      </c>
      <c r="HE176">
        <v>615.26</v>
      </c>
      <c r="HF176">
        <v>20.0853</v>
      </c>
      <c r="HG176">
        <v>29.8007</v>
      </c>
      <c r="HH176">
        <v>29.9998</v>
      </c>
      <c r="HI176">
        <v>29.7149</v>
      </c>
      <c r="HJ176">
        <v>29.6921</v>
      </c>
      <c r="HK176">
        <v>40.3236</v>
      </c>
      <c r="HL176">
        <v>46.9831</v>
      </c>
      <c r="HM176">
        <v>0</v>
      </c>
      <c r="HN176">
        <v>20.0923</v>
      </c>
      <c r="HO176">
        <v>722.434</v>
      </c>
      <c r="HP176">
        <v>16.7502</v>
      </c>
      <c r="HQ176">
        <v>95.8153</v>
      </c>
      <c r="HR176">
        <v>99.8727</v>
      </c>
    </row>
    <row r="177" spans="1:226">
      <c r="A177">
        <v>161</v>
      </c>
      <c r="B177">
        <v>1657487906.6</v>
      </c>
      <c r="C177">
        <v>1437.09999990463</v>
      </c>
      <c r="D177" t="s">
        <v>682</v>
      </c>
      <c r="E177" t="s">
        <v>683</v>
      </c>
      <c r="F177">
        <v>5</v>
      </c>
      <c r="G177" t="s">
        <v>598</v>
      </c>
      <c r="H177" t="s">
        <v>354</v>
      </c>
      <c r="I177">
        <v>1657487903.75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715.963569589716</v>
      </c>
      <c r="AK177">
        <v>674.299284848484</v>
      </c>
      <c r="AL177">
        <v>3.35390785381697</v>
      </c>
      <c r="AM177">
        <v>66.5809936046528</v>
      </c>
      <c r="AN177">
        <f>(AP177 - AO177 + BO177*1E3/(8.314*(BQ177+273.15)) * AR177/BN177 * AQ177) * BN177/(100*BB177) * 1000/(1000 - AP177)</f>
        <v>0</v>
      </c>
      <c r="AO177">
        <v>16.6560137976848</v>
      </c>
      <c r="AP177">
        <v>21.5081036363636</v>
      </c>
      <c r="AQ177">
        <v>-1.46012258806844e-05</v>
      </c>
      <c r="AR177">
        <v>78.2327112726515</v>
      </c>
      <c r="AS177">
        <v>15</v>
      </c>
      <c r="AT177">
        <v>3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4.6</v>
      </c>
      <c r="BC177">
        <v>0.5</v>
      </c>
      <c r="BD177" t="s">
        <v>355</v>
      </c>
      <c r="BE177">
        <v>2</v>
      </c>
      <c r="BF177" t="b">
        <v>1</v>
      </c>
      <c r="BG177">
        <v>1657487903.75</v>
      </c>
      <c r="BH177">
        <v>652.0832</v>
      </c>
      <c r="BI177">
        <v>704.8264</v>
      </c>
      <c r="BJ177">
        <v>21.50858</v>
      </c>
      <c r="BK177">
        <v>16.65003</v>
      </c>
      <c r="BL177">
        <v>647.3598</v>
      </c>
      <c r="BM177">
        <v>21.22731</v>
      </c>
      <c r="BN177">
        <v>499.9866</v>
      </c>
      <c r="BO177">
        <v>72.20814</v>
      </c>
      <c r="BP177">
        <v>0.01973146</v>
      </c>
      <c r="BQ177">
        <v>24.5674</v>
      </c>
      <c r="BR177">
        <v>24.98053</v>
      </c>
      <c r="BS177">
        <v>999.9</v>
      </c>
      <c r="BT177">
        <v>0</v>
      </c>
      <c r="BU177">
        <v>0</v>
      </c>
      <c r="BV177">
        <v>9998.745</v>
      </c>
      <c r="BW177">
        <v>0</v>
      </c>
      <c r="BX177">
        <v>2032.667</v>
      </c>
      <c r="BY177">
        <v>-52.74322</v>
      </c>
      <c r="BZ177">
        <v>666.417</v>
      </c>
      <c r="CA177">
        <v>716.7605</v>
      </c>
      <c r="CB177">
        <v>4.858544</v>
      </c>
      <c r="CC177">
        <v>704.8264</v>
      </c>
      <c r="CD177">
        <v>16.65003</v>
      </c>
      <c r="CE177">
        <v>1.553093</v>
      </c>
      <c r="CF177">
        <v>1.202268</v>
      </c>
      <c r="CG177">
        <v>13.50112</v>
      </c>
      <c r="CH177">
        <v>9.629653</v>
      </c>
      <c r="CI177">
        <v>1999.989</v>
      </c>
      <c r="CJ177">
        <v>0.9799973</v>
      </c>
      <c r="CK177">
        <v>0.0200029</v>
      </c>
      <c r="CL177">
        <v>0</v>
      </c>
      <c r="CM177">
        <v>2.59574</v>
      </c>
      <c r="CN177">
        <v>0</v>
      </c>
      <c r="CO177">
        <v>9308.932</v>
      </c>
      <c r="CP177">
        <v>16705.31</v>
      </c>
      <c r="CQ177">
        <v>47.75</v>
      </c>
      <c r="CR177">
        <v>51.5</v>
      </c>
      <c r="CS177">
        <v>49.187</v>
      </c>
      <c r="CT177">
        <v>48.312</v>
      </c>
      <c r="CU177">
        <v>46.75</v>
      </c>
      <c r="CV177">
        <v>1959.983</v>
      </c>
      <c r="CW177">
        <v>40.01</v>
      </c>
      <c r="CX177">
        <v>0</v>
      </c>
      <c r="CY177">
        <v>1651554691.2</v>
      </c>
      <c r="CZ177">
        <v>0</v>
      </c>
      <c r="DA177">
        <v>0</v>
      </c>
      <c r="DB177" t="s">
        <v>356</v>
      </c>
      <c r="DC177">
        <v>1657298120.5</v>
      </c>
      <c r="DD177">
        <v>1657298120.5</v>
      </c>
      <c r="DE177">
        <v>0</v>
      </c>
      <c r="DF177">
        <v>1.391</v>
      </c>
      <c r="DG177">
        <v>0.035</v>
      </c>
      <c r="DH177">
        <v>2.39</v>
      </c>
      <c r="DI177">
        <v>0.104</v>
      </c>
      <c r="DJ177">
        <v>419</v>
      </c>
      <c r="DK177">
        <v>18</v>
      </c>
      <c r="DL177">
        <v>0.11</v>
      </c>
      <c r="DM177">
        <v>0.02</v>
      </c>
      <c r="DN177">
        <v>-51.7353780487805</v>
      </c>
      <c r="DO177">
        <v>-7.97128013937284</v>
      </c>
      <c r="DP177">
        <v>0.812525648529413</v>
      </c>
      <c r="DQ177">
        <v>0</v>
      </c>
      <c r="DR177">
        <v>4.84862</v>
      </c>
      <c r="DS177">
        <v>0.0651342857142889</v>
      </c>
      <c r="DT177">
        <v>0.0140632090498751</v>
      </c>
      <c r="DU177">
        <v>1</v>
      </c>
      <c r="DV177">
        <v>1</v>
      </c>
      <c r="DW177">
        <v>2</v>
      </c>
      <c r="DX177" t="s">
        <v>363</v>
      </c>
      <c r="DY177">
        <v>2.8406</v>
      </c>
      <c r="DZ177">
        <v>2.63619</v>
      </c>
      <c r="EA177">
        <v>0.10109</v>
      </c>
      <c r="EB177">
        <v>0.106895</v>
      </c>
      <c r="EC177">
        <v>0.0759243</v>
      </c>
      <c r="ED177">
        <v>0.0632723</v>
      </c>
      <c r="EE177">
        <v>25123.9</v>
      </c>
      <c r="EF177">
        <v>21816.5</v>
      </c>
      <c r="EG177">
        <v>25034.6</v>
      </c>
      <c r="EH177">
        <v>23802.6</v>
      </c>
      <c r="EI177">
        <v>39512.2</v>
      </c>
      <c r="EJ177">
        <v>36931</v>
      </c>
      <c r="EK177">
        <v>45279.9</v>
      </c>
      <c r="EL177">
        <v>42490.6</v>
      </c>
      <c r="EM177">
        <v>1.7634</v>
      </c>
      <c r="EN177">
        <v>2.05437</v>
      </c>
      <c r="EO177">
        <v>0.0482611</v>
      </c>
      <c r="EP177">
        <v>0</v>
      </c>
      <c r="EQ177">
        <v>24.2004</v>
      </c>
      <c r="ER177">
        <v>999.9</v>
      </c>
      <c r="ES177">
        <v>27.536</v>
      </c>
      <c r="ET177">
        <v>40.606</v>
      </c>
      <c r="EU177">
        <v>29.2003</v>
      </c>
      <c r="EV177">
        <v>51.4212</v>
      </c>
      <c r="EW177">
        <v>30.8333</v>
      </c>
      <c r="EX177">
        <v>2</v>
      </c>
      <c r="EY177">
        <v>0.178725</v>
      </c>
      <c r="EZ177">
        <v>4.57736</v>
      </c>
      <c r="FA177">
        <v>20.1882</v>
      </c>
      <c r="FB177">
        <v>5.23346</v>
      </c>
      <c r="FC177">
        <v>11.992</v>
      </c>
      <c r="FD177">
        <v>4.95595</v>
      </c>
      <c r="FE177">
        <v>3.304</v>
      </c>
      <c r="FF177">
        <v>350.1</v>
      </c>
      <c r="FG177">
        <v>9999</v>
      </c>
      <c r="FH177">
        <v>9999</v>
      </c>
      <c r="FI177">
        <v>6343.8</v>
      </c>
      <c r="FJ177">
        <v>1.86825</v>
      </c>
      <c r="FK177">
        <v>1.86401</v>
      </c>
      <c r="FL177">
        <v>1.87146</v>
      </c>
      <c r="FM177">
        <v>1.86257</v>
      </c>
      <c r="FN177">
        <v>1.86189</v>
      </c>
      <c r="FO177">
        <v>1.86829</v>
      </c>
      <c r="FP177">
        <v>1.8584</v>
      </c>
      <c r="FQ177">
        <v>1.86462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4.753</v>
      </c>
      <c r="GF177">
        <v>0.2812</v>
      </c>
      <c r="GG177">
        <v>2.14445261950712</v>
      </c>
      <c r="GH177">
        <v>0.00524579190152856</v>
      </c>
      <c r="GI177">
        <v>-2.61795653493914e-06</v>
      </c>
      <c r="GJ177">
        <v>1.03317073579164e-09</v>
      </c>
      <c r="GK177">
        <v>-0.0325879594738201</v>
      </c>
      <c r="GL177">
        <v>-0.0124659139965973</v>
      </c>
      <c r="GM177">
        <v>0.00156445697122576</v>
      </c>
      <c r="GN177">
        <v>-1.32223106024955e-05</v>
      </c>
      <c r="GO177">
        <v>14</v>
      </c>
      <c r="GP177">
        <v>2225</v>
      </c>
      <c r="GQ177">
        <v>3</v>
      </c>
      <c r="GR177">
        <v>45</v>
      </c>
      <c r="GS177">
        <v>3163.1</v>
      </c>
      <c r="GT177">
        <v>3163.1</v>
      </c>
      <c r="GU177">
        <v>2.0459</v>
      </c>
      <c r="GV177">
        <v>2.41821</v>
      </c>
      <c r="GW177">
        <v>1.99829</v>
      </c>
      <c r="GX177">
        <v>2.7063</v>
      </c>
      <c r="GY177">
        <v>2.09351</v>
      </c>
      <c r="GZ177">
        <v>2.4231</v>
      </c>
      <c r="HA177">
        <v>43.8367</v>
      </c>
      <c r="HB177">
        <v>15.0602</v>
      </c>
      <c r="HC177">
        <v>18</v>
      </c>
      <c r="HD177">
        <v>428.779</v>
      </c>
      <c r="HE177">
        <v>615.632</v>
      </c>
      <c r="HF177">
        <v>20.0966</v>
      </c>
      <c r="HG177">
        <v>29.8001</v>
      </c>
      <c r="HH177">
        <v>29.9999</v>
      </c>
      <c r="HI177">
        <v>29.7125</v>
      </c>
      <c r="HJ177">
        <v>29.6914</v>
      </c>
      <c r="HK177">
        <v>40.9781</v>
      </c>
      <c r="HL177">
        <v>46.7036</v>
      </c>
      <c r="HM177">
        <v>0</v>
      </c>
      <c r="HN177">
        <v>20.1082</v>
      </c>
      <c r="HO177">
        <v>742.566</v>
      </c>
      <c r="HP177">
        <v>16.7502</v>
      </c>
      <c r="HQ177">
        <v>95.8164</v>
      </c>
      <c r="HR177">
        <v>99.8726</v>
      </c>
    </row>
    <row r="178" spans="1:226">
      <c r="A178">
        <v>162</v>
      </c>
      <c r="B178">
        <v>1657487912.1</v>
      </c>
      <c r="C178">
        <v>1442.59999990463</v>
      </c>
      <c r="D178" t="s">
        <v>684</v>
      </c>
      <c r="E178" t="s">
        <v>685</v>
      </c>
      <c r="F178">
        <v>5</v>
      </c>
      <c r="G178" t="s">
        <v>598</v>
      </c>
      <c r="H178" t="s">
        <v>354</v>
      </c>
      <c r="I178">
        <v>1657487909.35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734.483373005479</v>
      </c>
      <c r="AK178">
        <v>692.538121212121</v>
      </c>
      <c r="AL178">
        <v>3.31255235298258</v>
      </c>
      <c r="AM178">
        <v>66.5809936046528</v>
      </c>
      <c r="AN178">
        <f>(AP178 - AO178 + BO178*1E3/(8.314*(BQ178+273.15)) * AR178/BN178 * AQ178) * BN178/(100*BB178) * 1000/(1000 - AP178)</f>
        <v>0</v>
      </c>
      <c r="AO178">
        <v>16.6640428143416</v>
      </c>
      <c r="AP178">
        <v>21.5109672727273</v>
      </c>
      <c r="AQ178">
        <v>-8.00055068623859e-05</v>
      </c>
      <c r="AR178">
        <v>78.2327112726515</v>
      </c>
      <c r="AS178">
        <v>15</v>
      </c>
      <c r="AT178">
        <v>3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4.6</v>
      </c>
      <c r="BC178">
        <v>0.5</v>
      </c>
      <c r="BD178" t="s">
        <v>355</v>
      </c>
      <c r="BE178">
        <v>2</v>
      </c>
      <c r="BF178" t="b">
        <v>1</v>
      </c>
      <c r="BG178">
        <v>1657487909.35</v>
      </c>
      <c r="BH178">
        <v>670.3309</v>
      </c>
      <c r="BI178">
        <v>723.5278</v>
      </c>
      <c r="BJ178">
        <v>21.50703</v>
      </c>
      <c r="BK178">
        <v>16.6697</v>
      </c>
      <c r="BL178">
        <v>665.5502</v>
      </c>
      <c r="BM178">
        <v>21.22583</v>
      </c>
      <c r="BN178">
        <v>499.9978</v>
      </c>
      <c r="BO178">
        <v>72.20707</v>
      </c>
      <c r="BP178">
        <v>0.01938463</v>
      </c>
      <c r="BQ178">
        <v>24.56962</v>
      </c>
      <c r="BR178">
        <v>24.9865</v>
      </c>
      <c r="BS178">
        <v>999.9</v>
      </c>
      <c r="BT178">
        <v>0</v>
      </c>
      <c r="BU178">
        <v>0</v>
      </c>
      <c r="BV178">
        <v>10039.37</v>
      </c>
      <c r="BW178">
        <v>0</v>
      </c>
      <c r="BX178">
        <v>2032.627</v>
      </c>
      <c r="BY178">
        <v>-53.19683</v>
      </c>
      <c r="BZ178">
        <v>685.0646</v>
      </c>
      <c r="CA178">
        <v>735.7932</v>
      </c>
      <c r="CB178">
        <v>4.837333</v>
      </c>
      <c r="CC178">
        <v>723.5278</v>
      </c>
      <c r="CD178">
        <v>16.6697</v>
      </c>
      <c r="CE178">
        <v>1.552961</v>
      </c>
      <c r="CF178">
        <v>1.20367</v>
      </c>
      <c r="CG178">
        <v>13.4998</v>
      </c>
      <c r="CH178">
        <v>9.647012</v>
      </c>
      <c r="CI178">
        <v>2000.056</v>
      </c>
      <c r="CJ178">
        <v>0.9799973</v>
      </c>
      <c r="CK178">
        <v>0.0200029</v>
      </c>
      <c r="CL178">
        <v>0</v>
      </c>
      <c r="CM178">
        <v>2.57456</v>
      </c>
      <c r="CN178">
        <v>0</v>
      </c>
      <c r="CO178">
        <v>9338.987</v>
      </c>
      <c r="CP178">
        <v>16705.87</v>
      </c>
      <c r="CQ178">
        <v>47.75</v>
      </c>
      <c r="CR178">
        <v>51.5</v>
      </c>
      <c r="CS178">
        <v>49.187</v>
      </c>
      <c r="CT178">
        <v>48.312</v>
      </c>
      <c r="CU178">
        <v>46.75</v>
      </c>
      <c r="CV178">
        <v>1960.046</v>
      </c>
      <c r="CW178">
        <v>40.01</v>
      </c>
      <c r="CX178">
        <v>0</v>
      </c>
      <c r="CY178">
        <v>1651554696.6</v>
      </c>
      <c r="CZ178">
        <v>0</v>
      </c>
      <c r="DA178">
        <v>0</v>
      </c>
      <c r="DB178" t="s">
        <v>356</v>
      </c>
      <c r="DC178">
        <v>1657298120.5</v>
      </c>
      <c r="DD178">
        <v>1657298120.5</v>
      </c>
      <c r="DE178">
        <v>0</v>
      </c>
      <c r="DF178">
        <v>1.391</v>
      </c>
      <c r="DG178">
        <v>0.035</v>
      </c>
      <c r="DH178">
        <v>2.39</v>
      </c>
      <c r="DI178">
        <v>0.104</v>
      </c>
      <c r="DJ178">
        <v>419</v>
      </c>
      <c r="DK178">
        <v>18</v>
      </c>
      <c r="DL178">
        <v>0.11</v>
      </c>
      <c r="DM178">
        <v>0.02</v>
      </c>
      <c r="DN178">
        <v>-52.433843902439</v>
      </c>
      <c r="DO178">
        <v>-6.12236236933798</v>
      </c>
      <c r="DP178">
        <v>0.640336571960129</v>
      </c>
      <c r="DQ178">
        <v>0</v>
      </c>
      <c r="DR178">
        <v>4.84833463414634</v>
      </c>
      <c r="DS178">
        <v>0.00520682926829387</v>
      </c>
      <c r="DT178">
        <v>0.0140179668853175</v>
      </c>
      <c r="DU178">
        <v>1</v>
      </c>
      <c r="DV178">
        <v>1</v>
      </c>
      <c r="DW178">
        <v>2</v>
      </c>
      <c r="DX178" t="s">
        <v>363</v>
      </c>
      <c r="DY178">
        <v>2.84087</v>
      </c>
      <c r="DZ178">
        <v>2.63594</v>
      </c>
      <c r="EA178">
        <v>0.102983</v>
      </c>
      <c r="EB178">
        <v>0.108827</v>
      </c>
      <c r="EC178">
        <v>0.0759386</v>
      </c>
      <c r="ED178">
        <v>0.0633579</v>
      </c>
      <c r="EE178">
        <v>25070.8</v>
      </c>
      <c r="EF178">
        <v>21769.3</v>
      </c>
      <c r="EG178">
        <v>25034.4</v>
      </c>
      <c r="EH178">
        <v>23802.6</v>
      </c>
      <c r="EI178">
        <v>39511.8</v>
      </c>
      <c r="EJ178">
        <v>36927.6</v>
      </c>
      <c r="EK178">
        <v>45280.1</v>
      </c>
      <c r="EL178">
        <v>42490.5</v>
      </c>
      <c r="EM178">
        <v>1.7638</v>
      </c>
      <c r="EN178">
        <v>2.05407</v>
      </c>
      <c r="EO178">
        <v>0.0477992</v>
      </c>
      <c r="EP178">
        <v>0</v>
      </c>
      <c r="EQ178">
        <v>24.1892</v>
      </c>
      <c r="ER178">
        <v>999.9</v>
      </c>
      <c r="ES178">
        <v>27.487</v>
      </c>
      <c r="ET178">
        <v>40.606</v>
      </c>
      <c r="EU178">
        <v>29.1475</v>
      </c>
      <c r="EV178">
        <v>51.5412</v>
      </c>
      <c r="EW178">
        <v>30.8173</v>
      </c>
      <c r="EX178">
        <v>2</v>
      </c>
      <c r="EY178">
        <v>0.178613</v>
      </c>
      <c r="EZ178">
        <v>4.56832</v>
      </c>
      <c r="FA178">
        <v>20.1883</v>
      </c>
      <c r="FB178">
        <v>5.23331</v>
      </c>
      <c r="FC178">
        <v>11.992</v>
      </c>
      <c r="FD178">
        <v>4.95585</v>
      </c>
      <c r="FE178">
        <v>3.30395</v>
      </c>
      <c r="FF178">
        <v>350.1</v>
      </c>
      <c r="FG178">
        <v>9999</v>
      </c>
      <c r="FH178">
        <v>9999</v>
      </c>
      <c r="FI178">
        <v>6344</v>
      </c>
      <c r="FJ178">
        <v>1.86826</v>
      </c>
      <c r="FK178">
        <v>1.86401</v>
      </c>
      <c r="FL178">
        <v>1.87147</v>
      </c>
      <c r="FM178">
        <v>1.86252</v>
      </c>
      <c r="FN178">
        <v>1.86188</v>
      </c>
      <c r="FO178">
        <v>1.86829</v>
      </c>
      <c r="FP178">
        <v>1.85841</v>
      </c>
      <c r="FQ178">
        <v>1.86462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4.809</v>
      </c>
      <c r="GF178">
        <v>0.2814</v>
      </c>
      <c r="GG178">
        <v>2.14445261950712</v>
      </c>
      <c r="GH178">
        <v>0.00524579190152856</v>
      </c>
      <c r="GI178">
        <v>-2.61795653493914e-06</v>
      </c>
      <c r="GJ178">
        <v>1.03317073579164e-09</v>
      </c>
      <c r="GK178">
        <v>-0.0325879594738201</v>
      </c>
      <c r="GL178">
        <v>-0.0124659139965973</v>
      </c>
      <c r="GM178">
        <v>0.00156445697122576</v>
      </c>
      <c r="GN178">
        <v>-1.32223106024955e-05</v>
      </c>
      <c r="GO178">
        <v>14</v>
      </c>
      <c r="GP178">
        <v>2225</v>
      </c>
      <c r="GQ178">
        <v>3</v>
      </c>
      <c r="GR178">
        <v>45</v>
      </c>
      <c r="GS178">
        <v>3163.2</v>
      </c>
      <c r="GT178">
        <v>3163.2</v>
      </c>
      <c r="GU178">
        <v>2.08862</v>
      </c>
      <c r="GV178">
        <v>2.41089</v>
      </c>
      <c r="GW178">
        <v>1.99829</v>
      </c>
      <c r="GX178">
        <v>2.7063</v>
      </c>
      <c r="GY178">
        <v>2.09351</v>
      </c>
      <c r="GZ178">
        <v>2.37915</v>
      </c>
      <c r="HA178">
        <v>43.8367</v>
      </c>
      <c r="HB178">
        <v>15.0602</v>
      </c>
      <c r="HC178">
        <v>18</v>
      </c>
      <c r="HD178">
        <v>429.002</v>
      </c>
      <c r="HE178">
        <v>615.372</v>
      </c>
      <c r="HF178">
        <v>20.1113</v>
      </c>
      <c r="HG178">
        <v>29.7975</v>
      </c>
      <c r="HH178">
        <v>29.9999</v>
      </c>
      <c r="HI178">
        <v>29.7112</v>
      </c>
      <c r="HJ178">
        <v>29.6895</v>
      </c>
      <c r="HK178">
        <v>41.8304</v>
      </c>
      <c r="HL178">
        <v>46.7036</v>
      </c>
      <c r="HM178">
        <v>0</v>
      </c>
      <c r="HN178">
        <v>20.1151</v>
      </c>
      <c r="HO178">
        <v>756.06</v>
      </c>
      <c r="HP178">
        <v>16.7502</v>
      </c>
      <c r="HQ178">
        <v>95.8164</v>
      </c>
      <c r="HR178">
        <v>99.8724</v>
      </c>
    </row>
    <row r="179" spans="1:226">
      <c r="A179">
        <v>163</v>
      </c>
      <c r="B179">
        <v>1657487917.1</v>
      </c>
      <c r="C179">
        <v>1447.59999990463</v>
      </c>
      <c r="D179" t="s">
        <v>686</v>
      </c>
      <c r="E179" t="s">
        <v>687</v>
      </c>
      <c r="F179">
        <v>5</v>
      </c>
      <c r="G179" t="s">
        <v>598</v>
      </c>
      <c r="H179" t="s">
        <v>354</v>
      </c>
      <c r="I179">
        <v>1657487914.6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751.907888957434</v>
      </c>
      <c r="AK179">
        <v>709.407927272727</v>
      </c>
      <c r="AL179">
        <v>3.3918446254744</v>
      </c>
      <c r="AM179">
        <v>66.5809936046528</v>
      </c>
      <c r="AN179">
        <f>(AP179 - AO179 + BO179*1E3/(8.314*(BQ179+273.15)) * AR179/BN179 * AQ179) * BN179/(100*BB179) * 1000/(1000 - AP179)</f>
        <v>0</v>
      </c>
      <c r="AO179">
        <v>16.6664919042167</v>
      </c>
      <c r="AP179">
        <v>21.5144260606061</v>
      </c>
      <c r="AQ179">
        <v>0.000105273503429014</v>
      </c>
      <c r="AR179">
        <v>78.2327112726515</v>
      </c>
      <c r="AS179">
        <v>15</v>
      </c>
      <c r="AT179">
        <v>3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4.6</v>
      </c>
      <c r="BC179">
        <v>0.5</v>
      </c>
      <c r="BD179" t="s">
        <v>355</v>
      </c>
      <c r="BE179">
        <v>2</v>
      </c>
      <c r="BF179" t="b">
        <v>1</v>
      </c>
      <c r="BG179">
        <v>1657487914.6</v>
      </c>
      <c r="BH179">
        <v>687.535555555556</v>
      </c>
      <c r="BI179">
        <v>741.399555555556</v>
      </c>
      <c r="BJ179">
        <v>21.5158333333333</v>
      </c>
      <c r="BK179">
        <v>16.6585111111111</v>
      </c>
      <c r="BL179">
        <v>682.701111111111</v>
      </c>
      <c r="BM179">
        <v>21.2343222222222</v>
      </c>
      <c r="BN179">
        <v>499.985333333333</v>
      </c>
      <c r="BO179">
        <v>72.2072333333333</v>
      </c>
      <c r="BP179">
        <v>0.0197237555555556</v>
      </c>
      <c r="BQ179">
        <v>24.5683666666667</v>
      </c>
      <c r="BR179">
        <v>24.9701888888889</v>
      </c>
      <c r="BS179">
        <v>999.9</v>
      </c>
      <c r="BT179">
        <v>0</v>
      </c>
      <c r="BU179">
        <v>0</v>
      </c>
      <c r="BV179">
        <v>9978.95</v>
      </c>
      <c r="BW179">
        <v>0</v>
      </c>
      <c r="BX179">
        <v>2032.34222222222</v>
      </c>
      <c r="BY179">
        <v>-53.8639555555555</v>
      </c>
      <c r="BZ179">
        <v>702.653555555555</v>
      </c>
      <c r="CA179">
        <v>753.959555555556</v>
      </c>
      <c r="CB179">
        <v>4.85730888888889</v>
      </c>
      <c r="CC179">
        <v>741.399555555556</v>
      </c>
      <c r="CD179">
        <v>16.6585111111111</v>
      </c>
      <c r="CE179">
        <v>1.55359777777778</v>
      </c>
      <c r="CF179">
        <v>1.20286555555556</v>
      </c>
      <c r="CG179">
        <v>13.5061111111111</v>
      </c>
      <c r="CH179">
        <v>9.63706555555556</v>
      </c>
      <c r="CI179">
        <v>1999.96777777778</v>
      </c>
      <c r="CJ179">
        <v>0.979997</v>
      </c>
      <c r="CK179">
        <v>0.0200032</v>
      </c>
      <c r="CL179">
        <v>0</v>
      </c>
      <c r="CM179">
        <v>2.58353333333333</v>
      </c>
      <c r="CN179">
        <v>0</v>
      </c>
      <c r="CO179">
        <v>9363.74444444445</v>
      </c>
      <c r="CP179">
        <v>16705.1111111111</v>
      </c>
      <c r="CQ179">
        <v>47.75</v>
      </c>
      <c r="CR179">
        <v>51.5</v>
      </c>
      <c r="CS179">
        <v>49.201</v>
      </c>
      <c r="CT179">
        <v>48.312</v>
      </c>
      <c r="CU179">
        <v>46.75</v>
      </c>
      <c r="CV179">
        <v>1959.95777777778</v>
      </c>
      <c r="CW179">
        <v>40.01</v>
      </c>
      <c r="CX179">
        <v>0</v>
      </c>
      <c r="CY179">
        <v>1651554701.4</v>
      </c>
      <c r="CZ179">
        <v>0</v>
      </c>
      <c r="DA179">
        <v>0</v>
      </c>
      <c r="DB179" t="s">
        <v>356</v>
      </c>
      <c r="DC179">
        <v>1657298120.5</v>
      </c>
      <c r="DD179">
        <v>1657298120.5</v>
      </c>
      <c r="DE179">
        <v>0</v>
      </c>
      <c r="DF179">
        <v>1.391</v>
      </c>
      <c r="DG179">
        <v>0.035</v>
      </c>
      <c r="DH179">
        <v>2.39</v>
      </c>
      <c r="DI179">
        <v>0.104</v>
      </c>
      <c r="DJ179">
        <v>419</v>
      </c>
      <c r="DK179">
        <v>18</v>
      </c>
      <c r="DL179">
        <v>0.11</v>
      </c>
      <c r="DM179">
        <v>0.02</v>
      </c>
      <c r="DN179">
        <v>-52.8633463414634</v>
      </c>
      <c r="DO179">
        <v>-6.89813937282231</v>
      </c>
      <c r="DP179">
        <v>0.71422410642174</v>
      </c>
      <c r="DQ179">
        <v>0</v>
      </c>
      <c r="DR179">
        <v>4.85208</v>
      </c>
      <c r="DS179">
        <v>-0.0461441811846621</v>
      </c>
      <c r="DT179">
        <v>0.0116155917082044</v>
      </c>
      <c r="DU179">
        <v>1</v>
      </c>
      <c r="DV179">
        <v>1</v>
      </c>
      <c r="DW179">
        <v>2</v>
      </c>
      <c r="DX179" t="s">
        <v>363</v>
      </c>
      <c r="DY179">
        <v>2.84066</v>
      </c>
      <c r="DZ179">
        <v>2.6364</v>
      </c>
      <c r="EA179">
        <v>0.104713</v>
      </c>
      <c r="EB179">
        <v>0.110488</v>
      </c>
      <c r="EC179">
        <v>0.0759371</v>
      </c>
      <c r="ED179">
        <v>0.0632718</v>
      </c>
      <c r="EE179">
        <v>25022.8</v>
      </c>
      <c r="EF179">
        <v>21728.7</v>
      </c>
      <c r="EG179">
        <v>25034.8</v>
      </c>
      <c r="EH179">
        <v>23802.6</v>
      </c>
      <c r="EI179">
        <v>39511.9</v>
      </c>
      <c r="EJ179">
        <v>36931</v>
      </c>
      <c r="EK179">
        <v>45280</v>
      </c>
      <c r="EL179">
        <v>42490.5</v>
      </c>
      <c r="EM179">
        <v>1.76375</v>
      </c>
      <c r="EN179">
        <v>2.05422</v>
      </c>
      <c r="EO179">
        <v>0.0480488</v>
      </c>
      <c r="EP179">
        <v>0</v>
      </c>
      <c r="EQ179">
        <v>24.1746</v>
      </c>
      <c r="ER179">
        <v>999.9</v>
      </c>
      <c r="ES179">
        <v>27.439</v>
      </c>
      <c r="ET179">
        <v>40.606</v>
      </c>
      <c r="EU179">
        <v>29.0949</v>
      </c>
      <c r="EV179">
        <v>51.7612</v>
      </c>
      <c r="EW179">
        <v>30.8013</v>
      </c>
      <c r="EX179">
        <v>2</v>
      </c>
      <c r="EY179">
        <v>0.178371</v>
      </c>
      <c r="EZ179">
        <v>4.55297</v>
      </c>
      <c r="FA179">
        <v>20.1886</v>
      </c>
      <c r="FB179">
        <v>5.23286</v>
      </c>
      <c r="FC179">
        <v>11.992</v>
      </c>
      <c r="FD179">
        <v>4.95575</v>
      </c>
      <c r="FE179">
        <v>3.304</v>
      </c>
      <c r="FF179">
        <v>350.1</v>
      </c>
      <c r="FG179">
        <v>9999</v>
      </c>
      <c r="FH179">
        <v>9999</v>
      </c>
      <c r="FI179">
        <v>6344</v>
      </c>
      <c r="FJ179">
        <v>1.86826</v>
      </c>
      <c r="FK179">
        <v>1.86401</v>
      </c>
      <c r="FL179">
        <v>1.87141</v>
      </c>
      <c r="FM179">
        <v>1.86254</v>
      </c>
      <c r="FN179">
        <v>1.86189</v>
      </c>
      <c r="FO179">
        <v>1.86829</v>
      </c>
      <c r="FP179">
        <v>1.8584</v>
      </c>
      <c r="FQ179">
        <v>1.86462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4.86</v>
      </c>
      <c r="GF179">
        <v>0.2813</v>
      </c>
      <c r="GG179">
        <v>2.14445261950712</v>
      </c>
      <c r="GH179">
        <v>0.00524579190152856</v>
      </c>
      <c r="GI179">
        <v>-2.61795653493914e-06</v>
      </c>
      <c r="GJ179">
        <v>1.03317073579164e-09</v>
      </c>
      <c r="GK179">
        <v>-0.0325879594738201</v>
      </c>
      <c r="GL179">
        <v>-0.0124659139965973</v>
      </c>
      <c r="GM179">
        <v>0.00156445697122576</v>
      </c>
      <c r="GN179">
        <v>-1.32223106024955e-05</v>
      </c>
      <c r="GO179">
        <v>14</v>
      </c>
      <c r="GP179">
        <v>2225</v>
      </c>
      <c r="GQ179">
        <v>3</v>
      </c>
      <c r="GR179">
        <v>45</v>
      </c>
      <c r="GS179">
        <v>3163.3</v>
      </c>
      <c r="GT179">
        <v>3163.3</v>
      </c>
      <c r="GU179">
        <v>2.12769</v>
      </c>
      <c r="GV179">
        <v>2.41821</v>
      </c>
      <c r="GW179">
        <v>1.99829</v>
      </c>
      <c r="GX179">
        <v>2.7063</v>
      </c>
      <c r="GY179">
        <v>2.09351</v>
      </c>
      <c r="GZ179">
        <v>2.42065</v>
      </c>
      <c r="HA179">
        <v>43.8367</v>
      </c>
      <c r="HB179">
        <v>15.0689</v>
      </c>
      <c r="HC179">
        <v>18</v>
      </c>
      <c r="HD179">
        <v>428.96</v>
      </c>
      <c r="HE179">
        <v>615.464</v>
      </c>
      <c r="HF179">
        <v>20.1205</v>
      </c>
      <c r="HG179">
        <v>29.795</v>
      </c>
      <c r="HH179">
        <v>29.9997</v>
      </c>
      <c r="HI179">
        <v>29.7093</v>
      </c>
      <c r="HJ179">
        <v>29.687</v>
      </c>
      <c r="HK179">
        <v>42.6015</v>
      </c>
      <c r="HL179">
        <v>46.4334</v>
      </c>
      <c r="HM179">
        <v>0</v>
      </c>
      <c r="HN179">
        <v>20.1331</v>
      </c>
      <c r="HO179">
        <v>776.201</v>
      </c>
      <c r="HP179">
        <v>16.7502</v>
      </c>
      <c r="HQ179">
        <v>95.8169</v>
      </c>
      <c r="HR179">
        <v>99.8724</v>
      </c>
    </row>
    <row r="180" spans="1:226">
      <c r="A180">
        <v>164</v>
      </c>
      <c r="B180">
        <v>1657487922.1</v>
      </c>
      <c r="C180">
        <v>1452.59999990463</v>
      </c>
      <c r="D180" t="s">
        <v>688</v>
      </c>
      <c r="E180" t="s">
        <v>689</v>
      </c>
      <c r="F180">
        <v>5</v>
      </c>
      <c r="G180" t="s">
        <v>598</v>
      </c>
      <c r="H180" t="s">
        <v>354</v>
      </c>
      <c r="I180">
        <v>1657487919.3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768.734135895387</v>
      </c>
      <c r="AK180">
        <v>726.204745454545</v>
      </c>
      <c r="AL180">
        <v>3.35495107111011</v>
      </c>
      <c r="AM180">
        <v>66.5809936046528</v>
      </c>
      <c r="AN180">
        <f>(AP180 - AO180 + BO180*1E3/(8.314*(BQ180+273.15)) * AR180/BN180 * AQ180) * BN180/(100*BB180) * 1000/(1000 - AP180)</f>
        <v>0</v>
      </c>
      <c r="AO180">
        <v>16.6442912560044</v>
      </c>
      <c r="AP180">
        <v>21.5089272727273</v>
      </c>
      <c r="AQ180">
        <v>-0.000181247537901888</v>
      </c>
      <c r="AR180">
        <v>78.2327112726515</v>
      </c>
      <c r="AS180">
        <v>15</v>
      </c>
      <c r="AT180">
        <v>3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4.6</v>
      </c>
      <c r="BC180">
        <v>0.5</v>
      </c>
      <c r="BD180" t="s">
        <v>355</v>
      </c>
      <c r="BE180">
        <v>2</v>
      </c>
      <c r="BF180" t="b">
        <v>1</v>
      </c>
      <c r="BG180">
        <v>1657487919.3</v>
      </c>
      <c r="BH180">
        <v>703.0056</v>
      </c>
      <c r="BI180">
        <v>757.0857</v>
      </c>
      <c r="BJ180">
        <v>21.51097</v>
      </c>
      <c r="BK180">
        <v>16.64696</v>
      </c>
      <c r="BL180">
        <v>698.1234</v>
      </c>
      <c r="BM180">
        <v>21.22964</v>
      </c>
      <c r="BN180">
        <v>499.968</v>
      </c>
      <c r="BO180">
        <v>72.20752</v>
      </c>
      <c r="BP180">
        <v>0.02023843</v>
      </c>
      <c r="BQ180">
        <v>24.56701</v>
      </c>
      <c r="BR180">
        <v>24.96553</v>
      </c>
      <c r="BS180">
        <v>999.9</v>
      </c>
      <c r="BT180">
        <v>0</v>
      </c>
      <c r="BU180">
        <v>0</v>
      </c>
      <c r="BV180">
        <v>9993.499</v>
      </c>
      <c r="BW180">
        <v>0</v>
      </c>
      <c r="BX180">
        <v>2032.556</v>
      </c>
      <c r="BY180">
        <v>-54.08009</v>
      </c>
      <c r="BZ180">
        <v>718.4604</v>
      </c>
      <c r="CA180">
        <v>769.9023</v>
      </c>
      <c r="CB180">
        <v>4.864004</v>
      </c>
      <c r="CC180">
        <v>757.0857</v>
      </c>
      <c r="CD180">
        <v>16.64696</v>
      </c>
      <c r="CE180">
        <v>1.553255</v>
      </c>
      <c r="CF180">
        <v>1.202038</v>
      </c>
      <c r="CG180">
        <v>13.5027</v>
      </c>
      <c r="CH180">
        <v>9.626802</v>
      </c>
      <c r="CI180">
        <v>1999.998</v>
      </c>
      <c r="CJ180">
        <v>0.9799973</v>
      </c>
      <c r="CK180">
        <v>0.0200029</v>
      </c>
      <c r="CL180">
        <v>0</v>
      </c>
      <c r="CM180">
        <v>2.61488</v>
      </c>
      <c r="CN180">
        <v>0</v>
      </c>
      <c r="CO180">
        <v>9385.007</v>
      </c>
      <c r="CP180">
        <v>16705.36</v>
      </c>
      <c r="CQ180">
        <v>47.75</v>
      </c>
      <c r="CR180">
        <v>51.5</v>
      </c>
      <c r="CS180">
        <v>49.2059</v>
      </c>
      <c r="CT180">
        <v>48.312</v>
      </c>
      <c r="CU180">
        <v>46.75</v>
      </c>
      <c r="CV180">
        <v>1959.989</v>
      </c>
      <c r="CW180">
        <v>40.01</v>
      </c>
      <c r="CX180">
        <v>0</v>
      </c>
      <c r="CY180">
        <v>1651554706.8</v>
      </c>
      <c r="CZ180">
        <v>0</v>
      </c>
      <c r="DA180">
        <v>0</v>
      </c>
      <c r="DB180" t="s">
        <v>356</v>
      </c>
      <c r="DC180">
        <v>1657298120.5</v>
      </c>
      <c r="DD180">
        <v>1657298120.5</v>
      </c>
      <c r="DE180">
        <v>0</v>
      </c>
      <c r="DF180">
        <v>1.391</v>
      </c>
      <c r="DG180">
        <v>0.035</v>
      </c>
      <c r="DH180">
        <v>2.39</v>
      </c>
      <c r="DI180">
        <v>0.104</v>
      </c>
      <c r="DJ180">
        <v>419</v>
      </c>
      <c r="DK180">
        <v>18</v>
      </c>
      <c r="DL180">
        <v>0.11</v>
      </c>
      <c r="DM180">
        <v>0.02</v>
      </c>
      <c r="DN180">
        <v>-53.3606317073171</v>
      </c>
      <c r="DO180">
        <v>-5.35168850174225</v>
      </c>
      <c r="DP180">
        <v>0.571704045233292</v>
      </c>
      <c r="DQ180">
        <v>0</v>
      </c>
      <c r="DR180">
        <v>4.85382219512195</v>
      </c>
      <c r="DS180">
        <v>0.032028083623699</v>
      </c>
      <c r="DT180">
        <v>0.0129496225601263</v>
      </c>
      <c r="DU180">
        <v>1</v>
      </c>
      <c r="DV180">
        <v>1</v>
      </c>
      <c r="DW180">
        <v>2</v>
      </c>
      <c r="DX180" t="s">
        <v>363</v>
      </c>
      <c r="DY180">
        <v>2.84088</v>
      </c>
      <c r="DZ180">
        <v>2.63689</v>
      </c>
      <c r="EA180">
        <v>0.106424</v>
      </c>
      <c r="EB180">
        <v>0.112201</v>
      </c>
      <c r="EC180">
        <v>0.0759358</v>
      </c>
      <c r="ED180">
        <v>0.0632864</v>
      </c>
      <c r="EE180">
        <v>24975</v>
      </c>
      <c r="EF180">
        <v>21687.2</v>
      </c>
      <c r="EG180">
        <v>25034.8</v>
      </c>
      <c r="EH180">
        <v>23803</v>
      </c>
      <c r="EI180">
        <v>39512.1</v>
      </c>
      <c r="EJ180">
        <v>36930.9</v>
      </c>
      <c r="EK180">
        <v>45280.2</v>
      </c>
      <c r="EL180">
        <v>42491</v>
      </c>
      <c r="EM180">
        <v>1.76395</v>
      </c>
      <c r="EN180">
        <v>2.05432</v>
      </c>
      <c r="EO180">
        <v>0.0491515</v>
      </c>
      <c r="EP180">
        <v>0</v>
      </c>
      <c r="EQ180">
        <v>24.1578</v>
      </c>
      <c r="ER180">
        <v>999.9</v>
      </c>
      <c r="ES180">
        <v>27.39</v>
      </c>
      <c r="ET180">
        <v>40.606</v>
      </c>
      <c r="EU180">
        <v>29.0442</v>
      </c>
      <c r="EV180">
        <v>51.3212</v>
      </c>
      <c r="EW180">
        <v>30.7853</v>
      </c>
      <c r="EX180">
        <v>2</v>
      </c>
      <c r="EY180">
        <v>0.177884</v>
      </c>
      <c r="EZ180">
        <v>4.50377</v>
      </c>
      <c r="FA180">
        <v>20.1902</v>
      </c>
      <c r="FB180">
        <v>5.23361</v>
      </c>
      <c r="FC180">
        <v>11.992</v>
      </c>
      <c r="FD180">
        <v>4.9558</v>
      </c>
      <c r="FE180">
        <v>3.30393</v>
      </c>
      <c r="FF180">
        <v>350.2</v>
      </c>
      <c r="FG180">
        <v>9999</v>
      </c>
      <c r="FH180">
        <v>9999</v>
      </c>
      <c r="FI180">
        <v>6344.3</v>
      </c>
      <c r="FJ180">
        <v>1.86827</v>
      </c>
      <c r="FK180">
        <v>1.86401</v>
      </c>
      <c r="FL180">
        <v>1.87141</v>
      </c>
      <c r="FM180">
        <v>1.86251</v>
      </c>
      <c r="FN180">
        <v>1.86188</v>
      </c>
      <c r="FO180">
        <v>1.86829</v>
      </c>
      <c r="FP180">
        <v>1.8584</v>
      </c>
      <c r="FQ180">
        <v>1.86462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4.911</v>
      </c>
      <c r="GF180">
        <v>0.2813</v>
      </c>
      <c r="GG180">
        <v>2.14445261950712</v>
      </c>
      <c r="GH180">
        <v>0.00524579190152856</v>
      </c>
      <c r="GI180">
        <v>-2.61795653493914e-06</v>
      </c>
      <c r="GJ180">
        <v>1.03317073579164e-09</v>
      </c>
      <c r="GK180">
        <v>-0.0325879594738201</v>
      </c>
      <c r="GL180">
        <v>-0.0124659139965973</v>
      </c>
      <c r="GM180">
        <v>0.00156445697122576</v>
      </c>
      <c r="GN180">
        <v>-1.32223106024955e-05</v>
      </c>
      <c r="GO180">
        <v>14</v>
      </c>
      <c r="GP180">
        <v>2225</v>
      </c>
      <c r="GQ180">
        <v>3</v>
      </c>
      <c r="GR180">
        <v>45</v>
      </c>
      <c r="GS180">
        <v>3163.4</v>
      </c>
      <c r="GT180">
        <v>3163.4</v>
      </c>
      <c r="GU180">
        <v>2.16309</v>
      </c>
      <c r="GV180">
        <v>2.40967</v>
      </c>
      <c r="GW180">
        <v>1.99829</v>
      </c>
      <c r="GX180">
        <v>2.7063</v>
      </c>
      <c r="GY180">
        <v>2.09351</v>
      </c>
      <c r="GZ180">
        <v>2.42554</v>
      </c>
      <c r="HA180">
        <v>43.8367</v>
      </c>
      <c r="HB180">
        <v>15.0689</v>
      </c>
      <c r="HC180">
        <v>18</v>
      </c>
      <c r="HD180">
        <v>429.061</v>
      </c>
      <c r="HE180">
        <v>615.52</v>
      </c>
      <c r="HF180">
        <v>20.1367</v>
      </c>
      <c r="HG180">
        <v>29.7924</v>
      </c>
      <c r="HH180">
        <v>29.9998</v>
      </c>
      <c r="HI180">
        <v>29.7073</v>
      </c>
      <c r="HJ180">
        <v>29.6846</v>
      </c>
      <c r="HK180">
        <v>43.2982</v>
      </c>
      <c r="HL180">
        <v>46.4334</v>
      </c>
      <c r="HM180">
        <v>0</v>
      </c>
      <c r="HN180">
        <v>20.1575</v>
      </c>
      <c r="HO180">
        <v>789.72</v>
      </c>
      <c r="HP180">
        <v>16.7502</v>
      </c>
      <c r="HQ180">
        <v>95.8171</v>
      </c>
      <c r="HR180">
        <v>99.8736</v>
      </c>
    </row>
    <row r="181" spans="1:226">
      <c r="A181">
        <v>165</v>
      </c>
      <c r="B181">
        <v>1657487927.1</v>
      </c>
      <c r="C181">
        <v>1457.59999990463</v>
      </c>
      <c r="D181" t="s">
        <v>690</v>
      </c>
      <c r="E181" t="s">
        <v>691</v>
      </c>
      <c r="F181">
        <v>5</v>
      </c>
      <c r="G181" t="s">
        <v>598</v>
      </c>
      <c r="H181" t="s">
        <v>354</v>
      </c>
      <c r="I181">
        <v>1657487924.6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786.05376786642</v>
      </c>
      <c r="AK181">
        <v>743.056666666667</v>
      </c>
      <c r="AL181">
        <v>3.37876730918417</v>
      </c>
      <c r="AM181">
        <v>66.5809936046528</v>
      </c>
      <c r="AN181">
        <f>(AP181 - AO181 + BO181*1E3/(8.314*(BQ181+273.15)) * AR181/BN181 * AQ181) * BN181/(100*BB181) * 1000/(1000 - AP181)</f>
        <v>0</v>
      </c>
      <c r="AO181">
        <v>16.6398228981734</v>
      </c>
      <c r="AP181">
        <v>21.5088509090909</v>
      </c>
      <c r="AQ181">
        <v>-1.17612055295092e-05</v>
      </c>
      <c r="AR181">
        <v>78.2327112726515</v>
      </c>
      <c r="AS181">
        <v>15</v>
      </c>
      <c r="AT181">
        <v>3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4.6</v>
      </c>
      <c r="BC181">
        <v>0.5</v>
      </c>
      <c r="BD181" t="s">
        <v>355</v>
      </c>
      <c r="BE181">
        <v>2</v>
      </c>
      <c r="BF181" t="b">
        <v>1</v>
      </c>
      <c r="BG181">
        <v>1657487924.6</v>
      </c>
      <c r="BH181">
        <v>720.472777777778</v>
      </c>
      <c r="BI181">
        <v>774.967666666667</v>
      </c>
      <c r="BJ181">
        <v>21.5098444444444</v>
      </c>
      <c r="BK181">
        <v>16.6465333333333</v>
      </c>
      <c r="BL181">
        <v>715.536777777778</v>
      </c>
      <c r="BM181">
        <v>21.2285333333333</v>
      </c>
      <c r="BN181">
        <v>500.003444444444</v>
      </c>
      <c r="BO181">
        <v>72.2084</v>
      </c>
      <c r="BP181">
        <v>0.0203687555555556</v>
      </c>
      <c r="BQ181">
        <v>24.5684888888889</v>
      </c>
      <c r="BR181">
        <v>24.9644666666667</v>
      </c>
      <c r="BS181">
        <v>999.9</v>
      </c>
      <c r="BT181">
        <v>0</v>
      </c>
      <c r="BU181">
        <v>0</v>
      </c>
      <c r="BV181">
        <v>9992.76666666667</v>
      </c>
      <c r="BW181">
        <v>0</v>
      </c>
      <c r="BX181">
        <v>2034.10555555556</v>
      </c>
      <c r="BY181">
        <v>-54.4947222222222</v>
      </c>
      <c r="BZ181">
        <v>736.310888888889</v>
      </c>
      <c r="CA181">
        <v>788.086555555556</v>
      </c>
      <c r="CB181">
        <v>4.86331888888889</v>
      </c>
      <c r="CC181">
        <v>774.967666666667</v>
      </c>
      <c r="CD181">
        <v>16.6465333333333</v>
      </c>
      <c r="CE181">
        <v>1.55319111111111</v>
      </c>
      <c r="CF181">
        <v>1.20202111111111</v>
      </c>
      <c r="CG181">
        <v>13.5021111111111</v>
      </c>
      <c r="CH181">
        <v>9.62658888888889</v>
      </c>
      <c r="CI181">
        <v>2000.06111111111</v>
      </c>
      <c r="CJ181">
        <v>0.979997333333333</v>
      </c>
      <c r="CK181">
        <v>0.0200028666666667</v>
      </c>
      <c r="CL181">
        <v>0</v>
      </c>
      <c r="CM181">
        <v>2.62045555555556</v>
      </c>
      <c r="CN181">
        <v>0</v>
      </c>
      <c r="CO181">
        <v>9407.45</v>
      </c>
      <c r="CP181">
        <v>16705.9222222222</v>
      </c>
      <c r="CQ181">
        <v>47.75</v>
      </c>
      <c r="CR181">
        <v>51.5</v>
      </c>
      <c r="CS181">
        <v>49.201</v>
      </c>
      <c r="CT181">
        <v>48.312</v>
      </c>
      <c r="CU181">
        <v>46.75</v>
      </c>
      <c r="CV181">
        <v>1960.05222222222</v>
      </c>
      <c r="CW181">
        <v>40.01</v>
      </c>
      <c r="CX181">
        <v>0</v>
      </c>
      <c r="CY181">
        <v>1651554711.6</v>
      </c>
      <c r="CZ181">
        <v>0</v>
      </c>
      <c r="DA181">
        <v>0</v>
      </c>
      <c r="DB181" t="s">
        <v>356</v>
      </c>
      <c r="DC181">
        <v>1657298120.5</v>
      </c>
      <c r="DD181">
        <v>1657298120.5</v>
      </c>
      <c r="DE181">
        <v>0</v>
      </c>
      <c r="DF181">
        <v>1.391</v>
      </c>
      <c r="DG181">
        <v>0.035</v>
      </c>
      <c r="DH181">
        <v>2.39</v>
      </c>
      <c r="DI181">
        <v>0.104</v>
      </c>
      <c r="DJ181">
        <v>419</v>
      </c>
      <c r="DK181">
        <v>18</v>
      </c>
      <c r="DL181">
        <v>0.11</v>
      </c>
      <c r="DM181">
        <v>0.02</v>
      </c>
      <c r="DN181">
        <v>-53.7917341463415</v>
      </c>
      <c r="DO181">
        <v>-5.80994425087112</v>
      </c>
      <c r="DP181">
        <v>0.611654018897961</v>
      </c>
      <c r="DQ181">
        <v>0</v>
      </c>
      <c r="DR181">
        <v>4.85618487804878</v>
      </c>
      <c r="DS181">
        <v>0.0758308013937287</v>
      </c>
      <c r="DT181">
        <v>0.0139192225606334</v>
      </c>
      <c r="DU181">
        <v>1</v>
      </c>
      <c r="DV181">
        <v>1</v>
      </c>
      <c r="DW181">
        <v>2</v>
      </c>
      <c r="DX181" t="s">
        <v>363</v>
      </c>
      <c r="DY181">
        <v>2.84053</v>
      </c>
      <c r="DZ181">
        <v>2.63684</v>
      </c>
      <c r="EA181">
        <v>0.108107</v>
      </c>
      <c r="EB181">
        <v>0.113801</v>
      </c>
      <c r="EC181">
        <v>0.0759358</v>
      </c>
      <c r="ED181">
        <v>0.0633476</v>
      </c>
      <c r="EE181">
        <v>24928.3</v>
      </c>
      <c r="EF181">
        <v>21648.3</v>
      </c>
      <c r="EG181">
        <v>25035.1</v>
      </c>
      <c r="EH181">
        <v>23803.1</v>
      </c>
      <c r="EI181">
        <v>39512.5</v>
      </c>
      <c r="EJ181">
        <v>36928.9</v>
      </c>
      <c r="EK181">
        <v>45280.6</v>
      </c>
      <c r="EL181">
        <v>42491.4</v>
      </c>
      <c r="EM181">
        <v>1.76345</v>
      </c>
      <c r="EN181">
        <v>2.05467</v>
      </c>
      <c r="EO181">
        <v>0.0501052</v>
      </c>
      <c r="EP181">
        <v>0</v>
      </c>
      <c r="EQ181">
        <v>24.146</v>
      </c>
      <c r="ER181">
        <v>999.9</v>
      </c>
      <c r="ES181">
        <v>27.341</v>
      </c>
      <c r="ET181">
        <v>40.586</v>
      </c>
      <c r="EU181">
        <v>28.9608</v>
      </c>
      <c r="EV181">
        <v>51.3612</v>
      </c>
      <c r="EW181">
        <v>30.9696</v>
      </c>
      <c r="EX181">
        <v>2</v>
      </c>
      <c r="EY181">
        <v>0.177198</v>
      </c>
      <c r="EZ181">
        <v>4.45174</v>
      </c>
      <c r="FA181">
        <v>20.1917</v>
      </c>
      <c r="FB181">
        <v>5.23361</v>
      </c>
      <c r="FC181">
        <v>11.992</v>
      </c>
      <c r="FD181">
        <v>4.95595</v>
      </c>
      <c r="FE181">
        <v>3.30393</v>
      </c>
      <c r="FF181">
        <v>350.2</v>
      </c>
      <c r="FG181">
        <v>9999</v>
      </c>
      <c r="FH181">
        <v>9999</v>
      </c>
      <c r="FI181">
        <v>6344.3</v>
      </c>
      <c r="FJ181">
        <v>1.86826</v>
      </c>
      <c r="FK181">
        <v>1.86401</v>
      </c>
      <c r="FL181">
        <v>1.87145</v>
      </c>
      <c r="FM181">
        <v>1.86255</v>
      </c>
      <c r="FN181">
        <v>1.86188</v>
      </c>
      <c r="FO181">
        <v>1.86829</v>
      </c>
      <c r="FP181">
        <v>1.85842</v>
      </c>
      <c r="FQ181">
        <v>1.86462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4.962</v>
      </c>
      <c r="GF181">
        <v>0.2814</v>
      </c>
      <c r="GG181">
        <v>2.14445261950712</v>
      </c>
      <c r="GH181">
        <v>0.00524579190152856</v>
      </c>
      <c r="GI181">
        <v>-2.61795653493914e-06</v>
      </c>
      <c r="GJ181">
        <v>1.03317073579164e-09</v>
      </c>
      <c r="GK181">
        <v>-0.0325879594738201</v>
      </c>
      <c r="GL181">
        <v>-0.0124659139965973</v>
      </c>
      <c r="GM181">
        <v>0.00156445697122576</v>
      </c>
      <c r="GN181">
        <v>-1.32223106024955e-05</v>
      </c>
      <c r="GO181">
        <v>14</v>
      </c>
      <c r="GP181">
        <v>2225</v>
      </c>
      <c r="GQ181">
        <v>3</v>
      </c>
      <c r="GR181">
        <v>45</v>
      </c>
      <c r="GS181">
        <v>3163.4</v>
      </c>
      <c r="GT181">
        <v>3163.4</v>
      </c>
      <c r="GU181">
        <v>2.19849</v>
      </c>
      <c r="GV181">
        <v>2.40723</v>
      </c>
      <c r="GW181">
        <v>1.99829</v>
      </c>
      <c r="GX181">
        <v>2.7063</v>
      </c>
      <c r="GY181">
        <v>2.09351</v>
      </c>
      <c r="GZ181">
        <v>2.36572</v>
      </c>
      <c r="HA181">
        <v>43.8641</v>
      </c>
      <c r="HB181">
        <v>15.0514</v>
      </c>
      <c r="HC181">
        <v>18</v>
      </c>
      <c r="HD181">
        <v>428.757</v>
      </c>
      <c r="HE181">
        <v>615.787</v>
      </c>
      <c r="HF181">
        <v>20.1581</v>
      </c>
      <c r="HG181">
        <v>29.79</v>
      </c>
      <c r="HH181">
        <v>29.9996</v>
      </c>
      <c r="HI181">
        <v>29.705</v>
      </c>
      <c r="HJ181">
        <v>29.6835</v>
      </c>
      <c r="HK181">
        <v>44.0001</v>
      </c>
      <c r="HL181">
        <v>46.1574</v>
      </c>
      <c r="HM181">
        <v>0</v>
      </c>
      <c r="HN181">
        <v>20.1822</v>
      </c>
      <c r="HO181">
        <v>809.982</v>
      </c>
      <c r="HP181">
        <v>16.7502</v>
      </c>
      <c r="HQ181">
        <v>95.8181</v>
      </c>
      <c r="HR181">
        <v>99.8745</v>
      </c>
    </row>
    <row r="182" spans="1:226">
      <c r="A182">
        <v>166</v>
      </c>
      <c r="B182">
        <v>1657487932.1</v>
      </c>
      <c r="C182">
        <v>1462.59999990463</v>
      </c>
      <c r="D182" t="s">
        <v>692</v>
      </c>
      <c r="E182" t="s">
        <v>693</v>
      </c>
      <c r="F182">
        <v>5</v>
      </c>
      <c r="G182" t="s">
        <v>598</v>
      </c>
      <c r="H182" t="s">
        <v>354</v>
      </c>
      <c r="I182">
        <v>1657487929.3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802.967650491426</v>
      </c>
      <c r="AK182">
        <v>759.739151515151</v>
      </c>
      <c r="AL182">
        <v>3.33956107979745</v>
      </c>
      <c r="AM182">
        <v>66.5809936046528</v>
      </c>
      <c r="AN182">
        <f>(AP182 - AO182 + BO182*1E3/(8.314*(BQ182+273.15)) * AR182/BN182 * AQ182) * BN182/(100*BB182) * 1000/(1000 - AP182)</f>
        <v>0</v>
      </c>
      <c r="AO182">
        <v>16.677886109092</v>
      </c>
      <c r="AP182">
        <v>21.5285060606061</v>
      </c>
      <c r="AQ182">
        <v>0.00612830317330637</v>
      </c>
      <c r="AR182">
        <v>78.2327112726515</v>
      </c>
      <c r="AS182">
        <v>15</v>
      </c>
      <c r="AT182">
        <v>3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4.6</v>
      </c>
      <c r="BC182">
        <v>0.5</v>
      </c>
      <c r="BD182" t="s">
        <v>355</v>
      </c>
      <c r="BE182">
        <v>2</v>
      </c>
      <c r="BF182" t="b">
        <v>1</v>
      </c>
      <c r="BG182">
        <v>1657487929.3</v>
      </c>
      <c r="BH182">
        <v>735.8678</v>
      </c>
      <c r="BI182">
        <v>790.7011</v>
      </c>
      <c r="BJ182">
        <v>21.52022</v>
      </c>
      <c r="BK182">
        <v>16.67229</v>
      </c>
      <c r="BL182">
        <v>730.8846</v>
      </c>
      <c r="BM182">
        <v>21.23855</v>
      </c>
      <c r="BN182">
        <v>500.0607</v>
      </c>
      <c r="BO182">
        <v>72.20878</v>
      </c>
      <c r="BP182">
        <v>0.01992421</v>
      </c>
      <c r="BQ182">
        <v>24.57376</v>
      </c>
      <c r="BR182">
        <v>24.96377</v>
      </c>
      <c r="BS182">
        <v>999.9</v>
      </c>
      <c r="BT182">
        <v>0</v>
      </c>
      <c r="BU182">
        <v>0</v>
      </c>
      <c r="BV182">
        <v>10047.74</v>
      </c>
      <c r="BW182">
        <v>0</v>
      </c>
      <c r="BX182">
        <v>2033.594</v>
      </c>
      <c r="BY182">
        <v>-54.83336</v>
      </c>
      <c r="BZ182">
        <v>752.0523</v>
      </c>
      <c r="CA182">
        <v>804.1077</v>
      </c>
      <c r="CB182">
        <v>4.847933</v>
      </c>
      <c r="CC182">
        <v>790.7011</v>
      </c>
      <c r="CD182">
        <v>16.67229</v>
      </c>
      <c r="CE182">
        <v>1.553948</v>
      </c>
      <c r="CF182">
        <v>1.203885</v>
      </c>
      <c r="CG182">
        <v>13.50957</v>
      </c>
      <c r="CH182">
        <v>9.649682</v>
      </c>
      <c r="CI182">
        <v>1999.992</v>
      </c>
      <c r="CJ182">
        <v>0.9799973</v>
      </c>
      <c r="CK182">
        <v>0.0200029</v>
      </c>
      <c r="CL182">
        <v>0</v>
      </c>
      <c r="CM182">
        <v>2.48943</v>
      </c>
      <c r="CN182">
        <v>0</v>
      </c>
      <c r="CO182">
        <v>9421.687</v>
      </c>
      <c r="CP182">
        <v>16705.32</v>
      </c>
      <c r="CQ182">
        <v>47.781</v>
      </c>
      <c r="CR182">
        <v>51.5</v>
      </c>
      <c r="CS182">
        <v>49.25</v>
      </c>
      <c r="CT182">
        <v>48.312</v>
      </c>
      <c r="CU182">
        <v>46.7562</v>
      </c>
      <c r="CV182">
        <v>1959.983</v>
      </c>
      <c r="CW182">
        <v>40.01</v>
      </c>
      <c r="CX182">
        <v>0</v>
      </c>
      <c r="CY182">
        <v>1651554716.4</v>
      </c>
      <c r="CZ182">
        <v>0</v>
      </c>
      <c r="DA182">
        <v>0</v>
      </c>
      <c r="DB182" t="s">
        <v>356</v>
      </c>
      <c r="DC182">
        <v>1657298120.5</v>
      </c>
      <c r="DD182">
        <v>1657298120.5</v>
      </c>
      <c r="DE182">
        <v>0</v>
      </c>
      <c r="DF182">
        <v>1.391</v>
      </c>
      <c r="DG182">
        <v>0.035</v>
      </c>
      <c r="DH182">
        <v>2.39</v>
      </c>
      <c r="DI182">
        <v>0.104</v>
      </c>
      <c r="DJ182">
        <v>419</v>
      </c>
      <c r="DK182">
        <v>18</v>
      </c>
      <c r="DL182">
        <v>0.11</v>
      </c>
      <c r="DM182">
        <v>0.02</v>
      </c>
      <c r="DN182">
        <v>-54.2260048780488</v>
      </c>
      <c r="DO182">
        <v>-3.79767177700351</v>
      </c>
      <c r="DP182">
        <v>0.40471818014769</v>
      </c>
      <c r="DQ182">
        <v>0</v>
      </c>
      <c r="DR182">
        <v>4.85529731707317</v>
      </c>
      <c r="DS182">
        <v>0.00718850174215904</v>
      </c>
      <c r="DT182">
        <v>0.0127622165336075</v>
      </c>
      <c r="DU182">
        <v>1</v>
      </c>
      <c r="DV182">
        <v>1</v>
      </c>
      <c r="DW182">
        <v>2</v>
      </c>
      <c r="DX182" t="s">
        <v>363</v>
      </c>
      <c r="DY182">
        <v>2.84114</v>
      </c>
      <c r="DZ182">
        <v>2.6366</v>
      </c>
      <c r="EA182">
        <v>0.109759</v>
      </c>
      <c r="EB182">
        <v>0.115477</v>
      </c>
      <c r="EC182">
        <v>0.0759782</v>
      </c>
      <c r="ED182">
        <v>0.0633237</v>
      </c>
      <c r="EE182">
        <v>24882.2</v>
      </c>
      <c r="EF182">
        <v>21607.5</v>
      </c>
      <c r="EG182">
        <v>25035.2</v>
      </c>
      <c r="EH182">
        <v>23803.3</v>
      </c>
      <c r="EI182">
        <v>39511.5</v>
      </c>
      <c r="EJ182">
        <v>36930.2</v>
      </c>
      <c r="EK182">
        <v>45281.5</v>
      </c>
      <c r="EL182">
        <v>42491.8</v>
      </c>
      <c r="EM182">
        <v>1.76425</v>
      </c>
      <c r="EN182">
        <v>2.0543</v>
      </c>
      <c r="EO182">
        <v>0.0500381</v>
      </c>
      <c r="EP182">
        <v>0</v>
      </c>
      <c r="EQ182">
        <v>24.1397</v>
      </c>
      <c r="ER182">
        <v>999.9</v>
      </c>
      <c r="ES182">
        <v>27.286</v>
      </c>
      <c r="ET182">
        <v>40.586</v>
      </c>
      <c r="EU182">
        <v>28.9039</v>
      </c>
      <c r="EV182">
        <v>51.0412</v>
      </c>
      <c r="EW182">
        <v>30.7973</v>
      </c>
      <c r="EX182">
        <v>2</v>
      </c>
      <c r="EY182">
        <v>0.176662</v>
      </c>
      <c r="EZ182">
        <v>4.41617</v>
      </c>
      <c r="FA182">
        <v>20.1924</v>
      </c>
      <c r="FB182">
        <v>5.23376</v>
      </c>
      <c r="FC182">
        <v>11.992</v>
      </c>
      <c r="FD182">
        <v>4.9559</v>
      </c>
      <c r="FE182">
        <v>3.3039</v>
      </c>
      <c r="FF182">
        <v>350.2</v>
      </c>
      <c r="FG182">
        <v>9999</v>
      </c>
      <c r="FH182">
        <v>9999</v>
      </c>
      <c r="FI182">
        <v>6344.5</v>
      </c>
      <c r="FJ182">
        <v>1.86828</v>
      </c>
      <c r="FK182">
        <v>1.86401</v>
      </c>
      <c r="FL182">
        <v>1.87146</v>
      </c>
      <c r="FM182">
        <v>1.86259</v>
      </c>
      <c r="FN182">
        <v>1.86189</v>
      </c>
      <c r="FO182">
        <v>1.86829</v>
      </c>
      <c r="FP182">
        <v>1.85842</v>
      </c>
      <c r="FQ182">
        <v>1.86462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5.012</v>
      </c>
      <c r="GF182">
        <v>0.2819</v>
      </c>
      <c r="GG182">
        <v>2.14445261950712</v>
      </c>
      <c r="GH182">
        <v>0.00524579190152856</v>
      </c>
      <c r="GI182">
        <v>-2.61795653493914e-06</v>
      </c>
      <c r="GJ182">
        <v>1.03317073579164e-09</v>
      </c>
      <c r="GK182">
        <v>-0.0325879594738201</v>
      </c>
      <c r="GL182">
        <v>-0.0124659139965973</v>
      </c>
      <c r="GM182">
        <v>0.00156445697122576</v>
      </c>
      <c r="GN182">
        <v>-1.32223106024955e-05</v>
      </c>
      <c r="GO182">
        <v>14</v>
      </c>
      <c r="GP182">
        <v>2225</v>
      </c>
      <c r="GQ182">
        <v>3</v>
      </c>
      <c r="GR182">
        <v>45</v>
      </c>
      <c r="GS182">
        <v>3163.5</v>
      </c>
      <c r="GT182">
        <v>3163.5</v>
      </c>
      <c r="GU182">
        <v>2.23633</v>
      </c>
      <c r="GV182">
        <v>2.40479</v>
      </c>
      <c r="GW182">
        <v>1.99829</v>
      </c>
      <c r="GX182">
        <v>2.7063</v>
      </c>
      <c r="GY182">
        <v>2.09351</v>
      </c>
      <c r="GZ182">
        <v>2.43652</v>
      </c>
      <c r="HA182">
        <v>43.8641</v>
      </c>
      <c r="HB182">
        <v>15.0689</v>
      </c>
      <c r="HC182">
        <v>18</v>
      </c>
      <c r="HD182">
        <v>429.208</v>
      </c>
      <c r="HE182">
        <v>615.469</v>
      </c>
      <c r="HF182">
        <v>20.1859</v>
      </c>
      <c r="HG182">
        <v>29.7872</v>
      </c>
      <c r="HH182">
        <v>29.9997</v>
      </c>
      <c r="HI182">
        <v>29.7035</v>
      </c>
      <c r="HJ182">
        <v>29.6819</v>
      </c>
      <c r="HK182">
        <v>44.7579</v>
      </c>
      <c r="HL182">
        <v>46.1574</v>
      </c>
      <c r="HM182">
        <v>0</v>
      </c>
      <c r="HN182">
        <v>20.2062</v>
      </c>
      <c r="HO182">
        <v>823.502</v>
      </c>
      <c r="HP182">
        <v>16.7502</v>
      </c>
      <c r="HQ182">
        <v>95.8194</v>
      </c>
      <c r="HR182">
        <v>99.8755</v>
      </c>
    </row>
    <row r="183" spans="1:226">
      <c r="A183">
        <v>167</v>
      </c>
      <c r="B183">
        <v>1657487937.1</v>
      </c>
      <c r="C183">
        <v>1467.59999990463</v>
      </c>
      <c r="D183" t="s">
        <v>694</v>
      </c>
      <c r="E183" t="s">
        <v>695</v>
      </c>
      <c r="F183">
        <v>5</v>
      </c>
      <c r="G183" t="s">
        <v>598</v>
      </c>
      <c r="H183" t="s">
        <v>354</v>
      </c>
      <c r="I183">
        <v>1657487934.6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820.320914620658</v>
      </c>
      <c r="AK183">
        <v>776.616939393939</v>
      </c>
      <c r="AL183">
        <v>3.38223531455259</v>
      </c>
      <c r="AM183">
        <v>66.5809936046528</v>
      </c>
      <c r="AN183">
        <f>(AP183 - AO183 + BO183*1E3/(8.314*(BQ183+273.15)) * AR183/BN183 * AQ183) * BN183/(100*BB183) * 1000/(1000 - AP183)</f>
        <v>0</v>
      </c>
      <c r="AO183">
        <v>16.6512881057735</v>
      </c>
      <c r="AP183">
        <v>21.5226187878788</v>
      </c>
      <c r="AQ183">
        <v>-0.00101194291436079</v>
      </c>
      <c r="AR183">
        <v>78.2327112726515</v>
      </c>
      <c r="AS183">
        <v>15</v>
      </c>
      <c r="AT183">
        <v>3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4.6</v>
      </c>
      <c r="BC183">
        <v>0.5</v>
      </c>
      <c r="BD183" t="s">
        <v>355</v>
      </c>
      <c r="BE183">
        <v>2</v>
      </c>
      <c r="BF183" t="b">
        <v>1</v>
      </c>
      <c r="BG183">
        <v>1657487934.6</v>
      </c>
      <c r="BH183">
        <v>753.296666666667</v>
      </c>
      <c r="BI183">
        <v>808.661</v>
      </c>
      <c r="BJ183">
        <v>21.5241888888889</v>
      </c>
      <c r="BK183">
        <v>16.6464111111111</v>
      </c>
      <c r="BL183">
        <v>748.259777777778</v>
      </c>
      <c r="BM183">
        <v>21.2423666666667</v>
      </c>
      <c r="BN183">
        <v>500.005222222222</v>
      </c>
      <c r="BO183">
        <v>72.2075888888889</v>
      </c>
      <c r="BP183">
        <v>0.0204326666666667</v>
      </c>
      <c r="BQ183">
        <v>24.5809555555556</v>
      </c>
      <c r="BR183">
        <v>24.9719333333333</v>
      </c>
      <c r="BS183">
        <v>999.9</v>
      </c>
      <c r="BT183">
        <v>0</v>
      </c>
      <c r="BU183">
        <v>0</v>
      </c>
      <c r="BV183">
        <v>9975.55555555555</v>
      </c>
      <c r="BW183">
        <v>0</v>
      </c>
      <c r="BX183">
        <v>2034.15</v>
      </c>
      <c r="BY183">
        <v>-55.3643888888889</v>
      </c>
      <c r="BZ183">
        <v>769.867444444445</v>
      </c>
      <c r="CA183">
        <v>822.350111111111</v>
      </c>
      <c r="CB183">
        <v>4.87775666666667</v>
      </c>
      <c r="CC183">
        <v>808.661</v>
      </c>
      <c r="CD183">
        <v>16.6464111111111</v>
      </c>
      <c r="CE183">
        <v>1.55420777777778</v>
      </c>
      <c r="CF183">
        <v>1.20199666666667</v>
      </c>
      <c r="CG183">
        <v>13.5121444444444</v>
      </c>
      <c r="CH183">
        <v>9.62631666666667</v>
      </c>
      <c r="CI183">
        <v>1999.99333333333</v>
      </c>
      <c r="CJ183">
        <v>0.979997333333333</v>
      </c>
      <c r="CK183">
        <v>0.0200028666666667</v>
      </c>
      <c r="CL183">
        <v>0</v>
      </c>
      <c r="CM183">
        <v>2.68913333333333</v>
      </c>
      <c r="CN183">
        <v>0</v>
      </c>
      <c r="CO183">
        <v>9438.15</v>
      </c>
      <c r="CP183">
        <v>16705.3111111111</v>
      </c>
      <c r="CQ183">
        <v>47.7775555555556</v>
      </c>
      <c r="CR183">
        <v>51.5</v>
      </c>
      <c r="CS183">
        <v>49.236</v>
      </c>
      <c r="CT183">
        <v>48.312</v>
      </c>
      <c r="CU183">
        <v>46.75</v>
      </c>
      <c r="CV183">
        <v>1959.98333333333</v>
      </c>
      <c r="CW183">
        <v>40.01</v>
      </c>
      <c r="CX183">
        <v>0</v>
      </c>
      <c r="CY183">
        <v>1651554721.8</v>
      </c>
      <c r="CZ183">
        <v>0</v>
      </c>
      <c r="DA183">
        <v>0</v>
      </c>
      <c r="DB183" t="s">
        <v>356</v>
      </c>
      <c r="DC183">
        <v>1657298120.5</v>
      </c>
      <c r="DD183">
        <v>1657298120.5</v>
      </c>
      <c r="DE183">
        <v>0</v>
      </c>
      <c r="DF183">
        <v>1.391</v>
      </c>
      <c r="DG183">
        <v>0.035</v>
      </c>
      <c r="DH183">
        <v>2.39</v>
      </c>
      <c r="DI183">
        <v>0.104</v>
      </c>
      <c r="DJ183">
        <v>419</v>
      </c>
      <c r="DK183">
        <v>18</v>
      </c>
      <c r="DL183">
        <v>0.11</v>
      </c>
      <c r="DM183">
        <v>0.02</v>
      </c>
      <c r="DN183">
        <v>-54.6019048780488</v>
      </c>
      <c r="DO183">
        <v>-5.1792271777004</v>
      </c>
      <c r="DP183">
        <v>0.534903803501709</v>
      </c>
      <c r="DQ183">
        <v>0</v>
      </c>
      <c r="DR183">
        <v>4.86225121951219</v>
      </c>
      <c r="DS183">
        <v>0.00421797909407492</v>
      </c>
      <c r="DT183">
        <v>0.0119420724179156</v>
      </c>
      <c r="DU183">
        <v>1</v>
      </c>
      <c r="DV183">
        <v>1</v>
      </c>
      <c r="DW183">
        <v>2</v>
      </c>
      <c r="DX183" t="s">
        <v>363</v>
      </c>
      <c r="DY183">
        <v>2.84089</v>
      </c>
      <c r="DZ183">
        <v>2.63675</v>
      </c>
      <c r="EA183">
        <v>0.111404</v>
      </c>
      <c r="EB183">
        <v>0.117055</v>
      </c>
      <c r="EC183">
        <v>0.0759632</v>
      </c>
      <c r="ED183">
        <v>0.0632759</v>
      </c>
      <c r="EE183">
        <v>24836.6</v>
      </c>
      <c r="EF183">
        <v>21569.5</v>
      </c>
      <c r="EG183">
        <v>25035.6</v>
      </c>
      <c r="EH183">
        <v>23803.9</v>
      </c>
      <c r="EI183">
        <v>39512.2</v>
      </c>
      <c r="EJ183">
        <v>36933</v>
      </c>
      <c r="EK183">
        <v>45281.6</v>
      </c>
      <c r="EL183">
        <v>42492.8</v>
      </c>
      <c r="EM183">
        <v>1.76378</v>
      </c>
      <c r="EN183">
        <v>2.0548</v>
      </c>
      <c r="EO183">
        <v>0.0511818</v>
      </c>
      <c r="EP183">
        <v>0</v>
      </c>
      <c r="EQ183">
        <v>24.139</v>
      </c>
      <c r="ER183">
        <v>999.9</v>
      </c>
      <c r="ES183">
        <v>27.262</v>
      </c>
      <c r="ET183">
        <v>40.576</v>
      </c>
      <c r="EU183">
        <v>28.8634</v>
      </c>
      <c r="EV183">
        <v>51.5012</v>
      </c>
      <c r="EW183">
        <v>30.7252</v>
      </c>
      <c r="EX183">
        <v>2</v>
      </c>
      <c r="EY183">
        <v>0.176514</v>
      </c>
      <c r="EZ183">
        <v>4.38526</v>
      </c>
      <c r="FA183">
        <v>20.1933</v>
      </c>
      <c r="FB183">
        <v>5.23316</v>
      </c>
      <c r="FC183">
        <v>11.992</v>
      </c>
      <c r="FD183">
        <v>4.95585</v>
      </c>
      <c r="FE183">
        <v>3.30395</v>
      </c>
      <c r="FF183">
        <v>350.2</v>
      </c>
      <c r="FG183">
        <v>9999</v>
      </c>
      <c r="FH183">
        <v>9999</v>
      </c>
      <c r="FI183">
        <v>6344.5</v>
      </c>
      <c r="FJ183">
        <v>1.86828</v>
      </c>
      <c r="FK183">
        <v>1.86401</v>
      </c>
      <c r="FL183">
        <v>1.87147</v>
      </c>
      <c r="FM183">
        <v>1.86259</v>
      </c>
      <c r="FN183">
        <v>1.8619</v>
      </c>
      <c r="FO183">
        <v>1.86829</v>
      </c>
      <c r="FP183">
        <v>1.85844</v>
      </c>
      <c r="FQ183">
        <v>1.86463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5.061</v>
      </c>
      <c r="GF183">
        <v>0.2818</v>
      </c>
      <c r="GG183">
        <v>2.14445261950712</v>
      </c>
      <c r="GH183">
        <v>0.00524579190152856</v>
      </c>
      <c r="GI183">
        <v>-2.61795653493914e-06</v>
      </c>
      <c r="GJ183">
        <v>1.03317073579164e-09</v>
      </c>
      <c r="GK183">
        <v>-0.0325879594738201</v>
      </c>
      <c r="GL183">
        <v>-0.0124659139965973</v>
      </c>
      <c r="GM183">
        <v>0.00156445697122576</v>
      </c>
      <c r="GN183">
        <v>-1.32223106024955e-05</v>
      </c>
      <c r="GO183">
        <v>14</v>
      </c>
      <c r="GP183">
        <v>2225</v>
      </c>
      <c r="GQ183">
        <v>3</v>
      </c>
      <c r="GR183">
        <v>45</v>
      </c>
      <c r="GS183">
        <v>3163.6</v>
      </c>
      <c r="GT183">
        <v>3163.6</v>
      </c>
      <c r="GU183">
        <v>2.26929</v>
      </c>
      <c r="GV183">
        <v>2.40479</v>
      </c>
      <c r="GW183">
        <v>1.99829</v>
      </c>
      <c r="GX183">
        <v>2.7063</v>
      </c>
      <c r="GY183">
        <v>2.09351</v>
      </c>
      <c r="GZ183">
        <v>2.42188</v>
      </c>
      <c r="HA183">
        <v>43.8641</v>
      </c>
      <c r="HB183">
        <v>15.0602</v>
      </c>
      <c r="HC183">
        <v>18</v>
      </c>
      <c r="HD183">
        <v>428.922</v>
      </c>
      <c r="HE183">
        <v>615.841</v>
      </c>
      <c r="HF183">
        <v>20.2096</v>
      </c>
      <c r="HG183">
        <v>29.7841</v>
      </c>
      <c r="HH183">
        <v>29.9997</v>
      </c>
      <c r="HI183">
        <v>29.7018</v>
      </c>
      <c r="HJ183">
        <v>29.6794</v>
      </c>
      <c r="HK183">
        <v>45.4356</v>
      </c>
      <c r="HL183">
        <v>45.8665</v>
      </c>
      <c r="HM183">
        <v>0</v>
      </c>
      <c r="HN183">
        <v>20.2301</v>
      </c>
      <c r="HO183">
        <v>843.735</v>
      </c>
      <c r="HP183">
        <v>16.7502</v>
      </c>
      <c r="HQ183">
        <v>95.82</v>
      </c>
      <c r="HR183">
        <v>99.8777</v>
      </c>
    </row>
    <row r="184" spans="1:226">
      <c r="A184">
        <v>168</v>
      </c>
      <c r="B184">
        <v>1657487942.1</v>
      </c>
      <c r="C184">
        <v>1472.59999990463</v>
      </c>
      <c r="D184" t="s">
        <v>696</v>
      </c>
      <c r="E184" t="s">
        <v>697</v>
      </c>
      <c r="F184">
        <v>5</v>
      </c>
      <c r="G184" t="s">
        <v>598</v>
      </c>
      <c r="H184" t="s">
        <v>354</v>
      </c>
      <c r="I184">
        <v>1657487939.3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837.002109600051</v>
      </c>
      <c r="AK184">
        <v>793.204024242424</v>
      </c>
      <c r="AL184">
        <v>3.32114408396591</v>
      </c>
      <c r="AM184">
        <v>66.5809936046528</v>
      </c>
      <c r="AN184">
        <f>(AP184 - AO184 + BO184*1E3/(8.314*(BQ184+273.15)) * AR184/BN184 * AQ184) * BN184/(100*BB184) * 1000/(1000 - AP184)</f>
        <v>0</v>
      </c>
      <c r="AO184">
        <v>16.6466420176613</v>
      </c>
      <c r="AP184">
        <v>21.5294127272727</v>
      </c>
      <c r="AQ184">
        <v>0.000578206138235589</v>
      </c>
      <c r="AR184">
        <v>78.2327112726515</v>
      </c>
      <c r="AS184">
        <v>15</v>
      </c>
      <c r="AT184">
        <v>3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4.6</v>
      </c>
      <c r="BC184">
        <v>0.5</v>
      </c>
      <c r="BD184" t="s">
        <v>355</v>
      </c>
      <c r="BE184">
        <v>2</v>
      </c>
      <c r="BF184" t="b">
        <v>1</v>
      </c>
      <c r="BG184">
        <v>1657487939.3</v>
      </c>
      <c r="BH184">
        <v>768.6112</v>
      </c>
      <c r="BI184">
        <v>824.165</v>
      </c>
      <c r="BJ184">
        <v>21.52638</v>
      </c>
      <c r="BK184">
        <v>16.64315</v>
      </c>
      <c r="BL184">
        <v>763.5277</v>
      </c>
      <c r="BM184">
        <v>21.24448</v>
      </c>
      <c r="BN184">
        <v>499.9699</v>
      </c>
      <c r="BO184">
        <v>72.20658</v>
      </c>
      <c r="BP184">
        <v>0.02051423</v>
      </c>
      <c r="BQ184">
        <v>24.58832</v>
      </c>
      <c r="BR184">
        <v>24.97407</v>
      </c>
      <c r="BS184">
        <v>999.9</v>
      </c>
      <c r="BT184">
        <v>0</v>
      </c>
      <c r="BU184">
        <v>0</v>
      </c>
      <c r="BV184">
        <v>9978.75</v>
      </c>
      <c r="BW184">
        <v>0</v>
      </c>
      <c r="BX184">
        <v>2034.995</v>
      </c>
      <c r="BY184">
        <v>-55.55376</v>
      </c>
      <c r="BZ184">
        <v>785.5206</v>
      </c>
      <c r="CA184">
        <v>838.1137</v>
      </c>
      <c r="CB184">
        <v>4.883229</v>
      </c>
      <c r="CC184">
        <v>824.165</v>
      </c>
      <c r="CD184">
        <v>16.64315</v>
      </c>
      <c r="CE184">
        <v>1.554346</v>
      </c>
      <c r="CF184">
        <v>1.201744</v>
      </c>
      <c r="CG184">
        <v>13.51348</v>
      </c>
      <c r="CH184">
        <v>9.623179</v>
      </c>
      <c r="CI184">
        <v>2000.027</v>
      </c>
      <c r="CJ184">
        <v>0.9799976</v>
      </c>
      <c r="CK184">
        <v>0.0200026</v>
      </c>
      <c r="CL184">
        <v>0</v>
      </c>
      <c r="CM184">
        <v>2.56269</v>
      </c>
      <c r="CN184">
        <v>0</v>
      </c>
      <c r="CO184">
        <v>9451.042</v>
      </c>
      <c r="CP184">
        <v>16705.62</v>
      </c>
      <c r="CQ184">
        <v>47.8058</v>
      </c>
      <c r="CR184">
        <v>51.5</v>
      </c>
      <c r="CS184">
        <v>49.25</v>
      </c>
      <c r="CT184">
        <v>48.312</v>
      </c>
      <c r="CU184">
        <v>46.781</v>
      </c>
      <c r="CV184">
        <v>1960.025</v>
      </c>
      <c r="CW184">
        <v>40.007</v>
      </c>
      <c r="CX184">
        <v>0</v>
      </c>
      <c r="CY184">
        <v>1651554726.6</v>
      </c>
      <c r="CZ184">
        <v>0</v>
      </c>
      <c r="DA184">
        <v>0</v>
      </c>
      <c r="DB184" t="s">
        <v>356</v>
      </c>
      <c r="DC184">
        <v>1657298120.5</v>
      </c>
      <c r="DD184">
        <v>1657298120.5</v>
      </c>
      <c r="DE184">
        <v>0</v>
      </c>
      <c r="DF184">
        <v>1.391</v>
      </c>
      <c r="DG184">
        <v>0.035</v>
      </c>
      <c r="DH184">
        <v>2.39</v>
      </c>
      <c r="DI184">
        <v>0.104</v>
      </c>
      <c r="DJ184">
        <v>419</v>
      </c>
      <c r="DK184">
        <v>18</v>
      </c>
      <c r="DL184">
        <v>0.11</v>
      </c>
      <c r="DM184">
        <v>0.02</v>
      </c>
      <c r="DN184">
        <v>-54.9793658536585</v>
      </c>
      <c r="DO184">
        <v>-4.29810940766567</v>
      </c>
      <c r="DP184">
        <v>0.455711438227732</v>
      </c>
      <c r="DQ184">
        <v>0</v>
      </c>
      <c r="DR184">
        <v>4.86569609756098</v>
      </c>
      <c r="DS184">
        <v>0.0883927526132292</v>
      </c>
      <c r="DT184">
        <v>0.0144314204763804</v>
      </c>
      <c r="DU184">
        <v>1</v>
      </c>
      <c r="DV184">
        <v>1</v>
      </c>
      <c r="DW184">
        <v>2</v>
      </c>
      <c r="DX184" t="s">
        <v>363</v>
      </c>
      <c r="DY184">
        <v>2.84088</v>
      </c>
      <c r="DZ184">
        <v>2.63677</v>
      </c>
      <c r="EA184">
        <v>0.113012</v>
      </c>
      <c r="EB184">
        <v>0.118643</v>
      </c>
      <c r="EC184">
        <v>0.0759818</v>
      </c>
      <c r="ED184">
        <v>0.0632503</v>
      </c>
      <c r="EE184">
        <v>24792</v>
      </c>
      <c r="EF184">
        <v>21530.6</v>
      </c>
      <c r="EG184">
        <v>25035.9</v>
      </c>
      <c r="EH184">
        <v>23803.7</v>
      </c>
      <c r="EI184">
        <v>39511.8</v>
      </c>
      <c r="EJ184">
        <v>36933.9</v>
      </c>
      <c r="EK184">
        <v>45281.9</v>
      </c>
      <c r="EL184">
        <v>42492.6</v>
      </c>
      <c r="EM184">
        <v>1.764</v>
      </c>
      <c r="EN184">
        <v>2.0551</v>
      </c>
      <c r="EO184">
        <v>0.0502989</v>
      </c>
      <c r="EP184">
        <v>0</v>
      </c>
      <c r="EQ184">
        <v>24.1421</v>
      </c>
      <c r="ER184">
        <v>999.9</v>
      </c>
      <c r="ES184">
        <v>27.213</v>
      </c>
      <c r="ET184">
        <v>40.576</v>
      </c>
      <c r="EU184">
        <v>28.8123</v>
      </c>
      <c r="EV184">
        <v>51.6912</v>
      </c>
      <c r="EW184">
        <v>30.7772</v>
      </c>
      <c r="EX184">
        <v>2</v>
      </c>
      <c r="EY184">
        <v>0.176049</v>
      </c>
      <c r="EZ184">
        <v>4.37198</v>
      </c>
      <c r="FA184">
        <v>20.1937</v>
      </c>
      <c r="FB184">
        <v>5.23301</v>
      </c>
      <c r="FC184">
        <v>11.992</v>
      </c>
      <c r="FD184">
        <v>4.9558</v>
      </c>
      <c r="FE184">
        <v>3.304</v>
      </c>
      <c r="FF184">
        <v>350.2</v>
      </c>
      <c r="FG184">
        <v>9999</v>
      </c>
      <c r="FH184">
        <v>9999</v>
      </c>
      <c r="FI184">
        <v>6344.8</v>
      </c>
      <c r="FJ184">
        <v>1.86827</v>
      </c>
      <c r="FK184">
        <v>1.86401</v>
      </c>
      <c r="FL184">
        <v>1.87147</v>
      </c>
      <c r="FM184">
        <v>1.86257</v>
      </c>
      <c r="FN184">
        <v>1.86191</v>
      </c>
      <c r="FO184">
        <v>1.86829</v>
      </c>
      <c r="FP184">
        <v>1.85843</v>
      </c>
      <c r="FQ184">
        <v>1.86462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5.111</v>
      </c>
      <c r="GF184">
        <v>0.282</v>
      </c>
      <c r="GG184">
        <v>2.14445261950712</v>
      </c>
      <c r="GH184">
        <v>0.00524579190152856</v>
      </c>
      <c r="GI184">
        <v>-2.61795653493914e-06</v>
      </c>
      <c r="GJ184">
        <v>1.03317073579164e-09</v>
      </c>
      <c r="GK184">
        <v>-0.0325879594738201</v>
      </c>
      <c r="GL184">
        <v>-0.0124659139965973</v>
      </c>
      <c r="GM184">
        <v>0.00156445697122576</v>
      </c>
      <c r="GN184">
        <v>-1.32223106024955e-05</v>
      </c>
      <c r="GO184">
        <v>14</v>
      </c>
      <c r="GP184">
        <v>2225</v>
      </c>
      <c r="GQ184">
        <v>3</v>
      </c>
      <c r="GR184">
        <v>45</v>
      </c>
      <c r="GS184">
        <v>3163.7</v>
      </c>
      <c r="GT184">
        <v>3163.7</v>
      </c>
      <c r="GU184">
        <v>2.30713</v>
      </c>
      <c r="GV184">
        <v>2.40356</v>
      </c>
      <c r="GW184">
        <v>1.99829</v>
      </c>
      <c r="GX184">
        <v>2.7063</v>
      </c>
      <c r="GY184">
        <v>2.09351</v>
      </c>
      <c r="GZ184">
        <v>2.36816</v>
      </c>
      <c r="HA184">
        <v>43.8641</v>
      </c>
      <c r="HB184">
        <v>15.0514</v>
      </c>
      <c r="HC184">
        <v>18</v>
      </c>
      <c r="HD184">
        <v>429.037</v>
      </c>
      <c r="HE184">
        <v>616.055</v>
      </c>
      <c r="HF184">
        <v>20.2344</v>
      </c>
      <c r="HG184">
        <v>29.7808</v>
      </c>
      <c r="HH184">
        <v>29.9997</v>
      </c>
      <c r="HI184">
        <v>29.6997</v>
      </c>
      <c r="HJ184">
        <v>29.677</v>
      </c>
      <c r="HK184">
        <v>46.1893</v>
      </c>
      <c r="HL184">
        <v>45.5785</v>
      </c>
      <c r="HM184">
        <v>0</v>
      </c>
      <c r="HN184">
        <v>20.2461</v>
      </c>
      <c r="HO184">
        <v>857.146</v>
      </c>
      <c r="HP184">
        <v>16.7501</v>
      </c>
      <c r="HQ184">
        <v>95.8209</v>
      </c>
      <c r="HR184">
        <v>99.8773</v>
      </c>
    </row>
    <row r="185" spans="1:226">
      <c r="A185">
        <v>169</v>
      </c>
      <c r="B185">
        <v>1657487947.1</v>
      </c>
      <c r="C185">
        <v>1477.59999990463</v>
      </c>
      <c r="D185" t="s">
        <v>698</v>
      </c>
      <c r="E185" t="s">
        <v>699</v>
      </c>
      <c r="F185">
        <v>5</v>
      </c>
      <c r="G185" t="s">
        <v>598</v>
      </c>
      <c r="H185" t="s">
        <v>354</v>
      </c>
      <c r="I185">
        <v>1657487944.6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854.081887239182</v>
      </c>
      <c r="AK185">
        <v>809.794315151515</v>
      </c>
      <c r="AL185">
        <v>3.30189301759921</v>
      </c>
      <c r="AM185">
        <v>66.5809936046528</v>
      </c>
      <c r="AN185">
        <f>(AP185 - AO185 + BO185*1E3/(8.314*(BQ185+273.15)) * AR185/BN185 * AQ185) * BN185/(100*BB185) * 1000/(1000 - AP185)</f>
        <v>0</v>
      </c>
      <c r="AO185">
        <v>16.6470347808828</v>
      </c>
      <c r="AP185">
        <v>21.5356903030303</v>
      </c>
      <c r="AQ185">
        <v>-0.000228929117588515</v>
      </c>
      <c r="AR185">
        <v>78.2327112726515</v>
      </c>
      <c r="AS185">
        <v>15</v>
      </c>
      <c r="AT185">
        <v>3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4.6</v>
      </c>
      <c r="BC185">
        <v>0.5</v>
      </c>
      <c r="BD185" t="s">
        <v>355</v>
      </c>
      <c r="BE185">
        <v>2</v>
      </c>
      <c r="BF185" t="b">
        <v>1</v>
      </c>
      <c r="BG185">
        <v>1657487944.6</v>
      </c>
      <c r="BH185">
        <v>785.891444444444</v>
      </c>
      <c r="BI185">
        <v>841.966111111111</v>
      </c>
      <c r="BJ185">
        <v>21.5290111111111</v>
      </c>
      <c r="BK185">
        <v>16.6605333333333</v>
      </c>
      <c r="BL185">
        <v>780.755333333333</v>
      </c>
      <c r="BM185">
        <v>21.2470333333333</v>
      </c>
      <c r="BN185">
        <v>500.033444444445</v>
      </c>
      <c r="BO185">
        <v>72.2060888888889</v>
      </c>
      <c r="BP185">
        <v>0.0203575333333333</v>
      </c>
      <c r="BQ185">
        <v>24.5973888888889</v>
      </c>
      <c r="BR185">
        <v>24.9733555555556</v>
      </c>
      <c r="BS185">
        <v>999.9</v>
      </c>
      <c r="BT185">
        <v>0</v>
      </c>
      <c r="BU185">
        <v>0</v>
      </c>
      <c r="BV185">
        <v>9973.47222222222</v>
      </c>
      <c r="BW185">
        <v>0</v>
      </c>
      <c r="BX185">
        <v>2035.36222222222</v>
      </c>
      <c r="BY185">
        <v>-56.0745555555555</v>
      </c>
      <c r="BZ185">
        <v>803.183333333333</v>
      </c>
      <c r="CA185">
        <v>856.231222222222</v>
      </c>
      <c r="CB185">
        <v>4.86847888888889</v>
      </c>
      <c r="CC185">
        <v>841.966111111111</v>
      </c>
      <c r="CD185">
        <v>16.6605333333333</v>
      </c>
      <c r="CE185">
        <v>1.55452555555556</v>
      </c>
      <c r="CF185">
        <v>1.20299222222222</v>
      </c>
      <c r="CG185">
        <v>13.5152555555556</v>
      </c>
      <c r="CH185">
        <v>9.63861777777778</v>
      </c>
      <c r="CI185">
        <v>2000.02777777778</v>
      </c>
      <c r="CJ185">
        <v>0.979998</v>
      </c>
      <c r="CK185">
        <v>0.0200022</v>
      </c>
      <c r="CL185">
        <v>0</v>
      </c>
      <c r="CM185">
        <v>2.5184</v>
      </c>
      <c r="CN185">
        <v>0</v>
      </c>
      <c r="CO185">
        <v>9464.83444444444</v>
      </c>
      <c r="CP185">
        <v>16705.6333333333</v>
      </c>
      <c r="CQ185">
        <v>47.812</v>
      </c>
      <c r="CR185">
        <v>51.5</v>
      </c>
      <c r="CS185">
        <v>49.243</v>
      </c>
      <c r="CT185">
        <v>48.312</v>
      </c>
      <c r="CU185">
        <v>46.7982222222222</v>
      </c>
      <c r="CV185">
        <v>1960.02777777778</v>
      </c>
      <c r="CW185">
        <v>40.0033333333333</v>
      </c>
      <c r="CX185">
        <v>0</v>
      </c>
      <c r="CY185">
        <v>1651554732</v>
      </c>
      <c r="CZ185">
        <v>0</v>
      </c>
      <c r="DA185">
        <v>0</v>
      </c>
      <c r="DB185" t="s">
        <v>356</v>
      </c>
      <c r="DC185">
        <v>1657298120.5</v>
      </c>
      <c r="DD185">
        <v>1657298120.5</v>
      </c>
      <c r="DE185">
        <v>0</v>
      </c>
      <c r="DF185">
        <v>1.391</v>
      </c>
      <c r="DG185">
        <v>0.035</v>
      </c>
      <c r="DH185">
        <v>2.39</v>
      </c>
      <c r="DI185">
        <v>0.104</v>
      </c>
      <c r="DJ185">
        <v>419</v>
      </c>
      <c r="DK185">
        <v>18</v>
      </c>
      <c r="DL185">
        <v>0.11</v>
      </c>
      <c r="DM185">
        <v>0.02</v>
      </c>
      <c r="DN185">
        <v>-55.4225536585366</v>
      </c>
      <c r="DO185">
        <v>-4.80607317073177</v>
      </c>
      <c r="DP185">
        <v>0.497802573314773</v>
      </c>
      <c r="DQ185">
        <v>0</v>
      </c>
      <c r="DR185">
        <v>4.86897634146341</v>
      </c>
      <c r="DS185">
        <v>0.094294912892</v>
      </c>
      <c r="DT185">
        <v>0.0165214528322506</v>
      </c>
      <c r="DU185">
        <v>1</v>
      </c>
      <c r="DV185">
        <v>1</v>
      </c>
      <c r="DW185">
        <v>2</v>
      </c>
      <c r="DX185" t="s">
        <v>363</v>
      </c>
      <c r="DY185">
        <v>2.84087</v>
      </c>
      <c r="DZ185">
        <v>2.63664</v>
      </c>
      <c r="EA185">
        <v>0.1146</v>
      </c>
      <c r="EB185">
        <v>0.120234</v>
      </c>
      <c r="EC185">
        <v>0.0760044</v>
      </c>
      <c r="ED185">
        <v>0.0633649</v>
      </c>
      <c r="EE185">
        <v>24747.6</v>
      </c>
      <c r="EF185">
        <v>21492.1</v>
      </c>
      <c r="EG185">
        <v>25035.9</v>
      </c>
      <c r="EH185">
        <v>23804.2</v>
      </c>
      <c r="EI185">
        <v>39511.1</v>
      </c>
      <c r="EJ185">
        <v>36930.1</v>
      </c>
      <c r="EK185">
        <v>45282.2</v>
      </c>
      <c r="EL185">
        <v>42493.3</v>
      </c>
      <c r="EM185">
        <v>1.7639</v>
      </c>
      <c r="EN185">
        <v>2.05505</v>
      </c>
      <c r="EO185">
        <v>0.0505559</v>
      </c>
      <c r="EP185">
        <v>0</v>
      </c>
      <c r="EQ185">
        <v>24.147</v>
      </c>
      <c r="ER185">
        <v>999.9</v>
      </c>
      <c r="ES185">
        <v>27.188</v>
      </c>
      <c r="ET185">
        <v>40.586</v>
      </c>
      <c r="EU185">
        <v>28.8012</v>
      </c>
      <c r="EV185">
        <v>52.0312</v>
      </c>
      <c r="EW185">
        <v>30.7973</v>
      </c>
      <c r="EX185">
        <v>2</v>
      </c>
      <c r="EY185">
        <v>0.175539</v>
      </c>
      <c r="EZ185">
        <v>4.35805</v>
      </c>
      <c r="FA185">
        <v>20.1937</v>
      </c>
      <c r="FB185">
        <v>5.23286</v>
      </c>
      <c r="FC185">
        <v>11.992</v>
      </c>
      <c r="FD185">
        <v>4.9559</v>
      </c>
      <c r="FE185">
        <v>3.30395</v>
      </c>
      <c r="FF185">
        <v>350.2</v>
      </c>
      <c r="FG185">
        <v>9999</v>
      </c>
      <c r="FH185">
        <v>9999</v>
      </c>
      <c r="FI185">
        <v>6344.8</v>
      </c>
      <c r="FJ185">
        <v>1.86829</v>
      </c>
      <c r="FK185">
        <v>1.86401</v>
      </c>
      <c r="FL185">
        <v>1.87146</v>
      </c>
      <c r="FM185">
        <v>1.86258</v>
      </c>
      <c r="FN185">
        <v>1.86188</v>
      </c>
      <c r="FO185">
        <v>1.86829</v>
      </c>
      <c r="FP185">
        <v>1.85843</v>
      </c>
      <c r="FQ185">
        <v>1.86462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5.161</v>
      </c>
      <c r="GF185">
        <v>0.2823</v>
      </c>
      <c r="GG185">
        <v>2.14445261950712</v>
      </c>
      <c r="GH185">
        <v>0.00524579190152856</v>
      </c>
      <c r="GI185">
        <v>-2.61795653493914e-06</v>
      </c>
      <c r="GJ185">
        <v>1.03317073579164e-09</v>
      </c>
      <c r="GK185">
        <v>-0.0325879594738201</v>
      </c>
      <c r="GL185">
        <v>-0.0124659139965973</v>
      </c>
      <c r="GM185">
        <v>0.00156445697122576</v>
      </c>
      <c r="GN185">
        <v>-1.32223106024955e-05</v>
      </c>
      <c r="GO185">
        <v>14</v>
      </c>
      <c r="GP185">
        <v>2225</v>
      </c>
      <c r="GQ185">
        <v>3</v>
      </c>
      <c r="GR185">
        <v>45</v>
      </c>
      <c r="GS185">
        <v>3163.8</v>
      </c>
      <c r="GT185">
        <v>3163.8</v>
      </c>
      <c r="GU185">
        <v>2.34131</v>
      </c>
      <c r="GV185">
        <v>2.40845</v>
      </c>
      <c r="GW185">
        <v>1.99829</v>
      </c>
      <c r="GX185">
        <v>2.7063</v>
      </c>
      <c r="GY185">
        <v>2.09351</v>
      </c>
      <c r="GZ185">
        <v>2.43042</v>
      </c>
      <c r="HA185">
        <v>43.8641</v>
      </c>
      <c r="HB185">
        <v>15.0602</v>
      </c>
      <c r="HC185">
        <v>18</v>
      </c>
      <c r="HD185">
        <v>428.962</v>
      </c>
      <c r="HE185">
        <v>615.996</v>
      </c>
      <c r="HF185">
        <v>20.2527</v>
      </c>
      <c r="HG185">
        <v>29.7777</v>
      </c>
      <c r="HH185">
        <v>29.9998</v>
      </c>
      <c r="HI185">
        <v>29.6971</v>
      </c>
      <c r="HJ185">
        <v>29.6752</v>
      </c>
      <c r="HK185">
        <v>46.8627</v>
      </c>
      <c r="HL185">
        <v>45.5785</v>
      </c>
      <c r="HM185">
        <v>0</v>
      </c>
      <c r="HN185">
        <v>20.2669</v>
      </c>
      <c r="HO185">
        <v>877.246</v>
      </c>
      <c r="HP185">
        <v>16.7379</v>
      </c>
      <c r="HQ185">
        <v>95.8212</v>
      </c>
      <c r="HR185">
        <v>99.879</v>
      </c>
    </row>
    <row r="186" spans="1:226">
      <c r="A186">
        <v>170</v>
      </c>
      <c r="B186">
        <v>1657487952.1</v>
      </c>
      <c r="C186">
        <v>1482.59999990463</v>
      </c>
      <c r="D186" t="s">
        <v>700</v>
      </c>
      <c r="E186" t="s">
        <v>701</v>
      </c>
      <c r="F186">
        <v>5</v>
      </c>
      <c r="G186" t="s">
        <v>598</v>
      </c>
      <c r="H186" t="s">
        <v>354</v>
      </c>
      <c r="I186">
        <v>1657487949.3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871.279772363414</v>
      </c>
      <c r="AK186">
        <v>826.5832</v>
      </c>
      <c r="AL186">
        <v>3.37548802906822</v>
      </c>
      <c r="AM186">
        <v>66.5809936046528</v>
      </c>
      <c r="AN186">
        <f>(AP186 - AO186 + BO186*1E3/(8.314*(BQ186+273.15)) * AR186/BN186 * AQ186) * BN186/(100*BB186) * 1000/(1000 - AP186)</f>
        <v>0</v>
      </c>
      <c r="AO186">
        <v>16.6694357664945</v>
      </c>
      <c r="AP186">
        <v>21.5501139393939</v>
      </c>
      <c r="AQ186">
        <v>0.00269494192723809</v>
      </c>
      <c r="AR186">
        <v>78.2327112726515</v>
      </c>
      <c r="AS186">
        <v>15</v>
      </c>
      <c r="AT186">
        <v>3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4.6</v>
      </c>
      <c r="BC186">
        <v>0.5</v>
      </c>
      <c r="BD186" t="s">
        <v>355</v>
      </c>
      <c r="BE186">
        <v>2</v>
      </c>
      <c r="BF186" t="b">
        <v>1</v>
      </c>
      <c r="BG186">
        <v>1657487949.3</v>
      </c>
      <c r="BH186">
        <v>801.2389</v>
      </c>
      <c r="BI186">
        <v>857.8394</v>
      </c>
      <c r="BJ186">
        <v>21.54586</v>
      </c>
      <c r="BK186">
        <v>16.66359</v>
      </c>
      <c r="BL186">
        <v>796.0563</v>
      </c>
      <c r="BM186">
        <v>21.2633</v>
      </c>
      <c r="BN186">
        <v>499.9261</v>
      </c>
      <c r="BO186">
        <v>72.2069</v>
      </c>
      <c r="BP186">
        <v>0.02060602</v>
      </c>
      <c r="BQ186">
        <v>24.59977</v>
      </c>
      <c r="BR186">
        <v>24.98749</v>
      </c>
      <c r="BS186">
        <v>999.9</v>
      </c>
      <c r="BT186">
        <v>0</v>
      </c>
      <c r="BU186">
        <v>0</v>
      </c>
      <c r="BV186">
        <v>9981.755</v>
      </c>
      <c r="BW186">
        <v>0</v>
      </c>
      <c r="BX186">
        <v>2035.243</v>
      </c>
      <c r="BY186">
        <v>-56.60055</v>
      </c>
      <c r="BZ186">
        <v>818.8823</v>
      </c>
      <c r="CA186">
        <v>872.3763</v>
      </c>
      <c r="CB186">
        <v>4.882257</v>
      </c>
      <c r="CC186">
        <v>857.8394</v>
      </c>
      <c r="CD186">
        <v>16.66359</v>
      </c>
      <c r="CE186">
        <v>1.55576</v>
      </c>
      <c r="CF186">
        <v>1.203227</v>
      </c>
      <c r="CG186">
        <v>13.52745</v>
      </c>
      <c r="CH186">
        <v>9.641534</v>
      </c>
      <c r="CI186">
        <v>2000.045</v>
      </c>
      <c r="CJ186">
        <v>0.9799976</v>
      </c>
      <c r="CK186">
        <v>0.0200026</v>
      </c>
      <c r="CL186">
        <v>0</v>
      </c>
      <c r="CM186">
        <v>2.25416</v>
      </c>
      <c r="CN186">
        <v>0</v>
      </c>
      <c r="CO186">
        <v>9473.802</v>
      </c>
      <c r="CP186">
        <v>16705.75</v>
      </c>
      <c r="CQ186">
        <v>47.812</v>
      </c>
      <c r="CR186">
        <v>51.5</v>
      </c>
      <c r="CS186">
        <v>49.25</v>
      </c>
      <c r="CT186">
        <v>48.3246</v>
      </c>
      <c r="CU186">
        <v>46.812</v>
      </c>
      <c r="CV186">
        <v>1960.043</v>
      </c>
      <c r="CW186">
        <v>40.004</v>
      </c>
      <c r="CX186">
        <v>0</v>
      </c>
      <c r="CY186">
        <v>1651554736.8</v>
      </c>
      <c r="CZ186">
        <v>0</v>
      </c>
      <c r="DA186">
        <v>0</v>
      </c>
      <c r="DB186" t="s">
        <v>356</v>
      </c>
      <c r="DC186">
        <v>1657298120.5</v>
      </c>
      <c r="DD186">
        <v>1657298120.5</v>
      </c>
      <c r="DE186">
        <v>0</v>
      </c>
      <c r="DF186">
        <v>1.391</v>
      </c>
      <c r="DG186">
        <v>0.035</v>
      </c>
      <c r="DH186">
        <v>2.39</v>
      </c>
      <c r="DI186">
        <v>0.104</v>
      </c>
      <c r="DJ186">
        <v>419</v>
      </c>
      <c r="DK186">
        <v>18</v>
      </c>
      <c r="DL186">
        <v>0.11</v>
      </c>
      <c r="DM186">
        <v>0.02</v>
      </c>
      <c r="DN186">
        <v>-55.7962756097561</v>
      </c>
      <c r="DO186">
        <v>-4.76812055749111</v>
      </c>
      <c r="DP186">
        <v>0.491103635071789</v>
      </c>
      <c r="DQ186">
        <v>0</v>
      </c>
      <c r="DR186">
        <v>4.87607097560976</v>
      </c>
      <c r="DS186">
        <v>0.0151515679442617</v>
      </c>
      <c r="DT186">
        <v>0.0108271172220896</v>
      </c>
      <c r="DU186">
        <v>1</v>
      </c>
      <c r="DV186">
        <v>1</v>
      </c>
      <c r="DW186">
        <v>2</v>
      </c>
      <c r="DX186" t="s">
        <v>363</v>
      </c>
      <c r="DY186">
        <v>2.84101</v>
      </c>
      <c r="DZ186">
        <v>2.63719</v>
      </c>
      <c r="EA186">
        <v>0.116195</v>
      </c>
      <c r="EB186">
        <v>0.121799</v>
      </c>
      <c r="EC186">
        <v>0.0760349</v>
      </c>
      <c r="ED186">
        <v>0.0632856</v>
      </c>
      <c r="EE186">
        <v>24703.4</v>
      </c>
      <c r="EF186">
        <v>21454.1</v>
      </c>
      <c r="EG186">
        <v>25036.3</v>
      </c>
      <c r="EH186">
        <v>23804.4</v>
      </c>
      <c r="EI186">
        <v>39509.9</v>
      </c>
      <c r="EJ186">
        <v>36933.7</v>
      </c>
      <c r="EK186">
        <v>45282.3</v>
      </c>
      <c r="EL186">
        <v>42493.8</v>
      </c>
      <c r="EM186">
        <v>1.76408</v>
      </c>
      <c r="EN186">
        <v>2.05498</v>
      </c>
      <c r="EO186">
        <v>0.0514463</v>
      </c>
      <c r="EP186">
        <v>0</v>
      </c>
      <c r="EQ186">
        <v>24.1522</v>
      </c>
      <c r="ER186">
        <v>999.9</v>
      </c>
      <c r="ES186">
        <v>27.14</v>
      </c>
      <c r="ET186">
        <v>40.576</v>
      </c>
      <c r="EU186">
        <v>28.7326</v>
      </c>
      <c r="EV186">
        <v>51.7712</v>
      </c>
      <c r="EW186">
        <v>30.7572</v>
      </c>
      <c r="EX186">
        <v>2</v>
      </c>
      <c r="EY186">
        <v>0.175534</v>
      </c>
      <c r="EZ186">
        <v>4.35618</v>
      </c>
      <c r="FA186">
        <v>20.1939</v>
      </c>
      <c r="FB186">
        <v>5.23271</v>
      </c>
      <c r="FC186">
        <v>11.992</v>
      </c>
      <c r="FD186">
        <v>4.9558</v>
      </c>
      <c r="FE186">
        <v>3.30393</v>
      </c>
      <c r="FF186">
        <v>350.2</v>
      </c>
      <c r="FG186">
        <v>9999</v>
      </c>
      <c r="FH186">
        <v>9999</v>
      </c>
      <c r="FI186">
        <v>6345.1</v>
      </c>
      <c r="FJ186">
        <v>1.86826</v>
      </c>
      <c r="FK186">
        <v>1.86401</v>
      </c>
      <c r="FL186">
        <v>1.87145</v>
      </c>
      <c r="FM186">
        <v>1.86257</v>
      </c>
      <c r="FN186">
        <v>1.8619</v>
      </c>
      <c r="FO186">
        <v>1.86829</v>
      </c>
      <c r="FP186">
        <v>1.85843</v>
      </c>
      <c r="FQ186">
        <v>1.86462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5.21</v>
      </c>
      <c r="GF186">
        <v>0.2828</v>
      </c>
      <c r="GG186">
        <v>2.14445261950712</v>
      </c>
      <c r="GH186">
        <v>0.00524579190152856</v>
      </c>
      <c r="GI186">
        <v>-2.61795653493914e-06</v>
      </c>
      <c r="GJ186">
        <v>1.03317073579164e-09</v>
      </c>
      <c r="GK186">
        <v>-0.0325879594738201</v>
      </c>
      <c r="GL186">
        <v>-0.0124659139965973</v>
      </c>
      <c r="GM186">
        <v>0.00156445697122576</v>
      </c>
      <c r="GN186">
        <v>-1.32223106024955e-05</v>
      </c>
      <c r="GO186">
        <v>14</v>
      </c>
      <c r="GP186">
        <v>2225</v>
      </c>
      <c r="GQ186">
        <v>3</v>
      </c>
      <c r="GR186">
        <v>45</v>
      </c>
      <c r="GS186">
        <v>3163.9</v>
      </c>
      <c r="GT186">
        <v>3163.9</v>
      </c>
      <c r="GU186">
        <v>2.37793</v>
      </c>
      <c r="GV186">
        <v>2.40356</v>
      </c>
      <c r="GW186">
        <v>1.99829</v>
      </c>
      <c r="GX186">
        <v>2.70508</v>
      </c>
      <c r="GY186">
        <v>2.09351</v>
      </c>
      <c r="GZ186">
        <v>2.42798</v>
      </c>
      <c r="HA186">
        <v>43.8917</v>
      </c>
      <c r="HB186">
        <v>15.0689</v>
      </c>
      <c r="HC186">
        <v>18</v>
      </c>
      <c r="HD186">
        <v>429.047</v>
      </c>
      <c r="HE186">
        <v>615.915</v>
      </c>
      <c r="HF186">
        <v>20.2723</v>
      </c>
      <c r="HG186">
        <v>29.7737</v>
      </c>
      <c r="HH186">
        <v>29.9998</v>
      </c>
      <c r="HI186">
        <v>29.6947</v>
      </c>
      <c r="HJ186">
        <v>29.6732</v>
      </c>
      <c r="HK186">
        <v>47.6092</v>
      </c>
      <c r="HL186">
        <v>45.5785</v>
      </c>
      <c r="HM186">
        <v>0</v>
      </c>
      <c r="HN186">
        <v>20.2796</v>
      </c>
      <c r="HO186">
        <v>890.698</v>
      </c>
      <c r="HP186">
        <v>16.7377</v>
      </c>
      <c r="HQ186">
        <v>95.822</v>
      </c>
      <c r="HR186">
        <v>99.8801</v>
      </c>
    </row>
    <row r="187" spans="1:226">
      <c r="A187">
        <v>171</v>
      </c>
      <c r="B187">
        <v>1657487957.1</v>
      </c>
      <c r="C187">
        <v>1487.59999990463</v>
      </c>
      <c r="D187" t="s">
        <v>702</v>
      </c>
      <c r="E187" t="s">
        <v>703</v>
      </c>
      <c r="F187">
        <v>5</v>
      </c>
      <c r="G187" t="s">
        <v>598</v>
      </c>
      <c r="H187" t="s">
        <v>354</v>
      </c>
      <c r="I187">
        <v>1657487954.6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888.284301895702</v>
      </c>
      <c r="AK187">
        <v>843.340454545454</v>
      </c>
      <c r="AL187">
        <v>3.34106834634537</v>
      </c>
      <c r="AM187">
        <v>66.5809936046528</v>
      </c>
      <c r="AN187">
        <f>(AP187 - AO187 + BO187*1E3/(8.314*(BQ187+273.15)) * AR187/BN187 * AQ187) * BN187/(100*BB187) * 1000/(1000 - AP187)</f>
        <v>0</v>
      </c>
      <c r="AO187">
        <v>16.6396908028522</v>
      </c>
      <c r="AP187">
        <v>21.5477957575758</v>
      </c>
      <c r="AQ187">
        <v>-0.000570789118846116</v>
      </c>
      <c r="AR187">
        <v>78.2327112726515</v>
      </c>
      <c r="AS187">
        <v>15</v>
      </c>
      <c r="AT187">
        <v>3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4.6</v>
      </c>
      <c r="BC187">
        <v>0.5</v>
      </c>
      <c r="BD187" t="s">
        <v>355</v>
      </c>
      <c r="BE187">
        <v>2</v>
      </c>
      <c r="BF187" t="b">
        <v>1</v>
      </c>
      <c r="BG187">
        <v>1657487954.6</v>
      </c>
      <c r="BH187">
        <v>818.597777777778</v>
      </c>
      <c r="BI187">
        <v>875.628111111111</v>
      </c>
      <c r="BJ187">
        <v>21.5479444444444</v>
      </c>
      <c r="BK187">
        <v>16.6402444444444</v>
      </c>
      <c r="BL187">
        <v>813.362333333333</v>
      </c>
      <c r="BM187">
        <v>21.2653</v>
      </c>
      <c r="BN187">
        <v>500.014333333333</v>
      </c>
      <c r="BO187">
        <v>72.2069444444444</v>
      </c>
      <c r="BP187">
        <v>0.0202729222222222</v>
      </c>
      <c r="BQ187">
        <v>24.6104555555556</v>
      </c>
      <c r="BR187">
        <v>24.9973333333333</v>
      </c>
      <c r="BS187">
        <v>999.9</v>
      </c>
      <c r="BT187">
        <v>0</v>
      </c>
      <c r="BU187">
        <v>0</v>
      </c>
      <c r="BV187">
        <v>10037.1</v>
      </c>
      <c r="BW187">
        <v>0</v>
      </c>
      <c r="BX187">
        <v>2034.82</v>
      </c>
      <c r="BY187">
        <v>-57.0303888888889</v>
      </c>
      <c r="BZ187">
        <v>836.625222222222</v>
      </c>
      <c r="CA187">
        <v>890.445222222222</v>
      </c>
      <c r="CB187">
        <v>4.90771555555556</v>
      </c>
      <c r="CC187">
        <v>875.628111111111</v>
      </c>
      <c r="CD187">
        <v>16.6402444444444</v>
      </c>
      <c r="CE187">
        <v>1.55591444444444</v>
      </c>
      <c r="CF187">
        <v>1.20154222222222</v>
      </c>
      <c r="CG187">
        <v>13.5289666666667</v>
      </c>
      <c r="CH187">
        <v>9.62066111111111</v>
      </c>
      <c r="CI187">
        <v>2000.02333333333</v>
      </c>
      <c r="CJ187">
        <v>0.979998</v>
      </c>
      <c r="CK187">
        <v>0.0200022</v>
      </c>
      <c r="CL187">
        <v>0</v>
      </c>
      <c r="CM187">
        <v>2.47128888888889</v>
      </c>
      <c r="CN187">
        <v>0</v>
      </c>
      <c r="CO187">
        <v>9483.08</v>
      </c>
      <c r="CP187">
        <v>16705.5777777778</v>
      </c>
      <c r="CQ187">
        <v>47.812</v>
      </c>
      <c r="CR187">
        <v>51.5</v>
      </c>
      <c r="CS187">
        <v>49.25</v>
      </c>
      <c r="CT187">
        <v>48.361</v>
      </c>
      <c r="CU187">
        <v>46.812</v>
      </c>
      <c r="CV187">
        <v>1960.02333333333</v>
      </c>
      <c r="CW187">
        <v>40.0011111111111</v>
      </c>
      <c r="CX187">
        <v>0</v>
      </c>
      <c r="CY187">
        <v>1651554741.6</v>
      </c>
      <c r="CZ187">
        <v>0</v>
      </c>
      <c r="DA187">
        <v>0</v>
      </c>
      <c r="DB187" t="s">
        <v>356</v>
      </c>
      <c r="DC187">
        <v>1657298120.5</v>
      </c>
      <c r="DD187">
        <v>1657298120.5</v>
      </c>
      <c r="DE187">
        <v>0</v>
      </c>
      <c r="DF187">
        <v>1.391</v>
      </c>
      <c r="DG187">
        <v>0.035</v>
      </c>
      <c r="DH187">
        <v>2.39</v>
      </c>
      <c r="DI187">
        <v>0.104</v>
      </c>
      <c r="DJ187">
        <v>419</v>
      </c>
      <c r="DK187">
        <v>18</v>
      </c>
      <c r="DL187">
        <v>0.11</v>
      </c>
      <c r="DM187">
        <v>0.02</v>
      </c>
      <c r="DN187">
        <v>-56.2776487804878</v>
      </c>
      <c r="DO187">
        <v>-5.93097491289204</v>
      </c>
      <c r="DP187">
        <v>0.587766983496654</v>
      </c>
      <c r="DQ187">
        <v>0</v>
      </c>
      <c r="DR187">
        <v>4.88585780487805</v>
      </c>
      <c r="DS187">
        <v>0.0928214634146344</v>
      </c>
      <c r="DT187">
        <v>0.0161250171506349</v>
      </c>
      <c r="DU187">
        <v>1</v>
      </c>
      <c r="DV187">
        <v>1</v>
      </c>
      <c r="DW187">
        <v>2</v>
      </c>
      <c r="DX187" t="s">
        <v>363</v>
      </c>
      <c r="DY187">
        <v>2.84098</v>
      </c>
      <c r="DZ187">
        <v>2.6369</v>
      </c>
      <c r="EA187">
        <v>0.117759</v>
      </c>
      <c r="EB187">
        <v>0.123353</v>
      </c>
      <c r="EC187">
        <v>0.076027</v>
      </c>
      <c r="ED187">
        <v>0.0632835</v>
      </c>
      <c r="EE187">
        <v>24659.5</v>
      </c>
      <c r="EF187">
        <v>21416.8</v>
      </c>
      <c r="EG187">
        <v>25036.1</v>
      </c>
      <c r="EH187">
        <v>23805.2</v>
      </c>
      <c r="EI187">
        <v>39510.5</v>
      </c>
      <c r="EJ187">
        <v>36934.9</v>
      </c>
      <c r="EK187">
        <v>45282.5</v>
      </c>
      <c r="EL187">
        <v>42495.1</v>
      </c>
      <c r="EM187">
        <v>1.76432</v>
      </c>
      <c r="EN187">
        <v>2.05505</v>
      </c>
      <c r="EO187">
        <v>0.0510737</v>
      </c>
      <c r="EP187">
        <v>0</v>
      </c>
      <c r="EQ187">
        <v>24.1576</v>
      </c>
      <c r="ER187">
        <v>999.9</v>
      </c>
      <c r="ES187">
        <v>27.085</v>
      </c>
      <c r="ET187">
        <v>40.576</v>
      </c>
      <c r="EU187">
        <v>28.675</v>
      </c>
      <c r="EV187">
        <v>51.1512</v>
      </c>
      <c r="EW187">
        <v>30.8213</v>
      </c>
      <c r="EX187">
        <v>2</v>
      </c>
      <c r="EY187">
        <v>0.175091</v>
      </c>
      <c r="EZ187">
        <v>4.38236</v>
      </c>
      <c r="FA187">
        <v>20.1932</v>
      </c>
      <c r="FB187">
        <v>5.23286</v>
      </c>
      <c r="FC187">
        <v>11.992</v>
      </c>
      <c r="FD187">
        <v>4.95575</v>
      </c>
      <c r="FE187">
        <v>3.30398</v>
      </c>
      <c r="FF187">
        <v>350.2</v>
      </c>
      <c r="FG187">
        <v>9999</v>
      </c>
      <c r="FH187">
        <v>9999</v>
      </c>
      <c r="FI187">
        <v>6345.1</v>
      </c>
      <c r="FJ187">
        <v>1.86829</v>
      </c>
      <c r="FK187">
        <v>1.86401</v>
      </c>
      <c r="FL187">
        <v>1.87145</v>
      </c>
      <c r="FM187">
        <v>1.86253</v>
      </c>
      <c r="FN187">
        <v>1.86188</v>
      </c>
      <c r="FO187">
        <v>1.86829</v>
      </c>
      <c r="FP187">
        <v>1.85842</v>
      </c>
      <c r="FQ187">
        <v>1.86464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5.26</v>
      </c>
      <c r="GF187">
        <v>0.2826</v>
      </c>
      <c r="GG187">
        <v>2.14445261950712</v>
      </c>
      <c r="GH187">
        <v>0.00524579190152856</v>
      </c>
      <c r="GI187">
        <v>-2.61795653493914e-06</v>
      </c>
      <c r="GJ187">
        <v>1.03317073579164e-09</v>
      </c>
      <c r="GK187">
        <v>-0.0325879594738201</v>
      </c>
      <c r="GL187">
        <v>-0.0124659139965973</v>
      </c>
      <c r="GM187">
        <v>0.00156445697122576</v>
      </c>
      <c r="GN187">
        <v>-1.32223106024955e-05</v>
      </c>
      <c r="GO187">
        <v>14</v>
      </c>
      <c r="GP187">
        <v>2225</v>
      </c>
      <c r="GQ187">
        <v>3</v>
      </c>
      <c r="GR187">
        <v>45</v>
      </c>
      <c r="GS187">
        <v>3163.9</v>
      </c>
      <c r="GT187">
        <v>3163.9</v>
      </c>
      <c r="GU187">
        <v>2.41211</v>
      </c>
      <c r="GV187">
        <v>2.40112</v>
      </c>
      <c r="GW187">
        <v>1.99829</v>
      </c>
      <c r="GX187">
        <v>2.7063</v>
      </c>
      <c r="GY187">
        <v>2.09351</v>
      </c>
      <c r="GZ187">
        <v>2.42554</v>
      </c>
      <c r="HA187">
        <v>43.8917</v>
      </c>
      <c r="HB187">
        <v>15.0514</v>
      </c>
      <c r="HC187">
        <v>18</v>
      </c>
      <c r="HD187">
        <v>429.178</v>
      </c>
      <c r="HE187">
        <v>615.954</v>
      </c>
      <c r="HF187">
        <v>20.2847</v>
      </c>
      <c r="HG187">
        <v>29.7712</v>
      </c>
      <c r="HH187">
        <v>29.9998</v>
      </c>
      <c r="HI187">
        <v>29.6928</v>
      </c>
      <c r="HJ187">
        <v>29.6713</v>
      </c>
      <c r="HK187">
        <v>48.2794</v>
      </c>
      <c r="HL187">
        <v>45.2993</v>
      </c>
      <c r="HM187">
        <v>0</v>
      </c>
      <c r="HN187">
        <v>20.2819</v>
      </c>
      <c r="HO187">
        <v>910.806</v>
      </c>
      <c r="HP187">
        <v>16.733</v>
      </c>
      <c r="HQ187">
        <v>95.8219</v>
      </c>
      <c r="HR187">
        <v>99.8832</v>
      </c>
    </row>
    <row r="188" spans="1:226">
      <c r="A188">
        <v>172</v>
      </c>
      <c r="B188">
        <v>1657487962.1</v>
      </c>
      <c r="C188">
        <v>1492.59999990463</v>
      </c>
      <c r="D188" t="s">
        <v>704</v>
      </c>
      <c r="E188" t="s">
        <v>705</v>
      </c>
      <c r="F188">
        <v>5</v>
      </c>
      <c r="G188" t="s">
        <v>598</v>
      </c>
      <c r="H188" t="s">
        <v>354</v>
      </c>
      <c r="I188">
        <v>1657487959.3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905.529464376474</v>
      </c>
      <c r="AK188">
        <v>860.139381818181</v>
      </c>
      <c r="AL188">
        <v>3.37942257479442</v>
      </c>
      <c r="AM188">
        <v>66.5809936046528</v>
      </c>
      <c r="AN188">
        <f>(AP188 - AO188 + BO188*1E3/(8.314*(BQ188+273.15)) * AR188/BN188 * AQ188) * BN188/(100*BB188) * 1000/(1000 - AP188)</f>
        <v>0</v>
      </c>
      <c r="AO188">
        <v>16.6468644365198</v>
      </c>
      <c r="AP188">
        <v>21.5494739393939</v>
      </c>
      <c r="AQ188">
        <v>8.86649549954538e-05</v>
      </c>
      <c r="AR188">
        <v>78.2327112726515</v>
      </c>
      <c r="AS188">
        <v>15</v>
      </c>
      <c r="AT188">
        <v>3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4.6</v>
      </c>
      <c r="BC188">
        <v>0.5</v>
      </c>
      <c r="BD188" t="s">
        <v>355</v>
      </c>
      <c r="BE188">
        <v>2</v>
      </c>
      <c r="BF188" t="b">
        <v>1</v>
      </c>
      <c r="BG188">
        <v>1657487959.3</v>
      </c>
      <c r="BH188">
        <v>834.0198</v>
      </c>
      <c r="BI188">
        <v>891.5501</v>
      </c>
      <c r="BJ188">
        <v>21.54871</v>
      </c>
      <c r="BK188">
        <v>16.64192</v>
      </c>
      <c r="BL188">
        <v>828.738</v>
      </c>
      <c r="BM188">
        <v>21.26603</v>
      </c>
      <c r="BN188">
        <v>500.0702</v>
      </c>
      <c r="BO188">
        <v>72.20678</v>
      </c>
      <c r="BP188">
        <v>0.01989648</v>
      </c>
      <c r="BQ188">
        <v>24.61901</v>
      </c>
      <c r="BR188">
        <v>25.0034</v>
      </c>
      <c r="BS188">
        <v>999.9</v>
      </c>
      <c r="BT188">
        <v>0</v>
      </c>
      <c r="BU188">
        <v>0</v>
      </c>
      <c r="BV188">
        <v>10035.74</v>
      </c>
      <c r="BW188">
        <v>0</v>
      </c>
      <c r="BX188">
        <v>2034.945</v>
      </c>
      <c r="BY188">
        <v>-57.53035</v>
      </c>
      <c r="BZ188">
        <v>852.3874</v>
      </c>
      <c r="CA188">
        <v>906.6382</v>
      </c>
      <c r="CB188">
        <v>4.906789</v>
      </c>
      <c r="CC188">
        <v>891.5501</v>
      </c>
      <c r="CD188">
        <v>16.64192</v>
      </c>
      <c r="CE188">
        <v>1.555962</v>
      </c>
      <c r="CF188">
        <v>1.201658</v>
      </c>
      <c r="CG188">
        <v>13.52944</v>
      </c>
      <c r="CH188">
        <v>9.622111</v>
      </c>
      <c r="CI188">
        <v>2000.052</v>
      </c>
      <c r="CJ188">
        <v>0.9799976</v>
      </c>
      <c r="CK188">
        <v>0.0200026</v>
      </c>
      <c r="CL188">
        <v>0</v>
      </c>
      <c r="CM188">
        <v>2.51698</v>
      </c>
      <c r="CN188">
        <v>0</v>
      </c>
      <c r="CO188">
        <v>9489.483</v>
      </c>
      <c r="CP188">
        <v>16705.82</v>
      </c>
      <c r="CQ188">
        <v>47.812</v>
      </c>
      <c r="CR188">
        <v>51.5</v>
      </c>
      <c r="CS188">
        <v>49.25</v>
      </c>
      <c r="CT188">
        <v>48.3309</v>
      </c>
      <c r="CU188">
        <v>46.7996</v>
      </c>
      <c r="CV188">
        <v>1960.05</v>
      </c>
      <c r="CW188">
        <v>40.004</v>
      </c>
      <c r="CX188">
        <v>0</v>
      </c>
      <c r="CY188">
        <v>1651554746.4</v>
      </c>
      <c r="CZ188">
        <v>0</v>
      </c>
      <c r="DA188">
        <v>0</v>
      </c>
      <c r="DB188" t="s">
        <v>356</v>
      </c>
      <c r="DC188">
        <v>1657298120.5</v>
      </c>
      <c r="DD188">
        <v>1657298120.5</v>
      </c>
      <c r="DE188">
        <v>0</v>
      </c>
      <c r="DF188">
        <v>1.391</v>
      </c>
      <c r="DG188">
        <v>0.035</v>
      </c>
      <c r="DH188">
        <v>2.39</v>
      </c>
      <c r="DI188">
        <v>0.104</v>
      </c>
      <c r="DJ188">
        <v>419</v>
      </c>
      <c r="DK188">
        <v>18</v>
      </c>
      <c r="DL188">
        <v>0.11</v>
      </c>
      <c r="DM188">
        <v>0.02</v>
      </c>
      <c r="DN188">
        <v>-56.674787804878</v>
      </c>
      <c r="DO188">
        <v>-5.91047874564446</v>
      </c>
      <c r="DP188">
        <v>0.585486045821144</v>
      </c>
      <c r="DQ188">
        <v>0</v>
      </c>
      <c r="DR188">
        <v>4.89063170731707</v>
      </c>
      <c r="DS188">
        <v>0.118675191637637</v>
      </c>
      <c r="DT188">
        <v>0.0172312563281394</v>
      </c>
      <c r="DU188">
        <v>0</v>
      </c>
      <c r="DV188">
        <v>0</v>
      </c>
      <c r="DW188">
        <v>2</v>
      </c>
      <c r="DX188" t="s">
        <v>357</v>
      </c>
      <c r="DY188">
        <v>2.84102</v>
      </c>
      <c r="DZ188">
        <v>2.63651</v>
      </c>
      <c r="EA188">
        <v>0.119322</v>
      </c>
      <c r="EB188">
        <v>0.124903</v>
      </c>
      <c r="EC188">
        <v>0.07603</v>
      </c>
      <c r="ED188">
        <v>0.0632366</v>
      </c>
      <c r="EE188">
        <v>24616.6</v>
      </c>
      <c r="EF188">
        <v>21378.8</v>
      </c>
      <c r="EG188">
        <v>25036.9</v>
      </c>
      <c r="EH188">
        <v>23805</v>
      </c>
      <c r="EI188">
        <v>39511.4</v>
      </c>
      <c r="EJ188">
        <v>36936.4</v>
      </c>
      <c r="EK188">
        <v>45283.6</v>
      </c>
      <c r="EL188">
        <v>42494.6</v>
      </c>
      <c r="EM188">
        <v>1.76435</v>
      </c>
      <c r="EN188">
        <v>2.05533</v>
      </c>
      <c r="EO188">
        <v>0.051599</v>
      </c>
      <c r="EP188">
        <v>0</v>
      </c>
      <c r="EQ188">
        <v>24.1639</v>
      </c>
      <c r="ER188">
        <v>999.9</v>
      </c>
      <c r="ES188">
        <v>27.06</v>
      </c>
      <c r="ET188">
        <v>40.576</v>
      </c>
      <c r="EU188">
        <v>28.6506</v>
      </c>
      <c r="EV188">
        <v>51.7012</v>
      </c>
      <c r="EW188">
        <v>30.8093</v>
      </c>
      <c r="EX188">
        <v>2</v>
      </c>
      <c r="EY188">
        <v>0.175053</v>
      </c>
      <c r="EZ188">
        <v>4.41638</v>
      </c>
      <c r="FA188">
        <v>20.1922</v>
      </c>
      <c r="FB188">
        <v>5.23271</v>
      </c>
      <c r="FC188">
        <v>11.992</v>
      </c>
      <c r="FD188">
        <v>4.9558</v>
      </c>
      <c r="FE188">
        <v>3.304</v>
      </c>
      <c r="FF188">
        <v>350.2</v>
      </c>
      <c r="FG188">
        <v>9999</v>
      </c>
      <c r="FH188">
        <v>9999</v>
      </c>
      <c r="FI188">
        <v>6345.3</v>
      </c>
      <c r="FJ188">
        <v>1.86827</v>
      </c>
      <c r="FK188">
        <v>1.86401</v>
      </c>
      <c r="FL188">
        <v>1.87149</v>
      </c>
      <c r="FM188">
        <v>1.86255</v>
      </c>
      <c r="FN188">
        <v>1.8619</v>
      </c>
      <c r="FO188">
        <v>1.86829</v>
      </c>
      <c r="FP188">
        <v>1.85841</v>
      </c>
      <c r="FQ188">
        <v>1.86465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5.31</v>
      </c>
      <c r="GF188">
        <v>0.2827</v>
      </c>
      <c r="GG188">
        <v>2.14445261950712</v>
      </c>
      <c r="GH188">
        <v>0.00524579190152856</v>
      </c>
      <c r="GI188">
        <v>-2.61795653493914e-06</v>
      </c>
      <c r="GJ188">
        <v>1.03317073579164e-09</v>
      </c>
      <c r="GK188">
        <v>-0.0325879594738201</v>
      </c>
      <c r="GL188">
        <v>-0.0124659139965973</v>
      </c>
      <c r="GM188">
        <v>0.00156445697122576</v>
      </c>
      <c r="GN188">
        <v>-1.32223106024955e-05</v>
      </c>
      <c r="GO188">
        <v>14</v>
      </c>
      <c r="GP188">
        <v>2225</v>
      </c>
      <c r="GQ188">
        <v>3</v>
      </c>
      <c r="GR188">
        <v>45</v>
      </c>
      <c r="GS188">
        <v>3164</v>
      </c>
      <c r="GT188">
        <v>3164</v>
      </c>
      <c r="GU188">
        <v>2.44873</v>
      </c>
      <c r="GV188">
        <v>2.40479</v>
      </c>
      <c r="GW188">
        <v>1.99829</v>
      </c>
      <c r="GX188">
        <v>2.70508</v>
      </c>
      <c r="GY188">
        <v>2.09351</v>
      </c>
      <c r="GZ188">
        <v>2.39014</v>
      </c>
      <c r="HA188">
        <v>43.8917</v>
      </c>
      <c r="HB188">
        <v>15.0426</v>
      </c>
      <c r="HC188">
        <v>18</v>
      </c>
      <c r="HD188">
        <v>429.179</v>
      </c>
      <c r="HE188">
        <v>616.146</v>
      </c>
      <c r="HF188">
        <v>20.2878</v>
      </c>
      <c r="HG188">
        <v>29.7673</v>
      </c>
      <c r="HH188">
        <v>30</v>
      </c>
      <c r="HI188">
        <v>29.6908</v>
      </c>
      <c r="HJ188">
        <v>29.6687</v>
      </c>
      <c r="HK188">
        <v>49.0161</v>
      </c>
      <c r="HL188">
        <v>45.0042</v>
      </c>
      <c r="HM188">
        <v>0</v>
      </c>
      <c r="HN188">
        <v>20.2822</v>
      </c>
      <c r="HO188">
        <v>924.212</v>
      </c>
      <c r="HP188">
        <v>16.7315</v>
      </c>
      <c r="HQ188">
        <v>95.8246</v>
      </c>
      <c r="HR188">
        <v>99.8823</v>
      </c>
    </row>
    <row r="189" spans="1:226">
      <c r="A189">
        <v>173</v>
      </c>
      <c r="B189">
        <v>1657487967.1</v>
      </c>
      <c r="C189">
        <v>1497.59999990463</v>
      </c>
      <c r="D189" t="s">
        <v>706</v>
      </c>
      <c r="E189" t="s">
        <v>707</v>
      </c>
      <c r="F189">
        <v>5</v>
      </c>
      <c r="G189" t="s">
        <v>598</v>
      </c>
      <c r="H189" t="s">
        <v>354</v>
      </c>
      <c r="I189">
        <v>1657487964.6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922.57216791092</v>
      </c>
      <c r="AK189">
        <v>876.963018181818</v>
      </c>
      <c r="AL189">
        <v>3.37336497908184</v>
      </c>
      <c r="AM189">
        <v>66.5809936046528</v>
      </c>
      <c r="AN189">
        <f>(AP189 - AO189 + BO189*1E3/(8.314*(BQ189+273.15)) * AR189/BN189 * AQ189) * BN189/(100*BB189) * 1000/(1000 - AP189)</f>
        <v>0</v>
      </c>
      <c r="AO189">
        <v>16.6230244145248</v>
      </c>
      <c r="AP189">
        <v>21.5440945454545</v>
      </c>
      <c r="AQ189">
        <v>-0.000243621483509657</v>
      </c>
      <c r="AR189">
        <v>78.2327112726515</v>
      </c>
      <c r="AS189">
        <v>15</v>
      </c>
      <c r="AT189">
        <v>3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4.6</v>
      </c>
      <c r="BC189">
        <v>0.5</v>
      </c>
      <c r="BD189" t="s">
        <v>355</v>
      </c>
      <c r="BE189">
        <v>2</v>
      </c>
      <c r="BF189" t="b">
        <v>1</v>
      </c>
      <c r="BG189">
        <v>1657487964.6</v>
      </c>
      <c r="BH189">
        <v>851.464555555556</v>
      </c>
      <c r="BI189">
        <v>909.316222222222</v>
      </c>
      <c r="BJ189">
        <v>21.5455333333333</v>
      </c>
      <c r="BK189">
        <v>16.6239777777778</v>
      </c>
      <c r="BL189">
        <v>846.129888888889</v>
      </c>
      <c r="BM189">
        <v>21.2629888888889</v>
      </c>
      <c r="BN189">
        <v>499.948</v>
      </c>
      <c r="BO189">
        <v>72.2073888888889</v>
      </c>
      <c r="BP189">
        <v>0.0202246333333333</v>
      </c>
      <c r="BQ189">
        <v>24.6269333333333</v>
      </c>
      <c r="BR189">
        <v>25.0060333333333</v>
      </c>
      <c r="BS189">
        <v>999.9</v>
      </c>
      <c r="BT189">
        <v>0</v>
      </c>
      <c r="BU189">
        <v>0</v>
      </c>
      <c r="BV189">
        <v>10002.6555555556</v>
      </c>
      <c r="BW189">
        <v>0</v>
      </c>
      <c r="BX189">
        <v>2034.66111111111</v>
      </c>
      <c r="BY189">
        <v>-57.8517666666667</v>
      </c>
      <c r="BZ189">
        <v>870.213777777778</v>
      </c>
      <c r="CA189">
        <v>924.688333333333</v>
      </c>
      <c r="CB189">
        <v>4.92155666666667</v>
      </c>
      <c r="CC189">
        <v>909.316222222222</v>
      </c>
      <c r="CD189">
        <v>16.6239777777778</v>
      </c>
      <c r="CE189">
        <v>1.55574666666667</v>
      </c>
      <c r="CF189">
        <v>1.20037444444444</v>
      </c>
      <c r="CG189">
        <v>13.5273333333333</v>
      </c>
      <c r="CH189">
        <v>9.60619222222222</v>
      </c>
      <c r="CI189">
        <v>1999.99</v>
      </c>
      <c r="CJ189">
        <v>0.979997333333333</v>
      </c>
      <c r="CK189">
        <v>0.0200028666666667</v>
      </c>
      <c r="CL189">
        <v>0</v>
      </c>
      <c r="CM189">
        <v>2.41953333333333</v>
      </c>
      <c r="CN189">
        <v>0</v>
      </c>
      <c r="CO189">
        <v>9492.60222222222</v>
      </c>
      <c r="CP189">
        <v>16705.3333333333</v>
      </c>
      <c r="CQ189">
        <v>47.812</v>
      </c>
      <c r="CR189">
        <v>51.5</v>
      </c>
      <c r="CS189">
        <v>49.25</v>
      </c>
      <c r="CT189">
        <v>48.312</v>
      </c>
      <c r="CU189">
        <v>46.812</v>
      </c>
      <c r="CV189">
        <v>1959.98888888889</v>
      </c>
      <c r="CW189">
        <v>40.0011111111111</v>
      </c>
      <c r="CX189">
        <v>0</v>
      </c>
      <c r="CY189">
        <v>1651554751.8</v>
      </c>
      <c r="CZ189">
        <v>0</v>
      </c>
      <c r="DA189">
        <v>0</v>
      </c>
      <c r="DB189" t="s">
        <v>356</v>
      </c>
      <c r="DC189">
        <v>1657298120.5</v>
      </c>
      <c r="DD189">
        <v>1657298120.5</v>
      </c>
      <c r="DE189">
        <v>0</v>
      </c>
      <c r="DF189">
        <v>1.391</v>
      </c>
      <c r="DG189">
        <v>0.035</v>
      </c>
      <c r="DH189">
        <v>2.39</v>
      </c>
      <c r="DI189">
        <v>0.104</v>
      </c>
      <c r="DJ189">
        <v>419</v>
      </c>
      <c r="DK189">
        <v>18</v>
      </c>
      <c r="DL189">
        <v>0.11</v>
      </c>
      <c r="DM189">
        <v>0.02</v>
      </c>
      <c r="DN189">
        <v>-57.2266707317073</v>
      </c>
      <c r="DO189">
        <v>-5.04675470383269</v>
      </c>
      <c r="DP189">
        <v>0.503574889067619</v>
      </c>
      <c r="DQ189">
        <v>0</v>
      </c>
      <c r="DR189">
        <v>4.90329390243902</v>
      </c>
      <c r="DS189">
        <v>0.149102926829272</v>
      </c>
      <c r="DT189">
        <v>0.0168803341889888</v>
      </c>
      <c r="DU189">
        <v>0</v>
      </c>
      <c r="DV189">
        <v>0</v>
      </c>
      <c r="DW189">
        <v>2</v>
      </c>
      <c r="DX189" t="s">
        <v>357</v>
      </c>
      <c r="DY189">
        <v>2.84107</v>
      </c>
      <c r="DZ189">
        <v>2.63674</v>
      </c>
      <c r="EA189">
        <v>0.120866</v>
      </c>
      <c r="EB189">
        <v>0.12641</v>
      </c>
      <c r="EC189">
        <v>0.0760199</v>
      </c>
      <c r="ED189">
        <v>0.0632371</v>
      </c>
      <c r="EE189">
        <v>24573.1</v>
      </c>
      <c r="EF189">
        <v>21342</v>
      </c>
      <c r="EG189">
        <v>25036.5</v>
      </c>
      <c r="EH189">
        <v>23805</v>
      </c>
      <c r="EI189">
        <v>39511.5</v>
      </c>
      <c r="EJ189">
        <v>36936.2</v>
      </c>
      <c r="EK189">
        <v>45283.2</v>
      </c>
      <c r="EL189">
        <v>42494.5</v>
      </c>
      <c r="EM189">
        <v>1.76435</v>
      </c>
      <c r="EN189">
        <v>2.05527</v>
      </c>
      <c r="EO189">
        <v>0.0513867</v>
      </c>
      <c r="EP189">
        <v>0</v>
      </c>
      <c r="EQ189">
        <v>24.1695</v>
      </c>
      <c r="ER189">
        <v>999.9</v>
      </c>
      <c r="ES189">
        <v>27.036</v>
      </c>
      <c r="ET189">
        <v>40.576</v>
      </c>
      <c r="EU189">
        <v>28.6245</v>
      </c>
      <c r="EV189">
        <v>51.6212</v>
      </c>
      <c r="EW189">
        <v>30.7532</v>
      </c>
      <c r="EX189">
        <v>2</v>
      </c>
      <c r="EY189">
        <v>0.175226</v>
      </c>
      <c r="EZ189">
        <v>4.89789</v>
      </c>
      <c r="FA189">
        <v>20.178</v>
      </c>
      <c r="FB189">
        <v>5.23316</v>
      </c>
      <c r="FC189">
        <v>11.992</v>
      </c>
      <c r="FD189">
        <v>4.95585</v>
      </c>
      <c r="FE189">
        <v>3.30395</v>
      </c>
      <c r="FF189">
        <v>350.2</v>
      </c>
      <c r="FG189">
        <v>9999</v>
      </c>
      <c r="FH189">
        <v>9999</v>
      </c>
      <c r="FI189">
        <v>6345.3</v>
      </c>
      <c r="FJ189">
        <v>1.86828</v>
      </c>
      <c r="FK189">
        <v>1.86401</v>
      </c>
      <c r="FL189">
        <v>1.87146</v>
      </c>
      <c r="FM189">
        <v>1.86252</v>
      </c>
      <c r="FN189">
        <v>1.86189</v>
      </c>
      <c r="FO189">
        <v>1.86828</v>
      </c>
      <c r="FP189">
        <v>1.85838</v>
      </c>
      <c r="FQ189">
        <v>1.86462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5.36</v>
      </c>
      <c r="GF189">
        <v>0.2825</v>
      </c>
      <c r="GG189">
        <v>2.14445261950712</v>
      </c>
      <c r="GH189">
        <v>0.00524579190152856</v>
      </c>
      <c r="GI189">
        <v>-2.61795653493914e-06</v>
      </c>
      <c r="GJ189">
        <v>1.03317073579164e-09</v>
      </c>
      <c r="GK189">
        <v>-0.0325879594738201</v>
      </c>
      <c r="GL189">
        <v>-0.0124659139965973</v>
      </c>
      <c r="GM189">
        <v>0.00156445697122576</v>
      </c>
      <c r="GN189">
        <v>-1.32223106024955e-05</v>
      </c>
      <c r="GO189">
        <v>14</v>
      </c>
      <c r="GP189">
        <v>2225</v>
      </c>
      <c r="GQ189">
        <v>3</v>
      </c>
      <c r="GR189">
        <v>45</v>
      </c>
      <c r="GS189">
        <v>3164.1</v>
      </c>
      <c r="GT189">
        <v>3164.1</v>
      </c>
      <c r="GU189">
        <v>2.48291</v>
      </c>
      <c r="GV189">
        <v>2.40723</v>
      </c>
      <c r="GW189">
        <v>1.99829</v>
      </c>
      <c r="GX189">
        <v>2.70508</v>
      </c>
      <c r="GY189">
        <v>2.09351</v>
      </c>
      <c r="GZ189">
        <v>2.37183</v>
      </c>
      <c r="HA189">
        <v>43.8917</v>
      </c>
      <c r="HB189">
        <v>14.9901</v>
      </c>
      <c r="HC189">
        <v>18</v>
      </c>
      <c r="HD189">
        <v>429.157</v>
      </c>
      <c r="HE189">
        <v>616.078</v>
      </c>
      <c r="HF189">
        <v>20.2789</v>
      </c>
      <c r="HG189">
        <v>29.7641</v>
      </c>
      <c r="HH189">
        <v>30.0002</v>
      </c>
      <c r="HI189">
        <v>29.6876</v>
      </c>
      <c r="HJ189">
        <v>29.6661</v>
      </c>
      <c r="HK189">
        <v>49.6828</v>
      </c>
      <c r="HL189">
        <v>45.0042</v>
      </c>
      <c r="HM189">
        <v>0</v>
      </c>
      <c r="HN189">
        <v>20.0774</v>
      </c>
      <c r="HO189">
        <v>944.365</v>
      </c>
      <c r="HP189">
        <v>16.7261</v>
      </c>
      <c r="HQ189">
        <v>95.8235</v>
      </c>
      <c r="HR189">
        <v>99.882</v>
      </c>
    </row>
    <row r="190" spans="1:226">
      <c r="A190">
        <v>174</v>
      </c>
      <c r="B190">
        <v>1657487972.1</v>
      </c>
      <c r="C190">
        <v>1502.59999990463</v>
      </c>
      <c r="D190" t="s">
        <v>708</v>
      </c>
      <c r="E190" t="s">
        <v>709</v>
      </c>
      <c r="F190">
        <v>5</v>
      </c>
      <c r="G190" t="s">
        <v>598</v>
      </c>
      <c r="H190" t="s">
        <v>354</v>
      </c>
      <c r="I190">
        <v>1657487969.3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939.76215010367</v>
      </c>
      <c r="AK190">
        <v>893.896115151515</v>
      </c>
      <c r="AL190">
        <v>3.40861121159314</v>
      </c>
      <c r="AM190">
        <v>66.5809936046528</v>
      </c>
      <c r="AN190">
        <f>(AP190 - AO190 + BO190*1E3/(8.314*(BQ190+273.15)) * AR190/BN190 * AQ190) * BN190/(100*BB190) * 1000/(1000 - AP190)</f>
        <v>0</v>
      </c>
      <c r="AO190">
        <v>16.6252793492291</v>
      </c>
      <c r="AP190">
        <v>21.5361496969697</v>
      </c>
      <c r="AQ190">
        <v>-0.000163800921061581</v>
      </c>
      <c r="AR190">
        <v>78.2327112726515</v>
      </c>
      <c r="AS190">
        <v>15</v>
      </c>
      <c r="AT190">
        <v>3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4.6</v>
      </c>
      <c r="BC190">
        <v>0.5</v>
      </c>
      <c r="BD190" t="s">
        <v>355</v>
      </c>
      <c r="BE190">
        <v>2</v>
      </c>
      <c r="BF190" t="b">
        <v>1</v>
      </c>
      <c r="BG190">
        <v>1657487969.3</v>
      </c>
      <c r="BH190">
        <v>866.9166</v>
      </c>
      <c r="BI190">
        <v>925.1814</v>
      </c>
      <c r="BJ190">
        <v>21.54048</v>
      </c>
      <c r="BK190">
        <v>16.62427</v>
      </c>
      <c r="BL190">
        <v>861.5353</v>
      </c>
      <c r="BM190">
        <v>21.25809</v>
      </c>
      <c r="BN190">
        <v>499.9754</v>
      </c>
      <c r="BO190">
        <v>72.20531</v>
      </c>
      <c r="BP190">
        <v>0.02073908</v>
      </c>
      <c r="BQ190">
        <v>24.62909</v>
      </c>
      <c r="BR190">
        <v>25.02282</v>
      </c>
      <c r="BS190">
        <v>999.9</v>
      </c>
      <c r="BT190">
        <v>0</v>
      </c>
      <c r="BU190">
        <v>0</v>
      </c>
      <c r="BV190">
        <v>9953.5</v>
      </c>
      <c r="BW190">
        <v>0</v>
      </c>
      <c r="BX190">
        <v>2034.585</v>
      </c>
      <c r="BY190">
        <v>-58.26482</v>
      </c>
      <c r="BZ190">
        <v>886.0014</v>
      </c>
      <c r="CA190">
        <v>940.8221</v>
      </c>
      <c r="CB190">
        <v>4.916193</v>
      </c>
      <c r="CC190">
        <v>925.1814</v>
      </c>
      <c r="CD190">
        <v>16.62427</v>
      </c>
      <c r="CE190">
        <v>1.555336</v>
      </c>
      <c r="CF190">
        <v>1.20036</v>
      </c>
      <c r="CG190">
        <v>13.52328</v>
      </c>
      <c r="CH190">
        <v>9.606027</v>
      </c>
      <c r="CI190">
        <v>2000.01</v>
      </c>
      <c r="CJ190">
        <v>0.9799976</v>
      </c>
      <c r="CK190">
        <v>0.0200026</v>
      </c>
      <c r="CL190">
        <v>0</v>
      </c>
      <c r="CM190">
        <v>2.52404</v>
      </c>
      <c r="CN190">
        <v>0</v>
      </c>
      <c r="CO190">
        <v>9494.43</v>
      </c>
      <c r="CP190">
        <v>16705.47</v>
      </c>
      <c r="CQ190">
        <v>47.812</v>
      </c>
      <c r="CR190">
        <v>51.5</v>
      </c>
      <c r="CS190">
        <v>49.25</v>
      </c>
      <c r="CT190">
        <v>48.3246</v>
      </c>
      <c r="CU190">
        <v>46.812</v>
      </c>
      <c r="CV190">
        <v>1960.009</v>
      </c>
      <c r="CW190">
        <v>40.001</v>
      </c>
      <c r="CX190">
        <v>0</v>
      </c>
      <c r="CY190">
        <v>1651554756.6</v>
      </c>
      <c r="CZ190">
        <v>0</v>
      </c>
      <c r="DA190">
        <v>0</v>
      </c>
      <c r="DB190" t="s">
        <v>356</v>
      </c>
      <c r="DC190">
        <v>1657298120.5</v>
      </c>
      <c r="DD190">
        <v>1657298120.5</v>
      </c>
      <c r="DE190">
        <v>0</v>
      </c>
      <c r="DF190">
        <v>1.391</v>
      </c>
      <c r="DG190">
        <v>0.035</v>
      </c>
      <c r="DH190">
        <v>2.39</v>
      </c>
      <c r="DI190">
        <v>0.104</v>
      </c>
      <c r="DJ190">
        <v>419</v>
      </c>
      <c r="DK190">
        <v>18</v>
      </c>
      <c r="DL190">
        <v>0.11</v>
      </c>
      <c r="DM190">
        <v>0.02</v>
      </c>
      <c r="DN190">
        <v>-57.5697048780488</v>
      </c>
      <c r="DO190">
        <v>-5.09682648083638</v>
      </c>
      <c r="DP190">
        <v>0.509236612765699</v>
      </c>
      <c r="DQ190">
        <v>0</v>
      </c>
      <c r="DR190">
        <v>4.91165756097561</v>
      </c>
      <c r="DS190">
        <v>0.0663474564459912</v>
      </c>
      <c r="DT190">
        <v>0.00838807713088042</v>
      </c>
      <c r="DU190">
        <v>1</v>
      </c>
      <c r="DV190">
        <v>1</v>
      </c>
      <c r="DW190">
        <v>2</v>
      </c>
      <c r="DX190" t="s">
        <v>363</v>
      </c>
      <c r="DY190">
        <v>2.84091</v>
      </c>
      <c r="DZ190">
        <v>2.63714</v>
      </c>
      <c r="EA190">
        <v>0.12241</v>
      </c>
      <c r="EB190">
        <v>0.127911</v>
      </c>
      <c r="EC190">
        <v>0.0759977</v>
      </c>
      <c r="ED190">
        <v>0.0632527</v>
      </c>
      <c r="EE190">
        <v>24530.5</v>
      </c>
      <c r="EF190">
        <v>21305.4</v>
      </c>
      <c r="EG190">
        <v>25037</v>
      </c>
      <c r="EH190">
        <v>23805</v>
      </c>
      <c r="EI190">
        <v>39512.6</v>
      </c>
      <c r="EJ190">
        <v>36935.5</v>
      </c>
      <c r="EK190">
        <v>45283.4</v>
      </c>
      <c r="EL190">
        <v>42494.3</v>
      </c>
      <c r="EM190">
        <v>1.76415</v>
      </c>
      <c r="EN190">
        <v>2.05575</v>
      </c>
      <c r="EO190">
        <v>0.0510737</v>
      </c>
      <c r="EP190">
        <v>0</v>
      </c>
      <c r="EQ190">
        <v>24.1721</v>
      </c>
      <c r="ER190">
        <v>999.9</v>
      </c>
      <c r="ES190">
        <v>26.987</v>
      </c>
      <c r="ET190">
        <v>40.576</v>
      </c>
      <c r="EU190">
        <v>28.5736</v>
      </c>
      <c r="EV190">
        <v>51.9012</v>
      </c>
      <c r="EW190">
        <v>30.8734</v>
      </c>
      <c r="EX190">
        <v>2</v>
      </c>
      <c r="EY190">
        <v>0.178697</v>
      </c>
      <c r="EZ190">
        <v>5.1863</v>
      </c>
      <c r="FA190">
        <v>20.17</v>
      </c>
      <c r="FB190">
        <v>5.23301</v>
      </c>
      <c r="FC190">
        <v>11.992</v>
      </c>
      <c r="FD190">
        <v>4.95585</v>
      </c>
      <c r="FE190">
        <v>3.30395</v>
      </c>
      <c r="FF190">
        <v>350.2</v>
      </c>
      <c r="FG190">
        <v>9999</v>
      </c>
      <c r="FH190">
        <v>9999</v>
      </c>
      <c r="FI190">
        <v>6345.6</v>
      </c>
      <c r="FJ190">
        <v>1.86825</v>
      </c>
      <c r="FK190">
        <v>1.86401</v>
      </c>
      <c r="FL190">
        <v>1.8714</v>
      </c>
      <c r="FM190">
        <v>1.8625</v>
      </c>
      <c r="FN190">
        <v>1.86188</v>
      </c>
      <c r="FO190">
        <v>1.86829</v>
      </c>
      <c r="FP190">
        <v>1.85838</v>
      </c>
      <c r="FQ190">
        <v>1.86463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5.409</v>
      </c>
      <c r="GF190">
        <v>0.2822</v>
      </c>
      <c r="GG190">
        <v>2.14445261950712</v>
      </c>
      <c r="GH190">
        <v>0.00524579190152856</v>
      </c>
      <c r="GI190">
        <v>-2.61795653493914e-06</v>
      </c>
      <c r="GJ190">
        <v>1.03317073579164e-09</v>
      </c>
      <c r="GK190">
        <v>-0.0325879594738201</v>
      </c>
      <c r="GL190">
        <v>-0.0124659139965973</v>
      </c>
      <c r="GM190">
        <v>0.00156445697122576</v>
      </c>
      <c r="GN190">
        <v>-1.32223106024955e-05</v>
      </c>
      <c r="GO190">
        <v>14</v>
      </c>
      <c r="GP190">
        <v>2225</v>
      </c>
      <c r="GQ190">
        <v>3</v>
      </c>
      <c r="GR190">
        <v>45</v>
      </c>
      <c r="GS190">
        <v>3164.2</v>
      </c>
      <c r="GT190">
        <v>3164.2</v>
      </c>
      <c r="GU190">
        <v>2.51953</v>
      </c>
      <c r="GV190">
        <v>2.40112</v>
      </c>
      <c r="GW190">
        <v>1.99829</v>
      </c>
      <c r="GX190">
        <v>2.7063</v>
      </c>
      <c r="GY190">
        <v>2.09351</v>
      </c>
      <c r="GZ190">
        <v>2.43652</v>
      </c>
      <c r="HA190">
        <v>43.8917</v>
      </c>
      <c r="HB190">
        <v>15.0251</v>
      </c>
      <c r="HC190">
        <v>18</v>
      </c>
      <c r="HD190">
        <v>429.024</v>
      </c>
      <c r="HE190">
        <v>616.423</v>
      </c>
      <c r="HF190">
        <v>20.1144</v>
      </c>
      <c r="HG190">
        <v>29.7603</v>
      </c>
      <c r="HH190">
        <v>30.002</v>
      </c>
      <c r="HI190">
        <v>29.6851</v>
      </c>
      <c r="HJ190">
        <v>29.6629</v>
      </c>
      <c r="HK190">
        <v>50.4249</v>
      </c>
      <c r="HL190">
        <v>44.7202</v>
      </c>
      <c r="HM190">
        <v>0</v>
      </c>
      <c r="HN190">
        <v>20.0584</v>
      </c>
      <c r="HO190">
        <v>957.813</v>
      </c>
      <c r="HP190">
        <v>16.7307</v>
      </c>
      <c r="HQ190">
        <v>95.8245</v>
      </c>
      <c r="HR190">
        <v>99.8818</v>
      </c>
    </row>
    <row r="191" spans="1:226">
      <c r="A191">
        <v>175</v>
      </c>
      <c r="B191">
        <v>1657487977.1</v>
      </c>
      <c r="C191">
        <v>1507.59999990463</v>
      </c>
      <c r="D191" t="s">
        <v>710</v>
      </c>
      <c r="E191" t="s">
        <v>711</v>
      </c>
      <c r="F191">
        <v>5</v>
      </c>
      <c r="G191" t="s">
        <v>598</v>
      </c>
      <c r="H191" t="s">
        <v>354</v>
      </c>
      <c r="I191">
        <v>1657487974.6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956.669316082881</v>
      </c>
      <c r="AK191">
        <v>910.599787878788</v>
      </c>
      <c r="AL191">
        <v>3.33527079326884</v>
      </c>
      <c r="AM191">
        <v>66.5809936046528</v>
      </c>
      <c r="AN191">
        <f>(AP191 - AO191 + BO191*1E3/(8.314*(BQ191+273.15)) * AR191/BN191 * AQ191) * BN191/(100*BB191) * 1000/(1000 - AP191)</f>
        <v>0</v>
      </c>
      <c r="AO191">
        <v>16.6539449977577</v>
      </c>
      <c r="AP191">
        <v>21.5370042424242</v>
      </c>
      <c r="AQ191">
        <v>-0.00010204404529972</v>
      </c>
      <c r="AR191">
        <v>78.2327112726515</v>
      </c>
      <c r="AS191">
        <v>15</v>
      </c>
      <c r="AT191">
        <v>3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4.6</v>
      </c>
      <c r="BC191">
        <v>0.5</v>
      </c>
      <c r="BD191" t="s">
        <v>355</v>
      </c>
      <c r="BE191">
        <v>2</v>
      </c>
      <c r="BF191" t="b">
        <v>1</v>
      </c>
      <c r="BG191">
        <v>1657487974.6</v>
      </c>
      <c r="BH191">
        <v>884.447333333333</v>
      </c>
      <c r="BI191">
        <v>942.874888888889</v>
      </c>
      <c r="BJ191">
        <v>21.5343</v>
      </c>
      <c r="BK191">
        <v>16.6606111111111</v>
      </c>
      <c r="BL191">
        <v>879.012777777778</v>
      </c>
      <c r="BM191">
        <v>21.2521444444444</v>
      </c>
      <c r="BN191">
        <v>499.969333333333</v>
      </c>
      <c r="BO191">
        <v>72.2051888888889</v>
      </c>
      <c r="BP191">
        <v>0.0208082888888889</v>
      </c>
      <c r="BQ191">
        <v>24.6341555555556</v>
      </c>
      <c r="BR191">
        <v>25.0135444444444</v>
      </c>
      <c r="BS191">
        <v>999.9</v>
      </c>
      <c r="BT191">
        <v>0</v>
      </c>
      <c r="BU191">
        <v>0</v>
      </c>
      <c r="BV191">
        <v>9982.08333333333</v>
      </c>
      <c r="BW191">
        <v>0</v>
      </c>
      <c r="BX191">
        <v>2034.13444444444</v>
      </c>
      <c r="BY191">
        <v>-58.4274666666667</v>
      </c>
      <c r="BZ191">
        <v>903.912555555556</v>
      </c>
      <c r="CA191">
        <v>958.849888888889</v>
      </c>
      <c r="CB191">
        <v>4.87370444444444</v>
      </c>
      <c r="CC191">
        <v>942.874888888889</v>
      </c>
      <c r="CD191">
        <v>16.6606111111111</v>
      </c>
      <c r="CE191">
        <v>1.55489</v>
      </c>
      <c r="CF191">
        <v>1.20298333333333</v>
      </c>
      <c r="CG191">
        <v>13.5188555555556</v>
      </c>
      <c r="CH191">
        <v>9.63850444444444</v>
      </c>
      <c r="CI191">
        <v>1999.98888888889</v>
      </c>
      <c r="CJ191">
        <v>0.979997666666667</v>
      </c>
      <c r="CK191">
        <v>0.0200025333333333</v>
      </c>
      <c r="CL191">
        <v>0</v>
      </c>
      <c r="CM191">
        <v>2.78012222222222</v>
      </c>
      <c r="CN191">
        <v>0</v>
      </c>
      <c r="CO191">
        <v>9497.64</v>
      </c>
      <c r="CP191">
        <v>16705.2777777778</v>
      </c>
      <c r="CQ191">
        <v>47.812</v>
      </c>
      <c r="CR191">
        <v>51.5</v>
      </c>
      <c r="CS191">
        <v>49.25</v>
      </c>
      <c r="CT191">
        <v>48.347</v>
      </c>
      <c r="CU191">
        <v>46.812</v>
      </c>
      <c r="CV191">
        <v>1959.98888888889</v>
      </c>
      <c r="CW191">
        <v>40.0022222222222</v>
      </c>
      <c r="CX191">
        <v>0</v>
      </c>
      <c r="CY191">
        <v>1651554761.4</v>
      </c>
      <c r="CZ191">
        <v>0</v>
      </c>
      <c r="DA191">
        <v>0</v>
      </c>
      <c r="DB191" t="s">
        <v>356</v>
      </c>
      <c r="DC191">
        <v>1657298120.5</v>
      </c>
      <c r="DD191">
        <v>1657298120.5</v>
      </c>
      <c r="DE191">
        <v>0</v>
      </c>
      <c r="DF191">
        <v>1.391</v>
      </c>
      <c r="DG191">
        <v>0.035</v>
      </c>
      <c r="DH191">
        <v>2.39</v>
      </c>
      <c r="DI191">
        <v>0.104</v>
      </c>
      <c r="DJ191">
        <v>419</v>
      </c>
      <c r="DK191">
        <v>18</v>
      </c>
      <c r="DL191">
        <v>0.11</v>
      </c>
      <c r="DM191">
        <v>0.02</v>
      </c>
      <c r="DN191">
        <v>-57.9219926829268</v>
      </c>
      <c r="DO191">
        <v>-3.83220836236947</v>
      </c>
      <c r="DP191">
        <v>0.395605977531502</v>
      </c>
      <c r="DQ191">
        <v>0</v>
      </c>
      <c r="DR191">
        <v>4.90669463414634</v>
      </c>
      <c r="DS191">
        <v>-0.0737224390243845</v>
      </c>
      <c r="DT191">
        <v>0.0168154760450678</v>
      </c>
      <c r="DU191">
        <v>1</v>
      </c>
      <c r="DV191">
        <v>1</v>
      </c>
      <c r="DW191">
        <v>2</v>
      </c>
      <c r="DX191" t="s">
        <v>363</v>
      </c>
      <c r="DY191">
        <v>2.841</v>
      </c>
      <c r="DZ191">
        <v>2.6372</v>
      </c>
      <c r="EA191">
        <v>0.123921</v>
      </c>
      <c r="EB191">
        <v>0.129408</v>
      </c>
      <c r="EC191">
        <v>0.0760081</v>
      </c>
      <c r="ED191">
        <v>0.0633262</v>
      </c>
      <c r="EE191">
        <v>24488.1</v>
      </c>
      <c r="EF191">
        <v>21268.8</v>
      </c>
      <c r="EG191">
        <v>25036.9</v>
      </c>
      <c r="EH191">
        <v>23805</v>
      </c>
      <c r="EI191">
        <v>39512.2</v>
      </c>
      <c r="EJ191">
        <v>36932.8</v>
      </c>
      <c r="EK191">
        <v>45283.3</v>
      </c>
      <c r="EL191">
        <v>42494.4</v>
      </c>
      <c r="EM191">
        <v>1.76418</v>
      </c>
      <c r="EN191">
        <v>2.05575</v>
      </c>
      <c r="EO191">
        <v>0.051368</v>
      </c>
      <c r="EP191">
        <v>0</v>
      </c>
      <c r="EQ191">
        <v>24.1742</v>
      </c>
      <c r="ER191">
        <v>999.9</v>
      </c>
      <c r="ES191">
        <v>26.963</v>
      </c>
      <c r="ET191">
        <v>40.556</v>
      </c>
      <c r="EU191">
        <v>28.5168</v>
      </c>
      <c r="EV191">
        <v>52.2412</v>
      </c>
      <c r="EW191">
        <v>30.8253</v>
      </c>
      <c r="EX191">
        <v>2</v>
      </c>
      <c r="EY191">
        <v>0.177772</v>
      </c>
      <c r="EZ191">
        <v>4.96529</v>
      </c>
      <c r="FA191">
        <v>20.177</v>
      </c>
      <c r="FB191">
        <v>5.23346</v>
      </c>
      <c r="FC191">
        <v>11.992</v>
      </c>
      <c r="FD191">
        <v>4.9559</v>
      </c>
      <c r="FE191">
        <v>3.30395</v>
      </c>
      <c r="FF191">
        <v>350.2</v>
      </c>
      <c r="FG191">
        <v>9999</v>
      </c>
      <c r="FH191">
        <v>9999</v>
      </c>
      <c r="FI191">
        <v>6345.6</v>
      </c>
      <c r="FJ191">
        <v>1.86826</v>
      </c>
      <c r="FK191">
        <v>1.86401</v>
      </c>
      <c r="FL191">
        <v>1.87141</v>
      </c>
      <c r="FM191">
        <v>1.8625</v>
      </c>
      <c r="FN191">
        <v>1.86188</v>
      </c>
      <c r="FO191">
        <v>1.86829</v>
      </c>
      <c r="FP191">
        <v>1.85837</v>
      </c>
      <c r="FQ191">
        <v>1.86462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5.459</v>
      </c>
      <c r="GF191">
        <v>0.2823</v>
      </c>
      <c r="GG191">
        <v>2.14445261950712</v>
      </c>
      <c r="GH191">
        <v>0.00524579190152856</v>
      </c>
      <c r="GI191">
        <v>-2.61795653493914e-06</v>
      </c>
      <c r="GJ191">
        <v>1.03317073579164e-09</v>
      </c>
      <c r="GK191">
        <v>-0.0325879594738201</v>
      </c>
      <c r="GL191">
        <v>-0.0124659139965973</v>
      </c>
      <c r="GM191">
        <v>0.00156445697122576</v>
      </c>
      <c r="GN191">
        <v>-1.32223106024955e-05</v>
      </c>
      <c r="GO191">
        <v>14</v>
      </c>
      <c r="GP191">
        <v>2225</v>
      </c>
      <c r="GQ191">
        <v>3</v>
      </c>
      <c r="GR191">
        <v>45</v>
      </c>
      <c r="GS191">
        <v>3164.3</v>
      </c>
      <c r="GT191">
        <v>3164.3</v>
      </c>
      <c r="GU191">
        <v>2.55249</v>
      </c>
      <c r="GV191">
        <v>2.3999</v>
      </c>
      <c r="GW191">
        <v>1.99829</v>
      </c>
      <c r="GX191">
        <v>2.7063</v>
      </c>
      <c r="GY191">
        <v>2.09351</v>
      </c>
      <c r="GZ191">
        <v>2.43164</v>
      </c>
      <c r="HA191">
        <v>43.9192</v>
      </c>
      <c r="HB191">
        <v>15.0339</v>
      </c>
      <c r="HC191">
        <v>18</v>
      </c>
      <c r="HD191">
        <v>429.021</v>
      </c>
      <c r="HE191">
        <v>616.402</v>
      </c>
      <c r="HF191">
        <v>20.0404</v>
      </c>
      <c r="HG191">
        <v>29.757</v>
      </c>
      <c r="HH191">
        <v>30.0002</v>
      </c>
      <c r="HI191">
        <v>29.6826</v>
      </c>
      <c r="HJ191">
        <v>29.661</v>
      </c>
      <c r="HK191">
        <v>51.0922</v>
      </c>
      <c r="HL191">
        <v>44.7202</v>
      </c>
      <c r="HM191">
        <v>0</v>
      </c>
      <c r="HN191">
        <v>20.0447</v>
      </c>
      <c r="HO191">
        <v>971.223</v>
      </c>
      <c r="HP191">
        <v>16.7236</v>
      </c>
      <c r="HQ191">
        <v>95.8241</v>
      </c>
      <c r="HR191">
        <v>99.8819</v>
      </c>
    </row>
    <row r="192" spans="1:226">
      <c r="A192">
        <v>176</v>
      </c>
      <c r="B192">
        <v>1657487982.1</v>
      </c>
      <c r="C192">
        <v>1512.59999990463</v>
      </c>
      <c r="D192" t="s">
        <v>712</v>
      </c>
      <c r="E192" t="s">
        <v>713</v>
      </c>
      <c r="F192">
        <v>5</v>
      </c>
      <c r="G192" t="s">
        <v>598</v>
      </c>
      <c r="H192" t="s">
        <v>354</v>
      </c>
      <c r="I192">
        <v>1657487979.3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973.658253452175</v>
      </c>
      <c r="AK192">
        <v>927.130957575757</v>
      </c>
      <c r="AL192">
        <v>3.28215557031369</v>
      </c>
      <c r="AM192">
        <v>66.5809936046528</v>
      </c>
      <c r="AN192">
        <f>(AP192 - AO192 + BO192*1E3/(8.314*(BQ192+273.15)) * AR192/BN192 * AQ192) * BN192/(100*BB192) * 1000/(1000 - AP192)</f>
        <v>0</v>
      </c>
      <c r="AO192">
        <v>16.6555251179384</v>
      </c>
      <c r="AP192">
        <v>21.5430345454545</v>
      </c>
      <c r="AQ192">
        <v>0.000104503534369861</v>
      </c>
      <c r="AR192">
        <v>78.2327112726515</v>
      </c>
      <c r="AS192">
        <v>15</v>
      </c>
      <c r="AT192">
        <v>3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4.6</v>
      </c>
      <c r="BC192">
        <v>0.5</v>
      </c>
      <c r="BD192" t="s">
        <v>355</v>
      </c>
      <c r="BE192">
        <v>2</v>
      </c>
      <c r="BF192" t="b">
        <v>1</v>
      </c>
      <c r="BG192">
        <v>1657487979.3</v>
      </c>
      <c r="BH192">
        <v>899.8195</v>
      </c>
      <c r="BI192">
        <v>958.3389</v>
      </c>
      <c r="BJ192">
        <v>21.54189</v>
      </c>
      <c r="BK192">
        <v>16.64968</v>
      </c>
      <c r="BL192">
        <v>894.3384</v>
      </c>
      <c r="BM192">
        <v>21.25947</v>
      </c>
      <c r="BN192">
        <v>499.99</v>
      </c>
      <c r="BO192">
        <v>72.20521</v>
      </c>
      <c r="BP192">
        <v>0.02088092</v>
      </c>
      <c r="BQ192">
        <v>24.63126</v>
      </c>
      <c r="BR192">
        <v>25.01048</v>
      </c>
      <c r="BS192">
        <v>999.9</v>
      </c>
      <c r="BT192">
        <v>0</v>
      </c>
      <c r="BU192">
        <v>0</v>
      </c>
      <c r="BV192">
        <v>9977.687</v>
      </c>
      <c r="BW192">
        <v>0</v>
      </c>
      <c r="BX192">
        <v>2034.265</v>
      </c>
      <c r="BY192">
        <v>-58.51945</v>
      </c>
      <c r="BZ192">
        <v>919.6302</v>
      </c>
      <c r="CA192">
        <v>974.5651</v>
      </c>
      <c r="CB192">
        <v>4.892223</v>
      </c>
      <c r="CC192">
        <v>958.3389</v>
      </c>
      <c r="CD192">
        <v>16.64968</v>
      </c>
      <c r="CE192">
        <v>1.555438</v>
      </c>
      <c r="CF192">
        <v>1.202193</v>
      </c>
      <c r="CG192">
        <v>13.52426</v>
      </c>
      <c r="CH192">
        <v>9.628726</v>
      </c>
      <c r="CI192">
        <v>1999.98</v>
      </c>
      <c r="CJ192">
        <v>0.9799973</v>
      </c>
      <c r="CK192">
        <v>0.0200029</v>
      </c>
      <c r="CL192">
        <v>0</v>
      </c>
      <c r="CM192">
        <v>2.56359</v>
      </c>
      <c r="CN192">
        <v>0</v>
      </c>
      <c r="CO192">
        <v>9496.979</v>
      </c>
      <c r="CP192">
        <v>16705.24</v>
      </c>
      <c r="CQ192">
        <v>47.812</v>
      </c>
      <c r="CR192">
        <v>51.5</v>
      </c>
      <c r="CS192">
        <v>49.25</v>
      </c>
      <c r="CT192">
        <v>48.3435</v>
      </c>
      <c r="CU192">
        <v>46.812</v>
      </c>
      <c r="CV192">
        <v>1959.979</v>
      </c>
      <c r="CW192">
        <v>40.002</v>
      </c>
      <c r="CX192">
        <v>0</v>
      </c>
      <c r="CY192">
        <v>1651554766.8</v>
      </c>
      <c r="CZ192">
        <v>0</v>
      </c>
      <c r="DA192">
        <v>0</v>
      </c>
      <c r="DB192" t="s">
        <v>356</v>
      </c>
      <c r="DC192">
        <v>1657298120.5</v>
      </c>
      <c r="DD192">
        <v>1657298120.5</v>
      </c>
      <c r="DE192">
        <v>0</v>
      </c>
      <c r="DF192">
        <v>1.391</v>
      </c>
      <c r="DG192">
        <v>0.035</v>
      </c>
      <c r="DH192">
        <v>2.39</v>
      </c>
      <c r="DI192">
        <v>0.104</v>
      </c>
      <c r="DJ192">
        <v>419</v>
      </c>
      <c r="DK192">
        <v>18</v>
      </c>
      <c r="DL192">
        <v>0.11</v>
      </c>
      <c r="DM192">
        <v>0.02</v>
      </c>
      <c r="DN192">
        <v>-58.2199219512195</v>
      </c>
      <c r="DO192">
        <v>-2.96725923344968</v>
      </c>
      <c r="DP192">
        <v>0.327494267693043</v>
      </c>
      <c r="DQ192">
        <v>0</v>
      </c>
      <c r="DR192">
        <v>4.90229926829268</v>
      </c>
      <c r="DS192">
        <v>-0.150882648083623</v>
      </c>
      <c r="DT192">
        <v>0.0197440078455735</v>
      </c>
      <c r="DU192">
        <v>0</v>
      </c>
      <c r="DV192">
        <v>0</v>
      </c>
      <c r="DW192">
        <v>2</v>
      </c>
      <c r="DX192" t="s">
        <v>357</v>
      </c>
      <c r="DY192">
        <v>2.84111</v>
      </c>
      <c r="DZ192">
        <v>2.63702</v>
      </c>
      <c r="EA192">
        <v>0.125388</v>
      </c>
      <c r="EB192">
        <v>0.130787</v>
      </c>
      <c r="EC192">
        <v>0.0760167</v>
      </c>
      <c r="ED192">
        <v>0.0632476</v>
      </c>
      <c r="EE192">
        <v>24446.8</v>
      </c>
      <c r="EF192">
        <v>21235</v>
      </c>
      <c r="EG192">
        <v>25036.5</v>
      </c>
      <c r="EH192">
        <v>23804.9</v>
      </c>
      <c r="EI192">
        <v>39512.2</v>
      </c>
      <c r="EJ192">
        <v>36935.9</v>
      </c>
      <c r="EK192">
        <v>45283.7</v>
      </c>
      <c r="EL192">
        <v>42494.4</v>
      </c>
      <c r="EM192">
        <v>1.7644</v>
      </c>
      <c r="EN192">
        <v>2.05585</v>
      </c>
      <c r="EO192">
        <v>0.0499561</v>
      </c>
      <c r="EP192">
        <v>0</v>
      </c>
      <c r="EQ192">
        <v>24.1772</v>
      </c>
      <c r="ER192">
        <v>999.9</v>
      </c>
      <c r="ES192">
        <v>26.914</v>
      </c>
      <c r="ET192">
        <v>40.556</v>
      </c>
      <c r="EU192">
        <v>28.4675</v>
      </c>
      <c r="EV192">
        <v>52.5512</v>
      </c>
      <c r="EW192">
        <v>30.8654</v>
      </c>
      <c r="EX192">
        <v>2</v>
      </c>
      <c r="EY192">
        <v>0.176857</v>
      </c>
      <c r="EZ192">
        <v>4.83822</v>
      </c>
      <c r="FA192">
        <v>20.1806</v>
      </c>
      <c r="FB192">
        <v>5.23286</v>
      </c>
      <c r="FC192">
        <v>11.992</v>
      </c>
      <c r="FD192">
        <v>4.9558</v>
      </c>
      <c r="FE192">
        <v>3.30395</v>
      </c>
      <c r="FF192">
        <v>350.2</v>
      </c>
      <c r="FG192">
        <v>9999</v>
      </c>
      <c r="FH192">
        <v>9999</v>
      </c>
      <c r="FI192">
        <v>6345.6</v>
      </c>
      <c r="FJ192">
        <v>1.86825</v>
      </c>
      <c r="FK192">
        <v>1.86401</v>
      </c>
      <c r="FL192">
        <v>1.87144</v>
      </c>
      <c r="FM192">
        <v>1.86254</v>
      </c>
      <c r="FN192">
        <v>1.86188</v>
      </c>
      <c r="FO192">
        <v>1.86829</v>
      </c>
      <c r="FP192">
        <v>1.85838</v>
      </c>
      <c r="FQ192">
        <v>1.86462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5.508</v>
      </c>
      <c r="GF192">
        <v>0.2824</v>
      </c>
      <c r="GG192">
        <v>2.14445261950712</v>
      </c>
      <c r="GH192">
        <v>0.00524579190152856</v>
      </c>
      <c r="GI192">
        <v>-2.61795653493914e-06</v>
      </c>
      <c r="GJ192">
        <v>1.03317073579164e-09</v>
      </c>
      <c r="GK192">
        <v>-0.0325879594738201</v>
      </c>
      <c r="GL192">
        <v>-0.0124659139965973</v>
      </c>
      <c r="GM192">
        <v>0.00156445697122576</v>
      </c>
      <c r="GN192">
        <v>-1.32223106024955e-05</v>
      </c>
      <c r="GO192">
        <v>14</v>
      </c>
      <c r="GP192">
        <v>2225</v>
      </c>
      <c r="GQ192">
        <v>3</v>
      </c>
      <c r="GR192">
        <v>45</v>
      </c>
      <c r="GS192">
        <v>3164.4</v>
      </c>
      <c r="GT192">
        <v>3164.4</v>
      </c>
      <c r="GU192">
        <v>2.58789</v>
      </c>
      <c r="GV192">
        <v>2.39502</v>
      </c>
      <c r="GW192">
        <v>1.99829</v>
      </c>
      <c r="GX192">
        <v>2.7063</v>
      </c>
      <c r="GY192">
        <v>2.09351</v>
      </c>
      <c r="GZ192">
        <v>2.39868</v>
      </c>
      <c r="HA192">
        <v>43.9192</v>
      </c>
      <c r="HB192">
        <v>15.0251</v>
      </c>
      <c r="HC192">
        <v>18</v>
      </c>
      <c r="HD192">
        <v>429.133</v>
      </c>
      <c r="HE192">
        <v>616.448</v>
      </c>
      <c r="HF192">
        <v>20.0173</v>
      </c>
      <c r="HG192">
        <v>29.7532</v>
      </c>
      <c r="HH192">
        <v>29.9995</v>
      </c>
      <c r="HI192">
        <v>29.68</v>
      </c>
      <c r="HJ192">
        <v>29.6578</v>
      </c>
      <c r="HK192">
        <v>51.7918</v>
      </c>
      <c r="HL192">
        <v>44.7202</v>
      </c>
      <c r="HM192">
        <v>0</v>
      </c>
      <c r="HN192">
        <v>20.0288</v>
      </c>
      <c r="HO192">
        <v>991.506</v>
      </c>
      <c r="HP192">
        <v>16.7296</v>
      </c>
      <c r="HQ192">
        <v>95.8243</v>
      </c>
      <c r="HR192">
        <v>99.8818</v>
      </c>
    </row>
    <row r="193" spans="1:226">
      <c r="A193">
        <v>177</v>
      </c>
      <c r="B193">
        <v>1657487987.1</v>
      </c>
      <c r="C193">
        <v>1517.59999990463</v>
      </c>
      <c r="D193" t="s">
        <v>714</v>
      </c>
      <c r="E193" t="s">
        <v>715</v>
      </c>
      <c r="F193">
        <v>5</v>
      </c>
      <c r="G193" t="s">
        <v>598</v>
      </c>
      <c r="H193" t="s">
        <v>354</v>
      </c>
      <c r="I193">
        <v>1657487984.6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989.985420616487</v>
      </c>
      <c r="AK193">
        <v>943.824563636364</v>
      </c>
      <c r="AL193">
        <v>3.34997288498461</v>
      </c>
      <c r="AM193">
        <v>66.5809936046528</v>
      </c>
      <c r="AN193">
        <f>(AP193 - AO193 + BO193*1E3/(8.314*(BQ193+273.15)) * AR193/BN193 * AQ193) * BN193/(100*BB193) * 1000/(1000 - AP193)</f>
        <v>0</v>
      </c>
      <c r="AO193">
        <v>16.6267228501486</v>
      </c>
      <c r="AP193">
        <v>21.5354315151515</v>
      </c>
      <c r="AQ193">
        <v>-0.000111203705789629</v>
      </c>
      <c r="AR193">
        <v>78.2327112726515</v>
      </c>
      <c r="AS193">
        <v>15</v>
      </c>
      <c r="AT193">
        <v>3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4.6</v>
      </c>
      <c r="BC193">
        <v>0.5</v>
      </c>
      <c r="BD193" t="s">
        <v>355</v>
      </c>
      <c r="BE193">
        <v>2</v>
      </c>
      <c r="BF193" t="b">
        <v>1</v>
      </c>
      <c r="BG193">
        <v>1657487984.6</v>
      </c>
      <c r="BH193">
        <v>916.912333333333</v>
      </c>
      <c r="BI193">
        <v>975.700222222222</v>
      </c>
      <c r="BJ193">
        <v>21.5390222222222</v>
      </c>
      <c r="BK193">
        <v>16.6281111111111</v>
      </c>
      <c r="BL193">
        <v>911.379333333333</v>
      </c>
      <c r="BM193">
        <v>21.2567</v>
      </c>
      <c r="BN193">
        <v>500.003666666667</v>
      </c>
      <c r="BO193">
        <v>72.2041777777778</v>
      </c>
      <c r="BP193">
        <v>0.0204565444444444</v>
      </c>
      <c r="BQ193">
        <v>24.6201777777778</v>
      </c>
      <c r="BR193">
        <v>24.9975333333333</v>
      </c>
      <c r="BS193">
        <v>999.9</v>
      </c>
      <c r="BT193">
        <v>0</v>
      </c>
      <c r="BU193">
        <v>0</v>
      </c>
      <c r="BV193">
        <v>10010.8277777778</v>
      </c>
      <c r="BW193">
        <v>0</v>
      </c>
      <c r="BX193">
        <v>2034.33555555556</v>
      </c>
      <c r="BY193">
        <v>-58.7879555555556</v>
      </c>
      <c r="BZ193">
        <v>937.096555555555</v>
      </c>
      <c r="CA193">
        <v>992.198666666667</v>
      </c>
      <c r="CB193">
        <v>4.91091666666667</v>
      </c>
      <c r="CC193">
        <v>975.700222222222</v>
      </c>
      <c r="CD193">
        <v>16.6281111111111</v>
      </c>
      <c r="CE193">
        <v>1.55520666666667</v>
      </c>
      <c r="CF193">
        <v>1.20061888888889</v>
      </c>
      <c r="CG193">
        <v>13.5219888888889</v>
      </c>
      <c r="CH193">
        <v>9.60922</v>
      </c>
      <c r="CI193">
        <v>1999.96555555556</v>
      </c>
      <c r="CJ193">
        <v>0.979997333333333</v>
      </c>
      <c r="CK193">
        <v>0.0200028666666667</v>
      </c>
      <c r="CL193">
        <v>0</v>
      </c>
      <c r="CM193">
        <v>2.40536666666667</v>
      </c>
      <c r="CN193">
        <v>0</v>
      </c>
      <c r="CO193">
        <v>9495.26666666667</v>
      </c>
      <c r="CP193">
        <v>16705.1111111111</v>
      </c>
      <c r="CQ193">
        <v>47.812</v>
      </c>
      <c r="CR193">
        <v>51.5</v>
      </c>
      <c r="CS193">
        <v>49.25</v>
      </c>
      <c r="CT193">
        <v>48.375</v>
      </c>
      <c r="CU193">
        <v>46.812</v>
      </c>
      <c r="CV193">
        <v>1959.96555555556</v>
      </c>
      <c r="CW193">
        <v>40.0033333333333</v>
      </c>
      <c r="CX193">
        <v>0</v>
      </c>
      <c r="CY193">
        <v>1651554771.6</v>
      </c>
      <c r="CZ193">
        <v>0</v>
      </c>
      <c r="DA193">
        <v>0</v>
      </c>
      <c r="DB193" t="s">
        <v>356</v>
      </c>
      <c r="DC193">
        <v>1657298120.5</v>
      </c>
      <c r="DD193">
        <v>1657298120.5</v>
      </c>
      <c r="DE193">
        <v>0</v>
      </c>
      <c r="DF193">
        <v>1.391</v>
      </c>
      <c r="DG193">
        <v>0.035</v>
      </c>
      <c r="DH193">
        <v>2.39</v>
      </c>
      <c r="DI193">
        <v>0.104</v>
      </c>
      <c r="DJ193">
        <v>419</v>
      </c>
      <c r="DK193">
        <v>18</v>
      </c>
      <c r="DL193">
        <v>0.11</v>
      </c>
      <c r="DM193">
        <v>0.02</v>
      </c>
      <c r="DN193">
        <v>-58.4028146341463</v>
      </c>
      <c r="DO193">
        <v>-1.94491149825791</v>
      </c>
      <c r="DP193">
        <v>0.293845831123684</v>
      </c>
      <c r="DQ193">
        <v>0</v>
      </c>
      <c r="DR193">
        <v>4.90010707317073</v>
      </c>
      <c r="DS193">
        <v>-0.0288175609756075</v>
      </c>
      <c r="DT193">
        <v>0.0180376257487836</v>
      </c>
      <c r="DU193">
        <v>1</v>
      </c>
      <c r="DV193">
        <v>1</v>
      </c>
      <c r="DW193">
        <v>2</v>
      </c>
      <c r="DX193" t="s">
        <v>363</v>
      </c>
      <c r="DY193">
        <v>2.84135</v>
      </c>
      <c r="DZ193">
        <v>2.63686</v>
      </c>
      <c r="EA193">
        <v>0.126866</v>
      </c>
      <c r="EB193">
        <v>0.132303</v>
      </c>
      <c r="EC193">
        <v>0.0759946</v>
      </c>
      <c r="ED193">
        <v>0.0632535</v>
      </c>
      <c r="EE193">
        <v>24406.2</v>
      </c>
      <c r="EF193">
        <v>21198</v>
      </c>
      <c r="EG193">
        <v>25037.3</v>
      </c>
      <c r="EH193">
        <v>23805</v>
      </c>
      <c r="EI193">
        <v>39513.4</v>
      </c>
      <c r="EJ193">
        <v>36936.1</v>
      </c>
      <c r="EK193">
        <v>45284</v>
      </c>
      <c r="EL193">
        <v>42494.9</v>
      </c>
      <c r="EM193">
        <v>1.76458</v>
      </c>
      <c r="EN193">
        <v>2.05557</v>
      </c>
      <c r="EO193">
        <v>0.050284</v>
      </c>
      <c r="EP193">
        <v>0</v>
      </c>
      <c r="EQ193">
        <v>24.1803</v>
      </c>
      <c r="ER193">
        <v>999.9</v>
      </c>
      <c r="ES193">
        <v>26.889</v>
      </c>
      <c r="ET193">
        <v>40.556</v>
      </c>
      <c r="EU193">
        <v>28.4396</v>
      </c>
      <c r="EV193">
        <v>51.8712</v>
      </c>
      <c r="EW193">
        <v>30.8053</v>
      </c>
      <c r="EX193">
        <v>2</v>
      </c>
      <c r="EY193">
        <v>0.175945</v>
      </c>
      <c r="EZ193">
        <v>4.71526</v>
      </c>
      <c r="FA193">
        <v>20.1844</v>
      </c>
      <c r="FB193">
        <v>5.23331</v>
      </c>
      <c r="FC193">
        <v>11.992</v>
      </c>
      <c r="FD193">
        <v>4.95605</v>
      </c>
      <c r="FE193">
        <v>3.30395</v>
      </c>
      <c r="FF193">
        <v>350.2</v>
      </c>
      <c r="FG193">
        <v>9999</v>
      </c>
      <c r="FH193">
        <v>9999</v>
      </c>
      <c r="FI193">
        <v>6345.8</v>
      </c>
      <c r="FJ193">
        <v>1.86825</v>
      </c>
      <c r="FK193">
        <v>1.86401</v>
      </c>
      <c r="FL193">
        <v>1.87145</v>
      </c>
      <c r="FM193">
        <v>1.86253</v>
      </c>
      <c r="FN193">
        <v>1.86189</v>
      </c>
      <c r="FO193">
        <v>1.86829</v>
      </c>
      <c r="FP193">
        <v>1.85841</v>
      </c>
      <c r="FQ193">
        <v>1.86462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5.558</v>
      </c>
      <c r="GF193">
        <v>0.2822</v>
      </c>
      <c r="GG193">
        <v>2.14445261950712</v>
      </c>
      <c r="GH193">
        <v>0.00524579190152856</v>
      </c>
      <c r="GI193">
        <v>-2.61795653493914e-06</v>
      </c>
      <c r="GJ193">
        <v>1.03317073579164e-09</v>
      </c>
      <c r="GK193">
        <v>-0.0325879594738201</v>
      </c>
      <c r="GL193">
        <v>-0.0124659139965973</v>
      </c>
      <c r="GM193">
        <v>0.00156445697122576</v>
      </c>
      <c r="GN193">
        <v>-1.32223106024955e-05</v>
      </c>
      <c r="GO193">
        <v>14</v>
      </c>
      <c r="GP193">
        <v>2225</v>
      </c>
      <c r="GQ193">
        <v>3</v>
      </c>
      <c r="GR193">
        <v>45</v>
      </c>
      <c r="GS193">
        <v>3164.4</v>
      </c>
      <c r="GT193">
        <v>3164.4</v>
      </c>
      <c r="GU193">
        <v>2.62085</v>
      </c>
      <c r="GV193">
        <v>2.39868</v>
      </c>
      <c r="GW193">
        <v>1.99829</v>
      </c>
      <c r="GX193">
        <v>2.7063</v>
      </c>
      <c r="GY193">
        <v>2.09351</v>
      </c>
      <c r="GZ193">
        <v>2.36572</v>
      </c>
      <c r="HA193">
        <v>43.9192</v>
      </c>
      <c r="HB193">
        <v>15.0164</v>
      </c>
      <c r="HC193">
        <v>18</v>
      </c>
      <c r="HD193">
        <v>429.212</v>
      </c>
      <c r="HE193">
        <v>616.201</v>
      </c>
      <c r="HF193">
        <v>20.0105</v>
      </c>
      <c r="HG193">
        <v>29.75</v>
      </c>
      <c r="HH193">
        <v>29.9993</v>
      </c>
      <c r="HI193">
        <v>29.6769</v>
      </c>
      <c r="HJ193">
        <v>29.6553</v>
      </c>
      <c r="HK193">
        <v>52.4611</v>
      </c>
      <c r="HL193">
        <v>44.4451</v>
      </c>
      <c r="HM193">
        <v>0</v>
      </c>
      <c r="HN193">
        <v>20.0445</v>
      </c>
      <c r="HO193">
        <v>1005.01</v>
      </c>
      <c r="HP193">
        <v>16.7291</v>
      </c>
      <c r="HQ193">
        <v>95.8256</v>
      </c>
      <c r="HR193">
        <v>99.8826</v>
      </c>
    </row>
    <row r="194" spans="1:226">
      <c r="A194">
        <v>178</v>
      </c>
      <c r="B194">
        <v>1657487992.1</v>
      </c>
      <c r="C194">
        <v>1522.59999990463</v>
      </c>
      <c r="D194" t="s">
        <v>716</v>
      </c>
      <c r="E194" t="s">
        <v>717</v>
      </c>
      <c r="F194">
        <v>5</v>
      </c>
      <c r="G194" t="s">
        <v>598</v>
      </c>
      <c r="H194" t="s">
        <v>354</v>
      </c>
      <c r="I194">
        <v>1657487989.3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1007.57454445531</v>
      </c>
      <c r="AK194">
        <v>960.694624242424</v>
      </c>
      <c r="AL194">
        <v>3.40816050834063</v>
      </c>
      <c r="AM194">
        <v>66.5809936046528</v>
      </c>
      <c r="AN194">
        <f>(AP194 - AO194 + BO194*1E3/(8.314*(BQ194+273.15)) * AR194/BN194 * AQ194) * BN194/(100*BB194) * 1000/(1000 - AP194)</f>
        <v>0</v>
      </c>
      <c r="AO194">
        <v>16.6372530709829</v>
      </c>
      <c r="AP194">
        <v>21.5358848484848</v>
      </c>
      <c r="AQ194">
        <v>3.70151853235841e-05</v>
      </c>
      <c r="AR194">
        <v>78.2327112726515</v>
      </c>
      <c r="AS194">
        <v>15</v>
      </c>
      <c r="AT194">
        <v>3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4.6</v>
      </c>
      <c r="BC194">
        <v>0.5</v>
      </c>
      <c r="BD194" t="s">
        <v>355</v>
      </c>
      <c r="BE194">
        <v>2</v>
      </c>
      <c r="BF194" t="b">
        <v>1</v>
      </c>
      <c r="BG194">
        <v>1657487989.3</v>
      </c>
      <c r="BH194">
        <v>932.383</v>
      </c>
      <c r="BI194">
        <v>991.7505</v>
      </c>
      <c r="BJ194">
        <v>21.53517</v>
      </c>
      <c r="BK194">
        <v>16.63226</v>
      </c>
      <c r="BL194">
        <v>926.803</v>
      </c>
      <c r="BM194">
        <v>21.25298</v>
      </c>
      <c r="BN194">
        <v>500.0621</v>
      </c>
      <c r="BO194">
        <v>72.20422</v>
      </c>
      <c r="BP194">
        <v>0.01976832</v>
      </c>
      <c r="BQ194">
        <v>24.62229</v>
      </c>
      <c r="BR194">
        <v>25.00376</v>
      </c>
      <c r="BS194">
        <v>999.9</v>
      </c>
      <c r="BT194">
        <v>0</v>
      </c>
      <c r="BU194">
        <v>0</v>
      </c>
      <c r="BV194">
        <v>10049.73</v>
      </c>
      <c r="BW194">
        <v>0</v>
      </c>
      <c r="BX194">
        <v>2033.839</v>
      </c>
      <c r="BY194">
        <v>-59.3674</v>
      </c>
      <c r="BZ194">
        <v>952.9039</v>
      </c>
      <c r="CA194">
        <v>1008.5232</v>
      </c>
      <c r="CB194">
        <v>4.902922</v>
      </c>
      <c r="CC194">
        <v>991.7505</v>
      </c>
      <c r="CD194">
        <v>16.63226</v>
      </c>
      <c r="CE194">
        <v>1.55493</v>
      </c>
      <c r="CF194">
        <v>1.200919</v>
      </c>
      <c r="CG194">
        <v>13.51926</v>
      </c>
      <c r="CH194">
        <v>9.612942</v>
      </c>
      <c r="CI194">
        <v>2000.043</v>
      </c>
      <c r="CJ194">
        <v>0.9799979</v>
      </c>
      <c r="CK194">
        <v>0.0200023</v>
      </c>
      <c r="CL194">
        <v>0</v>
      </c>
      <c r="CM194">
        <v>2.59717</v>
      </c>
      <c r="CN194">
        <v>0</v>
      </c>
      <c r="CO194">
        <v>9492.164</v>
      </c>
      <c r="CP194">
        <v>16705.74</v>
      </c>
      <c r="CQ194">
        <v>47.812</v>
      </c>
      <c r="CR194">
        <v>51.5</v>
      </c>
      <c r="CS194">
        <v>49.25</v>
      </c>
      <c r="CT194">
        <v>48.3624</v>
      </c>
      <c r="CU194">
        <v>46.812</v>
      </c>
      <c r="CV194">
        <v>1960.042</v>
      </c>
      <c r="CW194">
        <v>40.004</v>
      </c>
      <c r="CX194">
        <v>0</v>
      </c>
      <c r="CY194">
        <v>1651554776.4</v>
      </c>
      <c r="CZ194">
        <v>0</v>
      </c>
      <c r="DA194">
        <v>0</v>
      </c>
      <c r="DB194" t="s">
        <v>356</v>
      </c>
      <c r="DC194">
        <v>1657298120.5</v>
      </c>
      <c r="DD194">
        <v>1657298120.5</v>
      </c>
      <c r="DE194">
        <v>0</v>
      </c>
      <c r="DF194">
        <v>1.391</v>
      </c>
      <c r="DG194">
        <v>0.035</v>
      </c>
      <c r="DH194">
        <v>2.39</v>
      </c>
      <c r="DI194">
        <v>0.104</v>
      </c>
      <c r="DJ194">
        <v>419</v>
      </c>
      <c r="DK194">
        <v>18</v>
      </c>
      <c r="DL194">
        <v>0.11</v>
      </c>
      <c r="DM194">
        <v>0.02</v>
      </c>
      <c r="DN194">
        <v>-58.7443707317073</v>
      </c>
      <c r="DO194">
        <v>-3.65799303135888</v>
      </c>
      <c r="DP194">
        <v>0.45318220168477</v>
      </c>
      <c r="DQ194">
        <v>0</v>
      </c>
      <c r="DR194">
        <v>4.89587853658536</v>
      </c>
      <c r="DS194">
        <v>0.0975668989547122</v>
      </c>
      <c r="DT194">
        <v>0.0151789275563479</v>
      </c>
      <c r="DU194">
        <v>1</v>
      </c>
      <c r="DV194">
        <v>1</v>
      </c>
      <c r="DW194">
        <v>2</v>
      </c>
      <c r="DX194" t="s">
        <v>363</v>
      </c>
      <c r="DY194">
        <v>2.84103</v>
      </c>
      <c r="DZ194">
        <v>2.63673</v>
      </c>
      <c r="EA194">
        <v>0.12835</v>
      </c>
      <c r="EB194">
        <v>0.133707</v>
      </c>
      <c r="EC194">
        <v>0.0759999</v>
      </c>
      <c r="ED194">
        <v>0.0632186</v>
      </c>
      <c r="EE194">
        <v>24365.1</v>
      </c>
      <c r="EF194">
        <v>21164.2</v>
      </c>
      <c r="EG194">
        <v>25037.6</v>
      </c>
      <c r="EH194">
        <v>23805.5</v>
      </c>
      <c r="EI194">
        <v>39514.1</v>
      </c>
      <c r="EJ194">
        <v>36938.3</v>
      </c>
      <c r="EK194">
        <v>45284.9</v>
      </c>
      <c r="EL194">
        <v>42495.7</v>
      </c>
      <c r="EM194">
        <v>1.76458</v>
      </c>
      <c r="EN194">
        <v>2.05605</v>
      </c>
      <c r="EO194">
        <v>0.0495724</v>
      </c>
      <c r="EP194">
        <v>0</v>
      </c>
      <c r="EQ194">
        <v>24.1808</v>
      </c>
      <c r="ER194">
        <v>999.9</v>
      </c>
      <c r="ES194">
        <v>26.859</v>
      </c>
      <c r="ET194">
        <v>40.556</v>
      </c>
      <c r="EU194">
        <v>28.4077</v>
      </c>
      <c r="EV194">
        <v>51.6712</v>
      </c>
      <c r="EW194">
        <v>30.7853</v>
      </c>
      <c r="EX194">
        <v>2</v>
      </c>
      <c r="EY194">
        <v>0.174764</v>
      </c>
      <c r="EZ194">
        <v>4.67867</v>
      </c>
      <c r="FA194">
        <v>20.1855</v>
      </c>
      <c r="FB194">
        <v>5.23271</v>
      </c>
      <c r="FC194">
        <v>11.992</v>
      </c>
      <c r="FD194">
        <v>4.9558</v>
      </c>
      <c r="FE194">
        <v>3.3039</v>
      </c>
      <c r="FF194">
        <v>350.2</v>
      </c>
      <c r="FG194">
        <v>9999</v>
      </c>
      <c r="FH194">
        <v>9999</v>
      </c>
      <c r="FI194">
        <v>6345.8</v>
      </c>
      <c r="FJ194">
        <v>1.86826</v>
      </c>
      <c r="FK194">
        <v>1.86401</v>
      </c>
      <c r="FL194">
        <v>1.87145</v>
      </c>
      <c r="FM194">
        <v>1.86252</v>
      </c>
      <c r="FN194">
        <v>1.86188</v>
      </c>
      <c r="FO194">
        <v>1.86829</v>
      </c>
      <c r="FP194">
        <v>1.8584</v>
      </c>
      <c r="FQ194">
        <v>1.86462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5.608</v>
      </c>
      <c r="GF194">
        <v>0.2822</v>
      </c>
      <c r="GG194">
        <v>2.14445261950712</v>
      </c>
      <c r="GH194">
        <v>0.00524579190152856</v>
      </c>
      <c r="GI194">
        <v>-2.61795653493914e-06</v>
      </c>
      <c r="GJ194">
        <v>1.03317073579164e-09</v>
      </c>
      <c r="GK194">
        <v>-0.0325879594738201</v>
      </c>
      <c r="GL194">
        <v>-0.0124659139965973</v>
      </c>
      <c r="GM194">
        <v>0.00156445697122576</v>
      </c>
      <c r="GN194">
        <v>-1.32223106024955e-05</v>
      </c>
      <c r="GO194">
        <v>14</v>
      </c>
      <c r="GP194">
        <v>2225</v>
      </c>
      <c r="GQ194">
        <v>3</v>
      </c>
      <c r="GR194">
        <v>45</v>
      </c>
      <c r="GS194">
        <v>3164.5</v>
      </c>
      <c r="GT194">
        <v>3164.5</v>
      </c>
      <c r="GU194">
        <v>2.65503</v>
      </c>
      <c r="GV194">
        <v>2.3938</v>
      </c>
      <c r="GW194">
        <v>1.99829</v>
      </c>
      <c r="GX194">
        <v>2.7063</v>
      </c>
      <c r="GY194">
        <v>2.09351</v>
      </c>
      <c r="GZ194">
        <v>2.4353</v>
      </c>
      <c r="HA194">
        <v>43.9192</v>
      </c>
      <c r="HB194">
        <v>15.0339</v>
      </c>
      <c r="HC194">
        <v>18</v>
      </c>
      <c r="HD194">
        <v>429.195</v>
      </c>
      <c r="HE194">
        <v>616.546</v>
      </c>
      <c r="HF194">
        <v>20.0279</v>
      </c>
      <c r="HG194">
        <v>29.7462</v>
      </c>
      <c r="HH194">
        <v>29.9992</v>
      </c>
      <c r="HI194">
        <v>29.6743</v>
      </c>
      <c r="HJ194">
        <v>29.6521</v>
      </c>
      <c r="HK194">
        <v>53.1409</v>
      </c>
      <c r="HL194">
        <v>44.1662</v>
      </c>
      <c r="HM194">
        <v>0</v>
      </c>
      <c r="HN194">
        <v>20.0325</v>
      </c>
      <c r="HO194">
        <v>1025.22</v>
      </c>
      <c r="HP194">
        <v>16.7259</v>
      </c>
      <c r="HQ194">
        <v>95.8274</v>
      </c>
      <c r="HR194">
        <v>99.8846</v>
      </c>
    </row>
    <row r="195" spans="1:226">
      <c r="A195">
        <v>179</v>
      </c>
      <c r="B195">
        <v>1657487997.1</v>
      </c>
      <c r="C195">
        <v>1527.59999990463</v>
      </c>
      <c r="D195" t="s">
        <v>718</v>
      </c>
      <c r="E195" t="s">
        <v>719</v>
      </c>
      <c r="F195">
        <v>5</v>
      </c>
      <c r="G195" t="s">
        <v>598</v>
      </c>
      <c r="H195" t="s">
        <v>354</v>
      </c>
      <c r="I195">
        <v>1657487994.6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1023.88299988491</v>
      </c>
      <c r="AK195">
        <v>977.323921212121</v>
      </c>
      <c r="AL195">
        <v>3.31613907962224</v>
      </c>
      <c r="AM195">
        <v>66.5809936046528</v>
      </c>
      <c r="AN195">
        <f>(AP195 - AO195 + BO195*1E3/(8.314*(BQ195+273.15)) * AR195/BN195 * AQ195) * BN195/(100*BB195) * 1000/(1000 - AP195)</f>
        <v>0</v>
      </c>
      <c r="AO195">
        <v>16.634896214129</v>
      </c>
      <c r="AP195">
        <v>21.5441660606061</v>
      </c>
      <c r="AQ195">
        <v>1.59665668507699e-06</v>
      </c>
      <c r="AR195">
        <v>78.2327112726515</v>
      </c>
      <c r="AS195">
        <v>15</v>
      </c>
      <c r="AT195">
        <v>3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4.6</v>
      </c>
      <c r="BC195">
        <v>0.5</v>
      </c>
      <c r="BD195" t="s">
        <v>355</v>
      </c>
      <c r="BE195">
        <v>2</v>
      </c>
      <c r="BF195" t="b">
        <v>1</v>
      </c>
      <c r="BG195">
        <v>1657487994.6</v>
      </c>
      <c r="BH195">
        <v>949.727555555556</v>
      </c>
      <c r="BI195">
        <v>1009.03222222222</v>
      </c>
      <c r="BJ195">
        <v>21.5385555555556</v>
      </c>
      <c r="BK195">
        <v>16.6490666666667</v>
      </c>
      <c r="BL195">
        <v>944.094555555556</v>
      </c>
      <c r="BM195">
        <v>21.2562666666667</v>
      </c>
      <c r="BN195">
        <v>500.007222222222</v>
      </c>
      <c r="BO195">
        <v>72.2042666666667</v>
      </c>
      <c r="BP195">
        <v>0.0201129222222222</v>
      </c>
      <c r="BQ195">
        <v>24.6217666666667</v>
      </c>
      <c r="BR195">
        <v>24.9953777777778</v>
      </c>
      <c r="BS195">
        <v>999.9</v>
      </c>
      <c r="BT195">
        <v>0</v>
      </c>
      <c r="BU195">
        <v>0</v>
      </c>
      <c r="BV195">
        <v>10020.9777777778</v>
      </c>
      <c r="BW195">
        <v>0</v>
      </c>
      <c r="BX195">
        <v>2035.07666666667</v>
      </c>
      <c r="BY195">
        <v>-59.3049777777778</v>
      </c>
      <c r="BZ195">
        <v>970.633666666667</v>
      </c>
      <c r="CA195">
        <v>1026.11555555556</v>
      </c>
      <c r="CB195">
        <v>4.88949222222222</v>
      </c>
      <c r="CC195">
        <v>1009.03222222222</v>
      </c>
      <c r="CD195">
        <v>16.6490666666667</v>
      </c>
      <c r="CE195">
        <v>1.55517555555556</v>
      </c>
      <c r="CF195">
        <v>1.20213555555556</v>
      </c>
      <c r="CG195">
        <v>13.5217</v>
      </c>
      <c r="CH195">
        <v>9.62799444444444</v>
      </c>
      <c r="CI195">
        <v>1999.98444444444</v>
      </c>
      <c r="CJ195">
        <v>0.979997666666667</v>
      </c>
      <c r="CK195">
        <v>0.0200025333333333</v>
      </c>
      <c r="CL195">
        <v>0</v>
      </c>
      <c r="CM195">
        <v>2.57361111111111</v>
      </c>
      <c r="CN195">
        <v>0</v>
      </c>
      <c r="CO195">
        <v>9488.10111111111</v>
      </c>
      <c r="CP195">
        <v>16705.2444444444</v>
      </c>
      <c r="CQ195">
        <v>47.812</v>
      </c>
      <c r="CR195">
        <v>51.5</v>
      </c>
      <c r="CS195">
        <v>49.25</v>
      </c>
      <c r="CT195">
        <v>48.375</v>
      </c>
      <c r="CU195">
        <v>46.812</v>
      </c>
      <c r="CV195">
        <v>1959.98444444444</v>
      </c>
      <c r="CW195">
        <v>40</v>
      </c>
      <c r="CX195">
        <v>0</v>
      </c>
      <c r="CY195">
        <v>1651554781.8</v>
      </c>
      <c r="CZ195">
        <v>0</v>
      </c>
      <c r="DA195">
        <v>0</v>
      </c>
      <c r="DB195" t="s">
        <v>356</v>
      </c>
      <c r="DC195">
        <v>1657298120.5</v>
      </c>
      <c r="DD195">
        <v>1657298120.5</v>
      </c>
      <c r="DE195">
        <v>0</v>
      </c>
      <c r="DF195">
        <v>1.391</v>
      </c>
      <c r="DG195">
        <v>0.035</v>
      </c>
      <c r="DH195">
        <v>2.39</v>
      </c>
      <c r="DI195">
        <v>0.104</v>
      </c>
      <c r="DJ195">
        <v>419</v>
      </c>
      <c r="DK195">
        <v>18</v>
      </c>
      <c r="DL195">
        <v>0.11</v>
      </c>
      <c r="DM195">
        <v>0.02</v>
      </c>
      <c r="DN195">
        <v>-58.914512195122</v>
      </c>
      <c r="DO195">
        <v>-3.02433658536584</v>
      </c>
      <c r="DP195">
        <v>0.425440799925822</v>
      </c>
      <c r="DQ195">
        <v>0</v>
      </c>
      <c r="DR195">
        <v>4.89842487804878</v>
      </c>
      <c r="DS195">
        <v>0.0452105226480892</v>
      </c>
      <c r="DT195">
        <v>0.0131932081791465</v>
      </c>
      <c r="DU195">
        <v>1</v>
      </c>
      <c r="DV195">
        <v>1</v>
      </c>
      <c r="DW195">
        <v>2</v>
      </c>
      <c r="DX195" t="s">
        <v>363</v>
      </c>
      <c r="DY195">
        <v>2.84123</v>
      </c>
      <c r="DZ195">
        <v>2.63671</v>
      </c>
      <c r="EA195">
        <v>0.129794</v>
      </c>
      <c r="EB195">
        <v>0.135171</v>
      </c>
      <c r="EC195">
        <v>0.0760229</v>
      </c>
      <c r="ED195">
        <v>0.0633393</v>
      </c>
      <c r="EE195">
        <v>24325</v>
      </c>
      <c r="EF195">
        <v>21128.8</v>
      </c>
      <c r="EG195">
        <v>25038</v>
      </c>
      <c r="EH195">
        <v>23805.9</v>
      </c>
      <c r="EI195">
        <v>39513.4</v>
      </c>
      <c r="EJ195">
        <v>36934.2</v>
      </c>
      <c r="EK195">
        <v>45285.3</v>
      </c>
      <c r="EL195">
        <v>42496.5</v>
      </c>
      <c r="EM195">
        <v>1.76483</v>
      </c>
      <c r="EN195">
        <v>2.05605</v>
      </c>
      <c r="EO195">
        <v>0.0502206</v>
      </c>
      <c r="EP195">
        <v>0</v>
      </c>
      <c r="EQ195">
        <v>24.1778</v>
      </c>
      <c r="ER195">
        <v>999.9</v>
      </c>
      <c r="ES195">
        <v>26.81</v>
      </c>
      <c r="ET195">
        <v>40.556</v>
      </c>
      <c r="EU195">
        <v>28.3552</v>
      </c>
      <c r="EV195">
        <v>51.7412</v>
      </c>
      <c r="EW195">
        <v>30.7652</v>
      </c>
      <c r="EX195">
        <v>2</v>
      </c>
      <c r="EY195">
        <v>0.174708</v>
      </c>
      <c r="EZ195">
        <v>4.70096</v>
      </c>
      <c r="FA195">
        <v>20.185</v>
      </c>
      <c r="FB195">
        <v>5.23301</v>
      </c>
      <c r="FC195">
        <v>11.992</v>
      </c>
      <c r="FD195">
        <v>4.95585</v>
      </c>
      <c r="FE195">
        <v>3.30398</v>
      </c>
      <c r="FF195">
        <v>350.2</v>
      </c>
      <c r="FG195">
        <v>9999</v>
      </c>
      <c r="FH195">
        <v>9999</v>
      </c>
      <c r="FI195">
        <v>6346.1</v>
      </c>
      <c r="FJ195">
        <v>1.86825</v>
      </c>
      <c r="FK195">
        <v>1.86401</v>
      </c>
      <c r="FL195">
        <v>1.87145</v>
      </c>
      <c r="FM195">
        <v>1.8625</v>
      </c>
      <c r="FN195">
        <v>1.86188</v>
      </c>
      <c r="FO195">
        <v>1.86829</v>
      </c>
      <c r="FP195">
        <v>1.85838</v>
      </c>
      <c r="FQ195">
        <v>1.86462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5.657</v>
      </c>
      <c r="GF195">
        <v>0.2825</v>
      </c>
      <c r="GG195">
        <v>2.14445261950712</v>
      </c>
      <c r="GH195">
        <v>0.00524579190152856</v>
      </c>
      <c r="GI195">
        <v>-2.61795653493914e-06</v>
      </c>
      <c r="GJ195">
        <v>1.03317073579164e-09</v>
      </c>
      <c r="GK195">
        <v>-0.0325879594738201</v>
      </c>
      <c r="GL195">
        <v>-0.0124659139965973</v>
      </c>
      <c r="GM195">
        <v>0.00156445697122576</v>
      </c>
      <c r="GN195">
        <v>-1.32223106024955e-05</v>
      </c>
      <c r="GO195">
        <v>14</v>
      </c>
      <c r="GP195">
        <v>2225</v>
      </c>
      <c r="GQ195">
        <v>3</v>
      </c>
      <c r="GR195">
        <v>45</v>
      </c>
      <c r="GS195">
        <v>3164.6</v>
      </c>
      <c r="GT195">
        <v>3164.6</v>
      </c>
      <c r="GU195">
        <v>2.68799</v>
      </c>
      <c r="GV195">
        <v>2.39746</v>
      </c>
      <c r="GW195">
        <v>1.99829</v>
      </c>
      <c r="GX195">
        <v>2.70508</v>
      </c>
      <c r="GY195">
        <v>2.09351</v>
      </c>
      <c r="GZ195">
        <v>2.39258</v>
      </c>
      <c r="HA195">
        <v>43.9192</v>
      </c>
      <c r="HB195">
        <v>15.0164</v>
      </c>
      <c r="HC195">
        <v>18</v>
      </c>
      <c r="HD195">
        <v>429.32</v>
      </c>
      <c r="HE195">
        <v>616.518</v>
      </c>
      <c r="HF195">
        <v>20.0297</v>
      </c>
      <c r="HG195">
        <v>29.7429</v>
      </c>
      <c r="HH195">
        <v>29.9996</v>
      </c>
      <c r="HI195">
        <v>29.6717</v>
      </c>
      <c r="HJ195">
        <v>29.6495</v>
      </c>
      <c r="HK195">
        <v>53.7895</v>
      </c>
      <c r="HL195">
        <v>44.1662</v>
      </c>
      <c r="HM195">
        <v>0</v>
      </c>
      <c r="HN195">
        <v>20.0312</v>
      </c>
      <c r="HO195">
        <v>1038.64</v>
      </c>
      <c r="HP195">
        <v>16.7157</v>
      </c>
      <c r="HQ195">
        <v>95.8283</v>
      </c>
      <c r="HR195">
        <v>99.8865</v>
      </c>
    </row>
    <row r="196" spans="1:226">
      <c r="A196">
        <v>180</v>
      </c>
      <c r="B196">
        <v>1657488002.1</v>
      </c>
      <c r="C196">
        <v>1532.59999990463</v>
      </c>
      <c r="D196" t="s">
        <v>720</v>
      </c>
      <c r="E196" t="s">
        <v>721</v>
      </c>
      <c r="F196">
        <v>5</v>
      </c>
      <c r="G196" t="s">
        <v>598</v>
      </c>
      <c r="H196" t="s">
        <v>354</v>
      </c>
      <c r="I196">
        <v>1657487999.3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1041.21304294003</v>
      </c>
      <c r="AK196">
        <v>994.112139393939</v>
      </c>
      <c r="AL196">
        <v>3.36241996370774</v>
      </c>
      <c r="AM196">
        <v>66.5809936046528</v>
      </c>
      <c r="AN196">
        <f>(AP196 - AO196 + BO196*1E3/(8.314*(BQ196+273.15)) * AR196/BN196 * AQ196) * BN196/(100*BB196) * 1000/(1000 - AP196)</f>
        <v>0</v>
      </c>
      <c r="AO196">
        <v>16.6602092699882</v>
      </c>
      <c r="AP196">
        <v>21.5539115151515</v>
      </c>
      <c r="AQ196">
        <v>8.45027175418091e-05</v>
      </c>
      <c r="AR196">
        <v>78.2327112726515</v>
      </c>
      <c r="AS196">
        <v>15</v>
      </c>
      <c r="AT196">
        <v>3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4.6</v>
      </c>
      <c r="BC196">
        <v>0.5</v>
      </c>
      <c r="BD196" t="s">
        <v>355</v>
      </c>
      <c r="BE196">
        <v>2</v>
      </c>
      <c r="BF196" t="b">
        <v>1</v>
      </c>
      <c r="BG196">
        <v>1657487999.3</v>
      </c>
      <c r="BH196">
        <v>965.1652</v>
      </c>
      <c r="BI196">
        <v>1024.845</v>
      </c>
      <c r="BJ196">
        <v>21.54988</v>
      </c>
      <c r="BK196">
        <v>16.65433</v>
      </c>
      <c r="BL196">
        <v>959.485</v>
      </c>
      <c r="BM196">
        <v>21.26718</v>
      </c>
      <c r="BN196">
        <v>499.9867</v>
      </c>
      <c r="BO196">
        <v>72.20411</v>
      </c>
      <c r="BP196">
        <v>0.02017132</v>
      </c>
      <c r="BQ196">
        <v>24.62386</v>
      </c>
      <c r="BR196">
        <v>25.00033</v>
      </c>
      <c r="BS196">
        <v>999.9</v>
      </c>
      <c r="BT196">
        <v>0</v>
      </c>
      <c r="BU196">
        <v>0</v>
      </c>
      <c r="BV196">
        <v>10014.08</v>
      </c>
      <c r="BW196">
        <v>0</v>
      </c>
      <c r="BX196">
        <v>2036.064</v>
      </c>
      <c r="BY196">
        <v>-59.68016</v>
      </c>
      <c r="BZ196">
        <v>986.4224</v>
      </c>
      <c r="CA196">
        <v>1042.203</v>
      </c>
      <c r="CB196">
        <v>4.895545</v>
      </c>
      <c r="CC196">
        <v>1024.845</v>
      </c>
      <c r="CD196">
        <v>16.65433</v>
      </c>
      <c r="CE196">
        <v>1.555989</v>
      </c>
      <c r="CF196">
        <v>1.202512</v>
      </c>
      <c r="CG196">
        <v>13.52972</v>
      </c>
      <c r="CH196">
        <v>9.632673</v>
      </c>
      <c r="CI196">
        <v>2000.084</v>
      </c>
      <c r="CJ196">
        <v>0.9799982</v>
      </c>
      <c r="CK196">
        <v>0.020002</v>
      </c>
      <c r="CL196">
        <v>0</v>
      </c>
      <c r="CM196">
        <v>2.57867</v>
      </c>
      <c r="CN196">
        <v>0</v>
      </c>
      <c r="CO196">
        <v>9483.913</v>
      </c>
      <c r="CP196">
        <v>16706.11</v>
      </c>
      <c r="CQ196">
        <v>47.812</v>
      </c>
      <c r="CR196">
        <v>51.5</v>
      </c>
      <c r="CS196">
        <v>49.25</v>
      </c>
      <c r="CT196">
        <v>48.375</v>
      </c>
      <c r="CU196">
        <v>46.812</v>
      </c>
      <c r="CV196">
        <v>1960.082</v>
      </c>
      <c r="CW196">
        <v>40.002</v>
      </c>
      <c r="CX196">
        <v>0</v>
      </c>
      <c r="CY196">
        <v>1651554786.6</v>
      </c>
      <c r="CZ196">
        <v>0</v>
      </c>
      <c r="DA196">
        <v>0</v>
      </c>
      <c r="DB196" t="s">
        <v>356</v>
      </c>
      <c r="DC196">
        <v>1657298120.5</v>
      </c>
      <c r="DD196">
        <v>1657298120.5</v>
      </c>
      <c r="DE196">
        <v>0</v>
      </c>
      <c r="DF196">
        <v>1.391</v>
      </c>
      <c r="DG196">
        <v>0.035</v>
      </c>
      <c r="DH196">
        <v>2.39</v>
      </c>
      <c r="DI196">
        <v>0.104</v>
      </c>
      <c r="DJ196">
        <v>419</v>
      </c>
      <c r="DK196">
        <v>18</v>
      </c>
      <c r="DL196">
        <v>0.11</v>
      </c>
      <c r="DM196">
        <v>0.02</v>
      </c>
      <c r="DN196">
        <v>-59.2405219512195</v>
      </c>
      <c r="DO196">
        <v>-3.59353797909402</v>
      </c>
      <c r="DP196">
        <v>0.459388898170218</v>
      </c>
      <c r="DQ196">
        <v>0</v>
      </c>
      <c r="DR196">
        <v>4.90039975609756</v>
      </c>
      <c r="DS196">
        <v>-0.060558815331007</v>
      </c>
      <c r="DT196">
        <v>0.0116835666304774</v>
      </c>
      <c r="DU196">
        <v>1</v>
      </c>
      <c r="DV196">
        <v>1</v>
      </c>
      <c r="DW196">
        <v>2</v>
      </c>
      <c r="DX196" t="s">
        <v>363</v>
      </c>
      <c r="DY196">
        <v>2.84123</v>
      </c>
      <c r="DZ196">
        <v>2.63685</v>
      </c>
      <c r="EA196">
        <v>0.131243</v>
      </c>
      <c r="EB196">
        <v>0.136545</v>
      </c>
      <c r="EC196">
        <v>0.0760471</v>
      </c>
      <c r="ED196">
        <v>0.0632616</v>
      </c>
      <c r="EE196">
        <v>24284.6</v>
      </c>
      <c r="EF196">
        <v>21095.8</v>
      </c>
      <c r="EG196">
        <v>25038.1</v>
      </c>
      <c r="EH196">
        <v>23806.6</v>
      </c>
      <c r="EI196">
        <v>39513</v>
      </c>
      <c r="EJ196">
        <v>36938.4</v>
      </c>
      <c r="EK196">
        <v>45285.9</v>
      </c>
      <c r="EL196">
        <v>42497.8</v>
      </c>
      <c r="EM196">
        <v>1.76497</v>
      </c>
      <c r="EN196">
        <v>2.05615</v>
      </c>
      <c r="EO196">
        <v>0.0502132</v>
      </c>
      <c r="EP196">
        <v>0</v>
      </c>
      <c r="EQ196">
        <v>24.1723</v>
      </c>
      <c r="ER196">
        <v>999.9</v>
      </c>
      <c r="ES196">
        <v>26.785</v>
      </c>
      <c r="ET196">
        <v>40.546</v>
      </c>
      <c r="EU196">
        <v>28.3148</v>
      </c>
      <c r="EV196">
        <v>52.0212</v>
      </c>
      <c r="EW196">
        <v>30.8293</v>
      </c>
      <c r="EX196">
        <v>2</v>
      </c>
      <c r="EY196">
        <v>0.174197</v>
      </c>
      <c r="EZ196">
        <v>4.70537</v>
      </c>
      <c r="FA196">
        <v>20.1848</v>
      </c>
      <c r="FB196">
        <v>5.23286</v>
      </c>
      <c r="FC196">
        <v>11.992</v>
      </c>
      <c r="FD196">
        <v>4.9557</v>
      </c>
      <c r="FE196">
        <v>3.30398</v>
      </c>
      <c r="FF196">
        <v>350.2</v>
      </c>
      <c r="FG196">
        <v>9999</v>
      </c>
      <c r="FH196">
        <v>9999</v>
      </c>
      <c r="FI196">
        <v>6346.1</v>
      </c>
      <c r="FJ196">
        <v>1.86826</v>
      </c>
      <c r="FK196">
        <v>1.86401</v>
      </c>
      <c r="FL196">
        <v>1.87144</v>
      </c>
      <c r="FM196">
        <v>1.86254</v>
      </c>
      <c r="FN196">
        <v>1.86188</v>
      </c>
      <c r="FO196">
        <v>1.86829</v>
      </c>
      <c r="FP196">
        <v>1.85839</v>
      </c>
      <c r="FQ196">
        <v>1.86463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5.708</v>
      </c>
      <c r="GF196">
        <v>0.2829</v>
      </c>
      <c r="GG196">
        <v>2.14445261950712</v>
      </c>
      <c r="GH196">
        <v>0.00524579190152856</v>
      </c>
      <c r="GI196">
        <v>-2.61795653493914e-06</v>
      </c>
      <c r="GJ196">
        <v>1.03317073579164e-09</v>
      </c>
      <c r="GK196">
        <v>-0.0325879594738201</v>
      </c>
      <c r="GL196">
        <v>-0.0124659139965973</v>
      </c>
      <c r="GM196">
        <v>0.00156445697122576</v>
      </c>
      <c r="GN196">
        <v>-1.32223106024955e-05</v>
      </c>
      <c r="GO196">
        <v>14</v>
      </c>
      <c r="GP196">
        <v>2225</v>
      </c>
      <c r="GQ196">
        <v>3</v>
      </c>
      <c r="GR196">
        <v>45</v>
      </c>
      <c r="GS196">
        <v>3164.7</v>
      </c>
      <c r="GT196">
        <v>3164.7</v>
      </c>
      <c r="GU196">
        <v>2.72339</v>
      </c>
      <c r="GV196">
        <v>2.39136</v>
      </c>
      <c r="GW196">
        <v>1.99829</v>
      </c>
      <c r="GX196">
        <v>2.7063</v>
      </c>
      <c r="GY196">
        <v>2.09351</v>
      </c>
      <c r="GZ196">
        <v>2.40479</v>
      </c>
      <c r="HA196">
        <v>43.9467</v>
      </c>
      <c r="HB196">
        <v>15.0251</v>
      </c>
      <c r="HC196">
        <v>18</v>
      </c>
      <c r="HD196">
        <v>429.386</v>
      </c>
      <c r="HE196">
        <v>616.564</v>
      </c>
      <c r="HF196">
        <v>20.0308</v>
      </c>
      <c r="HG196">
        <v>29.7397</v>
      </c>
      <c r="HH196">
        <v>29.9997</v>
      </c>
      <c r="HI196">
        <v>29.6686</v>
      </c>
      <c r="HJ196">
        <v>29.6464</v>
      </c>
      <c r="HK196">
        <v>54.4891</v>
      </c>
      <c r="HL196">
        <v>44.1662</v>
      </c>
      <c r="HM196">
        <v>0</v>
      </c>
      <c r="HN196">
        <v>20.0307</v>
      </c>
      <c r="HO196">
        <v>1058.79</v>
      </c>
      <c r="HP196">
        <v>16.7114</v>
      </c>
      <c r="HQ196">
        <v>95.8294</v>
      </c>
      <c r="HR196">
        <v>99.8894</v>
      </c>
    </row>
    <row r="197" spans="1:226">
      <c r="A197">
        <v>181</v>
      </c>
      <c r="B197">
        <v>1657488007.1</v>
      </c>
      <c r="C197">
        <v>1537.59999990463</v>
      </c>
      <c r="D197" t="s">
        <v>722</v>
      </c>
      <c r="E197" t="s">
        <v>723</v>
      </c>
      <c r="F197">
        <v>5</v>
      </c>
      <c r="G197" t="s">
        <v>598</v>
      </c>
      <c r="H197" t="s">
        <v>354</v>
      </c>
      <c r="I197">
        <v>1657488004.6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1057.90193889648</v>
      </c>
      <c r="AK197">
        <v>1011.10401212121</v>
      </c>
      <c r="AL197">
        <v>3.41350004576085</v>
      </c>
      <c r="AM197">
        <v>66.5809936046528</v>
      </c>
      <c r="AN197">
        <f>(AP197 - AO197 + BO197*1E3/(8.314*(BQ197+273.15)) * AR197/BN197 * AQ197) * BN197/(100*BB197) * 1000/(1000 - AP197)</f>
        <v>0</v>
      </c>
      <c r="AO197">
        <v>16.6300949507924</v>
      </c>
      <c r="AP197">
        <v>21.5496327272727</v>
      </c>
      <c r="AQ197">
        <v>-1.92187189800932e-05</v>
      </c>
      <c r="AR197">
        <v>78.2327112726515</v>
      </c>
      <c r="AS197">
        <v>15</v>
      </c>
      <c r="AT197">
        <v>3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4.6</v>
      </c>
      <c r="BC197">
        <v>0.5</v>
      </c>
      <c r="BD197" t="s">
        <v>355</v>
      </c>
      <c r="BE197">
        <v>2</v>
      </c>
      <c r="BF197" t="b">
        <v>1</v>
      </c>
      <c r="BG197">
        <v>1657488004.6</v>
      </c>
      <c r="BH197">
        <v>982.578444444444</v>
      </c>
      <c r="BI197">
        <v>1042.53777777778</v>
      </c>
      <c r="BJ197">
        <v>21.5530666666667</v>
      </c>
      <c r="BK197">
        <v>16.6221666666667</v>
      </c>
      <c r="BL197">
        <v>976.844555555555</v>
      </c>
      <c r="BM197">
        <v>21.2702444444444</v>
      </c>
      <c r="BN197">
        <v>499.980111111111</v>
      </c>
      <c r="BO197">
        <v>72.2037333333333</v>
      </c>
      <c r="BP197">
        <v>0.0204694777777778</v>
      </c>
      <c r="BQ197">
        <v>24.6235555555556</v>
      </c>
      <c r="BR197">
        <v>25.0033</v>
      </c>
      <c r="BS197">
        <v>999.9</v>
      </c>
      <c r="BT197">
        <v>0</v>
      </c>
      <c r="BU197">
        <v>0</v>
      </c>
      <c r="BV197">
        <v>9998.05555555555</v>
      </c>
      <c r="BW197">
        <v>0</v>
      </c>
      <c r="BX197">
        <v>2036.52666666667</v>
      </c>
      <c r="BY197">
        <v>-59.9593111111111</v>
      </c>
      <c r="BZ197">
        <v>1004.22111111111</v>
      </c>
      <c r="CA197">
        <v>1060.15888888889</v>
      </c>
      <c r="CB197">
        <v>4.93089666666667</v>
      </c>
      <c r="CC197">
        <v>1042.53777777778</v>
      </c>
      <c r="CD197">
        <v>16.6221666666667</v>
      </c>
      <c r="CE197">
        <v>1.55621333333333</v>
      </c>
      <c r="CF197">
        <v>1.20018222222222</v>
      </c>
      <c r="CG197">
        <v>13.5319222222222</v>
      </c>
      <c r="CH197">
        <v>9.60381555555555</v>
      </c>
      <c r="CI197">
        <v>2000.06222222222</v>
      </c>
      <c r="CJ197">
        <v>0.979998</v>
      </c>
      <c r="CK197">
        <v>0.0200022</v>
      </c>
      <c r="CL197">
        <v>0</v>
      </c>
      <c r="CM197">
        <v>2.53823333333333</v>
      </c>
      <c r="CN197">
        <v>0</v>
      </c>
      <c r="CO197">
        <v>9478.97888888889</v>
      </c>
      <c r="CP197">
        <v>16705.9111111111</v>
      </c>
      <c r="CQ197">
        <v>47.812</v>
      </c>
      <c r="CR197">
        <v>51.5</v>
      </c>
      <c r="CS197">
        <v>49.25</v>
      </c>
      <c r="CT197">
        <v>48.375</v>
      </c>
      <c r="CU197">
        <v>46.812</v>
      </c>
      <c r="CV197">
        <v>1960.06</v>
      </c>
      <c r="CW197">
        <v>40.0022222222222</v>
      </c>
      <c r="CX197">
        <v>0</v>
      </c>
      <c r="CY197">
        <v>1651554791.4</v>
      </c>
      <c r="CZ197">
        <v>0</v>
      </c>
      <c r="DA197">
        <v>0</v>
      </c>
      <c r="DB197" t="s">
        <v>356</v>
      </c>
      <c r="DC197">
        <v>1657298120.5</v>
      </c>
      <c r="DD197">
        <v>1657298120.5</v>
      </c>
      <c r="DE197">
        <v>0</v>
      </c>
      <c r="DF197">
        <v>1.391</v>
      </c>
      <c r="DG197">
        <v>0.035</v>
      </c>
      <c r="DH197">
        <v>2.39</v>
      </c>
      <c r="DI197">
        <v>0.104</v>
      </c>
      <c r="DJ197">
        <v>419</v>
      </c>
      <c r="DK197">
        <v>18</v>
      </c>
      <c r="DL197">
        <v>0.11</v>
      </c>
      <c r="DM197">
        <v>0.02</v>
      </c>
      <c r="DN197">
        <v>-59.4953146341463</v>
      </c>
      <c r="DO197">
        <v>-2.16600418118473</v>
      </c>
      <c r="DP197">
        <v>0.313260011664101</v>
      </c>
      <c r="DQ197">
        <v>0</v>
      </c>
      <c r="DR197">
        <v>4.90329463414634</v>
      </c>
      <c r="DS197">
        <v>0.0632834843205655</v>
      </c>
      <c r="DT197">
        <v>0.0156605368717057</v>
      </c>
      <c r="DU197">
        <v>1</v>
      </c>
      <c r="DV197">
        <v>1</v>
      </c>
      <c r="DW197">
        <v>2</v>
      </c>
      <c r="DX197" t="s">
        <v>363</v>
      </c>
      <c r="DY197">
        <v>2.84119</v>
      </c>
      <c r="DZ197">
        <v>2.63697</v>
      </c>
      <c r="EA197">
        <v>0.132691</v>
      </c>
      <c r="EB197">
        <v>0.138018</v>
      </c>
      <c r="EC197">
        <v>0.0760291</v>
      </c>
      <c r="ED197">
        <v>0.0631757</v>
      </c>
      <c r="EE197">
        <v>24244.3</v>
      </c>
      <c r="EF197">
        <v>21059.7</v>
      </c>
      <c r="EG197">
        <v>25038.2</v>
      </c>
      <c r="EH197">
        <v>23806.5</v>
      </c>
      <c r="EI197">
        <v>39513.7</v>
      </c>
      <c r="EJ197">
        <v>36941.5</v>
      </c>
      <c r="EK197">
        <v>45285.9</v>
      </c>
      <c r="EL197">
        <v>42497.4</v>
      </c>
      <c r="EM197">
        <v>1.76475</v>
      </c>
      <c r="EN197">
        <v>2.0563</v>
      </c>
      <c r="EO197">
        <v>0.0507012</v>
      </c>
      <c r="EP197">
        <v>0</v>
      </c>
      <c r="EQ197">
        <v>24.1676</v>
      </c>
      <c r="ER197">
        <v>999.9</v>
      </c>
      <c r="ES197">
        <v>26.737</v>
      </c>
      <c r="ET197">
        <v>40.546</v>
      </c>
      <c r="EU197">
        <v>28.2623</v>
      </c>
      <c r="EV197">
        <v>51.8512</v>
      </c>
      <c r="EW197">
        <v>30.8774</v>
      </c>
      <c r="EX197">
        <v>2</v>
      </c>
      <c r="EY197">
        <v>0.173867</v>
      </c>
      <c r="EZ197">
        <v>4.71139</v>
      </c>
      <c r="FA197">
        <v>20.1847</v>
      </c>
      <c r="FB197">
        <v>5.23286</v>
      </c>
      <c r="FC197">
        <v>11.992</v>
      </c>
      <c r="FD197">
        <v>4.9559</v>
      </c>
      <c r="FE197">
        <v>3.30395</v>
      </c>
      <c r="FF197">
        <v>350.2</v>
      </c>
      <c r="FG197">
        <v>9999</v>
      </c>
      <c r="FH197">
        <v>9999</v>
      </c>
      <c r="FI197">
        <v>6346.3</v>
      </c>
      <c r="FJ197">
        <v>1.86827</v>
      </c>
      <c r="FK197">
        <v>1.86401</v>
      </c>
      <c r="FL197">
        <v>1.87146</v>
      </c>
      <c r="FM197">
        <v>1.86252</v>
      </c>
      <c r="FN197">
        <v>1.86189</v>
      </c>
      <c r="FO197">
        <v>1.86828</v>
      </c>
      <c r="FP197">
        <v>1.8584</v>
      </c>
      <c r="FQ197">
        <v>1.86462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5.76</v>
      </c>
      <c r="GF197">
        <v>0.2826</v>
      </c>
      <c r="GG197">
        <v>2.14445261950712</v>
      </c>
      <c r="GH197">
        <v>0.00524579190152856</v>
      </c>
      <c r="GI197">
        <v>-2.61795653493914e-06</v>
      </c>
      <c r="GJ197">
        <v>1.03317073579164e-09</v>
      </c>
      <c r="GK197">
        <v>-0.0325879594738201</v>
      </c>
      <c r="GL197">
        <v>-0.0124659139965973</v>
      </c>
      <c r="GM197">
        <v>0.00156445697122576</v>
      </c>
      <c r="GN197">
        <v>-1.32223106024955e-05</v>
      </c>
      <c r="GO197">
        <v>14</v>
      </c>
      <c r="GP197">
        <v>2225</v>
      </c>
      <c r="GQ197">
        <v>3</v>
      </c>
      <c r="GR197">
        <v>45</v>
      </c>
      <c r="GS197">
        <v>3164.8</v>
      </c>
      <c r="GT197">
        <v>3164.8</v>
      </c>
      <c r="GU197">
        <v>2.75513</v>
      </c>
      <c r="GV197">
        <v>2.39258</v>
      </c>
      <c r="GW197">
        <v>1.99829</v>
      </c>
      <c r="GX197">
        <v>2.70508</v>
      </c>
      <c r="GY197">
        <v>2.09351</v>
      </c>
      <c r="GZ197">
        <v>2.41333</v>
      </c>
      <c r="HA197">
        <v>43.9467</v>
      </c>
      <c r="HB197">
        <v>15.0164</v>
      </c>
      <c r="HC197">
        <v>18</v>
      </c>
      <c r="HD197">
        <v>429.239</v>
      </c>
      <c r="HE197">
        <v>616.656</v>
      </c>
      <c r="HF197">
        <v>20.0311</v>
      </c>
      <c r="HG197">
        <v>29.7359</v>
      </c>
      <c r="HH197">
        <v>29.9997</v>
      </c>
      <c r="HI197">
        <v>29.6661</v>
      </c>
      <c r="HJ197">
        <v>29.6438</v>
      </c>
      <c r="HK197">
        <v>55.1404</v>
      </c>
      <c r="HL197">
        <v>43.879</v>
      </c>
      <c r="HM197">
        <v>0</v>
      </c>
      <c r="HN197">
        <v>20.0302</v>
      </c>
      <c r="HO197">
        <v>1072.32</v>
      </c>
      <c r="HP197">
        <v>16.716</v>
      </c>
      <c r="HQ197">
        <v>95.8295</v>
      </c>
      <c r="HR197">
        <v>99.8886</v>
      </c>
    </row>
    <row r="198" spans="1:226">
      <c r="A198">
        <v>182</v>
      </c>
      <c r="B198">
        <v>1657488011.6</v>
      </c>
      <c r="C198">
        <v>1542.09999990463</v>
      </c>
      <c r="D198" t="s">
        <v>724</v>
      </c>
      <c r="E198" t="s">
        <v>725</v>
      </c>
      <c r="F198">
        <v>5</v>
      </c>
      <c r="G198" t="s">
        <v>598</v>
      </c>
      <c r="H198" t="s">
        <v>354</v>
      </c>
      <c r="I198">
        <v>1657488009.04444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1073.77140854557</v>
      </c>
      <c r="AK198">
        <v>1026.32727272727</v>
      </c>
      <c r="AL198">
        <v>3.38044792800217</v>
      </c>
      <c r="AM198">
        <v>66.5809936046528</v>
      </c>
      <c r="AN198">
        <f>(AP198 - AO198 + BO198*1E3/(8.314*(BQ198+273.15)) * AR198/BN198 * AQ198) * BN198/(100*BB198) * 1000/(1000 - AP198)</f>
        <v>0</v>
      </c>
      <c r="AO198">
        <v>16.6060529688411</v>
      </c>
      <c r="AP198">
        <v>21.534643030303</v>
      </c>
      <c r="AQ198">
        <v>-0.00500854010157549</v>
      </c>
      <c r="AR198">
        <v>78.2327112726515</v>
      </c>
      <c r="AS198">
        <v>15</v>
      </c>
      <c r="AT198">
        <v>3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4.6</v>
      </c>
      <c r="BC198">
        <v>0.5</v>
      </c>
      <c r="BD198" t="s">
        <v>355</v>
      </c>
      <c r="BE198">
        <v>2</v>
      </c>
      <c r="BF198" t="b">
        <v>1</v>
      </c>
      <c r="BG198">
        <v>1657488009.04444</v>
      </c>
      <c r="BH198">
        <v>997.392111111111</v>
      </c>
      <c r="BI198">
        <v>1057.66111111111</v>
      </c>
      <c r="BJ198">
        <v>21.5400222222222</v>
      </c>
      <c r="BK198">
        <v>16.6087</v>
      </c>
      <c r="BL198">
        <v>991.612888888889</v>
      </c>
      <c r="BM198">
        <v>21.2576777777778</v>
      </c>
      <c r="BN198">
        <v>499.989</v>
      </c>
      <c r="BO198">
        <v>72.2038</v>
      </c>
      <c r="BP198">
        <v>0.0203770888888889</v>
      </c>
      <c r="BQ198">
        <v>24.6179333333333</v>
      </c>
      <c r="BR198">
        <v>24.9967</v>
      </c>
      <c r="BS198">
        <v>999.9</v>
      </c>
      <c r="BT198">
        <v>0</v>
      </c>
      <c r="BU198">
        <v>0</v>
      </c>
      <c r="BV198">
        <v>10011.4555555556</v>
      </c>
      <c r="BW198">
        <v>0</v>
      </c>
      <c r="BX198">
        <v>2037.10222222222</v>
      </c>
      <c r="BY198">
        <v>-60.2683</v>
      </c>
      <c r="BZ198">
        <v>1019.35</v>
      </c>
      <c r="CA198">
        <v>1075.52444444444</v>
      </c>
      <c r="CB198">
        <v>4.93133222222222</v>
      </c>
      <c r="CC198">
        <v>1057.66111111111</v>
      </c>
      <c r="CD198">
        <v>16.6087</v>
      </c>
      <c r="CE198">
        <v>1.55527333333333</v>
      </c>
      <c r="CF198">
        <v>1.19921222222222</v>
      </c>
      <c r="CG198">
        <v>13.5226444444444</v>
      </c>
      <c r="CH198">
        <v>9.59175888888889</v>
      </c>
      <c r="CI198">
        <v>2000.03666666667</v>
      </c>
      <c r="CJ198">
        <v>0.979997666666667</v>
      </c>
      <c r="CK198">
        <v>0.0200025333333333</v>
      </c>
      <c r="CL198">
        <v>0</v>
      </c>
      <c r="CM198">
        <v>2.66522222222222</v>
      </c>
      <c r="CN198">
        <v>0</v>
      </c>
      <c r="CO198">
        <v>9470.05333333334</v>
      </c>
      <c r="CP198">
        <v>16705.6666666667</v>
      </c>
      <c r="CQ198">
        <v>47.84</v>
      </c>
      <c r="CR198">
        <v>51.5</v>
      </c>
      <c r="CS198">
        <v>49.25</v>
      </c>
      <c r="CT198">
        <v>48.368</v>
      </c>
      <c r="CU198">
        <v>46.812</v>
      </c>
      <c r="CV198">
        <v>1960.03444444444</v>
      </c>
      <c r="CW198">
        <v>40.0022222222222</v>
      </c>
      <c r="CX198">
        <v>0</v>
      </c>
      <c r="CY198">
        <v>1651554796.2</v>
      </c>
      <c r="CZ198">
        <v>0</v>
      </c>
      <c r="DA198">
        <v>0</v>
      </c>
      <c r="DB198" t="s">
        <v>356</v>
      </c>
      <c r="DC198">
        <v>1657298120.5</v>
      </c>
      <c r="DD198">
        <v>1657298120.5</v>
      </c>
      <c r="DE198">
        <v>0</v>
      </c>
      <c r="DF198">
        <v>1.391</v>
      </c>
      <c r="DG198">
        <v>0.035</v>
      </c>
      <c r="DH198">
        <v>2.39</v>
      </c>
      <c r="DI198">
        <v>0.104</v>
      </c>
      <c r="DJ198">
        <v>419</v>
      </c>
      <c r="DK198">
        <v>18</v>
      </c>
      <c r="DL198">
        <v>0.11</v>
      </c>
      <c r="DM198">
        <v>0.02</v>
      </c>
      <c r="DN198">
        <v>-59.7272463414634</v>
      </c>
      <c r="DO198">
        <v>-3.99982578397203</v>
      </c>
      <c r="DP198">
        <v>0.451499765873888</v>
      </c>
      <c r="DQ198">
        <v>0</v>
      </c>
      <c r="DR198">
        <v>4.91126658536585</v>
      </c>
      <c r="DS198">
        <v>0.148422857142856</v>
      </c>
      <c r="DT198">
        <v>0.0203248354158585</v>
      </c>
      <c r="DU198">
        <v>0</v>
      </c>
      <c r="DV198">
        <v>0</v>
      </c>
      <c r="DW198">
        <v>2</v>
      </c>
      <c r="DX198" t="s">
        <v>357</v>
      </c>
      <c r="DY198">
        <v>2.84139</v>
      </c>
      <c r="DZ198">
        <v>2.63679</v>
      </c>
      <c r="EA198">
        <v>0.133987</v>
      </c>
      <c r="EB198">
        <v>0.139234</v>
      </c>
      <c r="EC198">
        <v>0.0759993</v>
      </c>
      <c r="ED198">
        <v>0.063194</v>
      </c>
      <c r="EE198">
        <v>24208.6</v>
      </c>
      <c r="EF198">
        <v>21030.4</v>
      </c>
      <c r="EG198">
        <v>25038.7</v>
      </c>
      <c r="EH198">
        <v>23806.8</v>
      </c>
      <c r="EI198">
        <v>39515.4</v>
      </c>
      <c r="EJ198">
        <v>36941.5</v>
      </c>
      <c r="EK198">
        <v>45286.3</v>
      </c>
      <c r="EL198">
        <v>42498.1</v>
      </c>
      <c r="EM198">
        <v>1.76508</v>
      </c>
      <c r="EN198">
        <v>2.0563</v>
      </c>
      <c r="EO198">
        <v>0.0502914</v>
      </c>
      <c r="EP198">
        <v>0</v>
      </c>
      <c r="EQ198">
        <v>24.1642</v>
      </c>
      <c r="ER198">
        <v>999.9</v>
      </c>
      <c r="ES198">
        <v>26.712</v>
      </c>
      <c r="ET198">
        <v>40.546</v>
      </c>
      <c r="EU198">
        <v>28.2364</v>
      </c>
      <c r="EV198">
        <v>51.5412</v>
      </c>
      <c r="EW198">
        <v>30.8173</v>
      </c>
      <c r="EX198">
        <v>2</v>
      </c>
      <c r="EY198">
        <v>0.173697</v>
      </c>
      <c r="EZ198">
        <v>4.71096</v>
      </c>
      <c r="FA198">
        <v>20.1846</v>
      </c>
      <c r="FB198">
        <v>5.23316</v>
      </c>
      <c r="FC198">
        <v>11.992</v>
      </c>
      <c r="FD198">
        <v>4.9562</v>
      </c>
      <c r="FE198">
        <v>3.30395</v>
      </c>
      <c r="FF198">
        <v>350.2</v>
      </c>
      <c r="FG198">
        <v>9999</v>
      </c>
      <c r="FH198">
        <v>9999</v>
      </c>
      <c r="FI198">
        <v>6346.3</v>
      </c>
      <c r="FJ198">
        <v>1.86826</v>
      </c>
      <c r="FK198">
        <v>1.86401</v>
      </c>
      <c r="FL198">
        <v>1.87144</v>
      </c>
      <c r="FM198">
        <v>1.86252</v>
      </c>
      <c r="FN198">
        <v>1.86189</v>
      </c>
      <c r="FO198">
        <v>1.86829</v>
      </c>
      <c r="FP198">
        <v>1.85838</v>
      </c>
      <c r="FQ198">
        <v>1.86462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5.81</v>
      </c>
      <c r="GF198">
        <v>0.2821</v>
      </c>
      <c r="GG198">
        <v>2.14445261950712</v>
      </c>
      <c r="GH198">
        <v>0.00524579190152856</v>
      </c>
      <c r="GI198">
        <v>-2.61795653493914e-06</v>
      </c>
      <c r="GJ198">
        <v>1.03317073579164e-09</v>
      </c>
      <c r="GK198">
        <v>-0.0325879594738201</v>
      </c>
      <c r="GL198">
        <v>-0.0124659139965973</v>
      </c>
      <c r="GM198">
        <v>0.00156445697122576</v>
      </c>
      <c r="GN198">
        <v>-1.32223106024955e-05</v>
      </c>
      <c r="GO198">
        <v>14</v>
      </c>
      <c r="GP198">
        <v>2225</v>
      </c>
      <c r="GQ198">
        <v>3</v>
      </c>
      <c r="GR198">
        <v>45</v>
      </c>
      <c r="GS198">
        <v>3164.9</v>
      </c>
      <c r="GT198">
        <v>3164.9</v>
      </c>
      <c r="GU198">
        <v>2.78564</v>
      </c>
      <c r="GV198">
        <v>2.39258</v>
      </c>
      <c r="GW198">
        <v>1.99829</v>
      </c>
      <c r="GX198">
        <v>2.70508</v>
      </c>
      <c r="GY198">
        <v>2.09351</v>
      </c>
      <c r="GZ198">
        <v>2.39258</v>
      </c>
      <c r="HA198">
        <v>43.9467</v>
      </c>
      <c r="HB198">
        <v>15.0076</v>
      </c>
      <c r="HC198">
        <v>18</v>
      </c>
      <c r="HD198">
        <v>429.407</v>
      </c>
      <c r="HE198">
        <v>616.626</v>
      </c>
      <c r="HF198">
        <v>20.0304</v>
      </c>
      <c r="HG198">
        <v>29.733</v>
      </c>
      <c r="HH198">
        <v>29.9998</v>
      </c>
      <c r="HI198">
        <v>29.6633</v>
      </c>
      <c r="HJ198">
        <v>29.641</v>
      </c>
      <c r="HK198">
        <v>55.7291</v>
      </c>
      <c r="HL198">
        <v>43.879</v>
      </c>
      <c r="HM198">
        <v>0</v>
      </c>
      <c r="HN198">
        <v>20.03</v>
      </c>
      <c r="HO198">
        <v>1092.5</v>
      </c>
      <c r="HP198">
        <v>16.7157</v>
      </c>
      <c r="HQ198">
        <v>95.8308</v>
      </c>
      <c r="HR198">
        <v>99.8903</v>
      </c>
    </row>
    <row r="199" spans="1:226">
      <c r="A199">
        <v>183</v>
      </c>
      <c r="B199">
        <v>1657488017.1</v>
      </c>
      <c r="C199">
        <v>1547.59999990463</v>
      </c>
      <c r="D199" t="s">
        <v>726</v>
      </c>
      <c r="E199" t="s">
        <v>727</v>
      </c>
      <c r="F199">
        <v>5</v>
      </c>
      <c r="G199" t="s">
        <v>598</v>
      </c>
      <c r="H199" t="s">
        <v>354</v>
      </c>
      <c r="I199">
        <v>1657488014.35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1092.25827097109</v>
      </c>
      <c r="AK199">
        <v>1044.83006060606</v>
      </c>
      <c r="AL199">
        <v>3.35695344539201</v>
      </c>
      <c r="AM199">
        <v>66.5809936046528</v>
      </c>
      <c r="AN199">
        <f>(AP199 - AO199 + BO199*1E3/(8.314*(BQ199+273.15)) * AR199/BN199 * AQ199) * BN199/(100*BB199) * 1000/(1000 - AP199)</f>
        <v>0</v>
      </c>
      <c r="AO199">
        <v>16.6048447626161</v>
      </c>
      <c r="AP199">
        <v>21.5304460606061</v>
      </c>
      <c r="AQ199">
        <v>-0.000426650134239909</v>
      </c>
      <c r="AR199">
        <v>78.2327112726515</v>
      </c>
      <c r="AS199">
        <v>15</v>
      </c>
      <c r="AT199">
        <v>3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4.6</v>
      </c>
      <c r="BC199">
        <v>0.5</v>
      </c>
      <c r="BD199" t="s">
        <v>355</v>
      </c>
      <c r="BE199">
        <v>2</v>
      </c>
      <c r="BF199" t="b">
        <v>1</v>
      </c>
      <c r="BG199">
        <v>1657488014.35</v>
      </c>
      <c r="BH199">
        <v>1014.877</v>
      </c>
      <c r="BI199">
        <v>1075.411</v>
      </c>
      <c r="BJ199">
        <v>21.53204</v>
      </c>
      <c r="BK199">
        <v>16.60916</v>
      </c>
      <c r="BL199">
        <v>1009.042</v>
      </c>
      <c r="BM199">
        <v>21.24997</v>
      </c>
      <c r="BN199">
        <v>500.0138</v>
      </c>
      <c r="BO199">
        <v>72.2041</v>
      </c>
      <c r="BP199">
        <v>0.02047416</v>
      </c>
      <c r="BQ199">
        <v>24.61633</v>
      </c>
      <c r="BR199">
        <v>24.98636</v>
      </c>
      <c r="BS199">
        <v>999.9</v>
      </c>
      <c r="BT199">
        <v>0</v>
      </c>
      <c r="BU199">
        <v>0</v>
      </c>
      <c r="BV199">
        <v>9995.88</v>
      </c>
      <c r="BW199">
        <v>0</v>
      </c>
      <c r="BX199">
        <v>2037.431</v>
      </c>
      <c r="BY199">
        <v>-60.53485</v>
      </c>
      <c r="BZ199">
        <v>1037.209</v>
      </c>
      <c r="CA199">
        <v>1093.574</v>
      </c>
      <c r="CB199">
        <v>4.92287</v>
      </c>
      <c r="CC199">
        <v>1075.411</v>
      </c>
      <c r="CD199">
        <v>16.60916</v>
      </c>
      <c r="CE199">
        <v>1.554702</v>
      </c>
      <c r="CF199">
        <v>1.199252</v>
      </c>
      <c r="CG199">
        <v>13.51703</v>
      </c>
      <c r="CH199">
        <v>9.592255</v>
      </c>
      <c r="CI199">
        <v>2000.053</v>
      </c>
      <c r="CJ199">
        <v>0.9799979</v>
      </c>
      <c r="CK199">
        <v>0.0200023</v>
      </c>
      <c r="CL199">
        <v>0</v>
      </c>
      <c r="CM199">
        <v>2.57216</v>
      </c>
      <c r="CN199">
        <v>0</v>
      </c>
      <c r="CO199">
        <v>9462.066</v>
      </c>
      <c r="CP199">
        <v>16705.83</v>
      </c>
      <c r="CQ199">
        <v>47.8309</v>
      </c>
      <c r="CR199">
        <v>51.5</v>
      </c>
      <c r="CS199">
        <v>49.25</v>
      </c>
      <c r="CT199">
        <v>48.375</v>
      </c>
      <c r="CU199">
        <v>46.812</v>
      </c>
      <c r="CV199">
        <v>1960.051</v>
      </c>
      <c r="CW199">
        <v>40.002</v>
      </c>
      <c r="CX199">
        <v>0</v>
      </c>
      <c r="CY199">
        <v>1651554801.6</v>
      </c>
      <c r="CZ199">
        <v>0</v>
      </c>
      <c r="DA199">
        <v>0</v>
      </c>
      <c r="DB199" t="s">
        <v>356</v>
      </c>
      <c r="DC199">
        <v>1657298120.5</v>
      </c>
      <c r="DD199">
        <v>1657298120.5</v>
      </c>
      <c r="DE199">
        <v>0</v>
      </c>
      <c r="DF199">
        <v>1.391</v>
      </c>
      <c r="DG199">
        <v>0.035</v>
      </c>
      <c r="DH199">
        <v>2.39</v>
      </c>
      <c r="DI199">
        <v>0.104</v>
      </c>
      <c r="DJ199">
        <v>419</v>
      </c>
      <c r="DK199">
        <v>18</v>
      </c>
      <c r="DL199">
        <v>0.11</v>
      </c>
      <c r="DM199">
        <v>0.02</v>
      </c>
      <c r="DN199">
        <v>-60.0838268292683</v>
      </c>
      <c r="DO199">
        <v>-3.35530662020906</v>
      </c>
      <c r="DP199">
        <v>0.415391227888865</v>
      </c>
      <c r="DQ199">
        <v>0</v>
      </c>
      <c r="DR199">
        <v>4.91857756097561</v>
      </c>
      <c r="DS199">
        <v>0.108432961672475</v>
      </c>
      <c r="DT199">
        <v>0.0173801417070885</v>
      </c>
      <c r="DU199">
        <v>0</v>
      </c>
      <c r="DV199">
        <v>0</v>
      </c>
      <c r="DW199">
        <v>2</v>
      </c>
      <c r="DX199" t="s">
        <v>357</v>
      </c>
      <c r="DY199">
        <v>2.8412</v>
      </c>
      <c r="DZ199">
        <v>2.63711</v>
      </c>
      <c r="EA199">
        <v>0.135549</v>
      </c>
      <c r="EB199">
        <v>0.140825</v>
      </c>
      <c r="EC199">
        <v>0.07599</v>
      </c>
      <c r="ED199">
        <v>0.0632381</v>
      </c>
      <c r="EE199">
        <v>24164.9</v>
      </c>
      <c r="EF199">
        <v>20992.1</v>
      </c>
      <c r="EG199">
        <v>25038.8</v>
      </c>
      <c r="EH199">
        <v>23807.6</v>
      </c>
      <c r="EI199">
        <v>39516.1</v>
      </c>
      <c r="EJ199">
        <v>36940.8</v>
      </c>
      <c r="EK199">
        <v>45286.6</v>
      </c>
      <c r="EL199">
        <v>42499.3</v>
      </c>
      <c r="EM199">
        <v>1.76488</v>
      </c>
      <c r="EN199">
        <v>2.05658</v>
      </c>
      <c r="EO199">
        <v>0.0506565</v>
      </c>
      <c r="EP199">
        <v>0</v>
      </c>
      <c r="EQ199">
        <v>24.157</v>
      </c>
      <c r="ER199">
        <v>999.9</v>
      </c>
      <c r="ES199">
        <v>26.663</v>
      </c>
      <c r="ET199">
        <v>40.546</v>
      </c>
      <c r="EU199">
        <v>28.1817</v>
      </c>
      <c r="EV199">
        <v>51.5412</v>
      </c>
      <c r="EW199">
        <v>30.8734</v>
      </c>
      <c r="EX199">
        <v>2</v>
      </c>
      <c r="EY199">
        <v>0.173214</v>
      </c>
      <c r="EZ199">
        <v>4.70991</v>
      </c>
      <c r="FA199">
        <v>20.1849</v>
      </c>
      <c r="FB199">
        <v>5.23361</v>
      </c>
      <c r="FC199">
        <v>11.992</v>
      </c>
      <c r="FD199">
        <v>4.956</v>
      </c>
      <c r="FE199">
        <v>3.304</v>
      </c>
      <c r="FF199">
        <v>350.2</v>
      </c>
      <c r="FG199">
        <v>9999</v>
      </c>
      <c r="FH199">
        <v>9999</v>
      </c>
      <c r="FI199">
        <v>6346.6</v>
      </c>
      <c r="FJ199">
        <v>1.86826</v>
      </c>
      <c r="FK199">
        <v>1.86401</v>
      </c>
      <c r="FL199">
        <v>1.87141</v>
      </c>
      <c r="FM199">
        <v>1.86251</v>
      </c>
      <c r="FN199">
        <v>1.86189</v>
      </c>
      <c r="FO199">
        <v>1.86829</v>
      </c>
      <c r="FP199">
        <v>1.85839</v>
      </c>
      <c r="FQ199">
        <v>1.86462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5.86</v>
      </c>
      <c r="GF199">
        <v>0.282</v>
      </c>
      <c r="GG199">
        <v>2.14445261950712</v>
      </c>
      <c r="GH199">
        <v>0.00524579190152856</v>
      </c>
      <c r="GI199">
        <v>-2.61795653493914e-06</v>
      </c>
      <c r="GJ199">
        <v>1.03317073579164e-09</v>
      </c>
      <c r="GK199">
        <v>-0.0325879594738201</v>
      </c>
      <c r="GL199">
        <v>-0.0124659139965973</v>
      </c>
      <c r="GM199">
        <v>0.00156445697122576</v>
      </c>
      <c r="GN199">
        <v>-1.32223106024955e-05</v>
      </c>
      <c r="GO199">
        <v>14</v>
      </c>
      <c r="GP199">
        <v>2225</v>
      </c>
      <c r="GQ199">
        <v>3</v>
      </c>
      <c r="GR199">
        <v>45</v>
      </c>
      <c r="GS199">
        <v>3164.9</v>
      </c>
      <c r="GT199">
        <v>3164.9</v>
      </c>
      <c r="GU199">
        <v>2.82349</v>
      </c>
      <c r="GV199">
        <v>2.39624</v>
      </c>
      <c r="GW199">
        <v>1.99829</v>
      </c>
      <c r="GX199">
        <v>2.70508</v>
      </c>
      <c r="GY199">
        <v>2.09351</v>
      </c>
      <c r="GZ199">
        <v>2.34985</v>
      </c>
      <c r="HA199">
        <v>43.9467</v>
      </c>
      <c r="HB199">
        <v>15.0076</v>
      </c>
      <c r="HC199">
        <v>18</v>
      </c>
      <c r="HD199">
        <v>429.267</v>
      </c>
      <c r="HE199">
        <v>616.807</v>
      </c>
      <c r="HF199">
        <v>20.03</v>
      </c>
      <c r="HG199">
        <v>29.7295</v>
      </c>
      <c r="HH199">
        <v>29.9998</v>
      </c>
      <c r="HI199">
        <v>29.6597</v>
      </c>
      <c r="HJ199">
        <v>29.6374</v>
      </c>
      <c r="HK199">
        <v>56.4902</v>
      </c>
      <c r="HL199">
        <v>43.5973</v>
      </c>
      <c r="HM199">
        <v>0</v>
      </c>
      <c r="HN199">
        <v>20.0304</v>
      </c>
      <c r="HO199">
        <v>1105.92</v>
      </c>
      <c r="HP199">
        <v>16.7154</v>
      </c>
      <c r="HQ199">
        <v>95.8312</v>
      </c>
      <c r="HR199">
        <v>99.8932</v>
      </c>
    </row>
    <row r="200" spans="1:226">
      <c r="A200">
        <v>184</v>
      </c>
      <c r="B200">
        <v>1657488022.1</v>
      </c>
      <c r="C200">
        <v>1552.59999990463</v>
      </c>
      <c r="D200" t="s">
        <v>728</v>
      </c>
      <c r="E200" t="s">
        <v>729</v>
      </c>
      <c r="F200">
        <v>5</v>
      </c>
      <c r="G200" t="s">
        <v>598</v>
      </c>
      <c r="H200" t="s">
        <v>354</v>
      </c>
      <c r="I200">
        <v>1657488019.6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1109.86481419872</v>
      </c>
      <c r="AK200">
        <v>1062.14745454545</v>
      </c>
      <c r="AL200">
        <v>3.46074695715789</v>
      </c>
      <c r="AM200">
        <v>66.5809936046528</v>
      </c>
      <c r="AN200">
        <f>(AP200 - AO200 + BO200*1E3/(8.314*(BQ200+273.15)) * AR200/BN200 * AQ200) * BN200/(100*BB200) * 1000/(1000 - AP200)</f>
        <v>0</v>
      </c>
      <c r="AO200">
        <v>16.6423160395156</v>
      </c>
      <c r="AP200">
        <v>21.543896969697</v>
      </c>
      <c r="AQ200">
        <v>0.000504196828113133</v>
      </c>
      <c r="AR200">
        <v>78.2327112726515</v>
      </c>
      <c r="AS200">
        <v>15</v>
      </c>
      <c r="AT200">
        <v>3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4.6</v>
      </c>
      <c r="BC200">
        <v>0.5</v>
      </c>
      <c r="BD200" t="s">
        <v>355</v>
      </c>
      <c r="BE200">
        <v>2</v>
      </c>
      <c r="BF200" t="b">
        <v>1</v>
      </c>
      <c r="BG200">
        <v>1657488019.6</v>
      </c>
      <c r="BH200">
        <v>1032.54777777778</v>
      </c>
      <c r="BI200">
        <v>1093.36666666667</v>
      </c>
      <c r="BJ200">
        <v>21.5378666666667</v>
      </c>
      <c r="BK200">
        <v>16.6413666666667</v>
      </c>
      <c r="BL200">
        <v>1026.65777777778</v>
      </c>
      <c r="BM200">
        <v>21.2556</v>
      </c>
      <c r="BN200">
        <v>499.975333333333</v>
      </c>
      <c r="BO200">
        <v>72.2034444444444</v>
      </c>
      <c r="BP200">
        <v>0.0206825222222222</v>
      </c>
      <c r="BQ200">
        <v>24.6095666666667</v>
      </c>
      <c r="BR200">
        <v>24.9829333333333</v>
      </c>
      <c r="BS200">
        <v>999.9</v>
      </c>
      <c r="BT200">
        <v>0</v>
      </c>
      <c r="BU200">
        <v>0</v>
      </c>
      <c r="BV200">
        <v>10009.1033333333</v>
      </c>
      <c r="BW200">
        <v>0</v>
      </c>
      <c r="BX200">
        <v>2038.00333333333</v>
      </c>
      <c r="BY200">
        <v>-60.8204777777778</v>
      </c>
      <c r="BZ200">
        <v>1055.27666666667</v>
      </c>
      <c r="CA200">
        <v>1111.87111111111</v>
      </c>
      <c r="CB200">
        <v>4.89650222222222</v>
      </c>
      <c r="CC200">
        <v>1093.36666666667</v>
      </c>
      <c r="CD200">
        <v>16.6413666666667</v>
      </c>
      <c r="CE200">
        <v>1.55510777777778</v>
      </c>
      <c r="CF200">
        <v>1.20156444444444</v>
      </c>
      <c r="CG200">
        <v>13.5210333333333</v>
      </c>
      <c r="CH200">
        <v>9.62094</v>
      </c>
      <c r="CI200">
        <v>2000.02666666667</v>
      </c>
      <c r="CJ200">
        <v>0.979998333333333</v>
      </c>
      <c r="CK200">
        <v>0.0200018666666667</v>
      </c>
      <c r="CL200">
        <v>0</v>
      </c>
      <c r="CM200">
        <v>2.55014444444444</v>
      </c>
      <c r="CN200">
        <v>0</v>
      </c>
      <c r="CO200">
        <v>9453.05777777778</v>
      </c>
      <c r="CP200">
        <v>16705.6444444444</v>
      </c>
      <c r="CQ200">
        <v>47.833</v>
      </c>
      <c r="CR200">
        <v>51.5</v>
      </c>
      <c r="CS200">
        <v>49.25</v>
      </c>
      <c r="CT200">
        <v>48.375</v>
      </c>
      <c r="CU200">
        <v>46.812</v>
      </c>
      <c r="CV200">
        <v>1960.02666666667</v>
      </c>
      <c r="CW200">
        <v>40</v>
      </c>
      <c r="CX200">
        <v>0</v>
      </c>
      <c r="CY200">
        <v>1651554806.4</v>
      </c>
      <c r="CZ200">
        <v>0</v>
      </c>
      <c r="DA200">
        <v>0</v>
      </c>
      <c r="DB200" t="s">
        <v>356</v>
      </c>
      <c r="DC200">
        <v>1657298120.5</v>
      </c>
      <c r="DD200">
        <v>1657298120.5</v>
      </c>
      <c r="DE200">
        <v>0</v>
      </c>
      <c r="DF200">
        <v>1.391</v>
      </c>
      <c r="DG200">
        <v>0.035</v>
      </c>
      <c r="DH200">
        <v>2.39</v>
      </c>
      <c r="DI200">
        <v>0.104</v>
      </c>
      <c r="DJ200">
        <v>419</v>
      </c>
      <c r="DK200">
        <v>18</v>
      </c>
      <c r="DL200">
        <v>0.11</v>
      </c>
      <c r="DM200">
        <v>0.02</v>
      </c>
      <c r="DN200">
        <v>-60.3041585365854</v>
      </c>
      <c r="DO200">
        <v>-4.20604390243912</v>
      </c>
      <c r="DP200">
        <v>0.48010240471434</v>
      </c>
      <c r="DQ200">
        <v>0</v>
      </c>
      <c r="DR200">
        <v>4.91984975609756</v>
      </c>
      <c r="DS200">
        <v>-0.0848454355400702</v>
      </c>
      <c r="DT200">
        <v>0.0149252527024904</v>
      </c>
      <c r="DU200">
        <v>1</v>
      </c>
      <c r="DV200">
        <v>1</v>
      </c>
      <c r="DW200">
        <v>2</v>
      </c>
      <c r="DX200" t="s">
        <v>363</v>
      </c>
      <c r="DY200">
        <v>2.84149</v>
      </c>
      <c r="DZ200">
        <v>2.63722</v>
      </c>
      <c r="EA200">
        <v>0.136981</v>
      </c>
      <c r="EB200">
        <v>0.142179</v>
      </c>
      <c r="EC200">
        <v>0.0760219</v>
      </c>
      <c r="ED200">
        <v>0.0632475</v>
      </c>
      <c r="EE200">
        <v>24125.2</v>
      </c>
      <c r="EF200">
        <v>20958.9</v>
      </c>
      <c r="EG200">
        <v>25039</v>
      </c>
      <c r="EH200">
        <v>23807.4</v>
      </c>
      <c r="EI200">
        <v>39515.2</v>
      </c>
      <c r="EJ200">
        <v>36940.2</v>
      </c>
      <c r="EK200">
        <v>45287.1</v>
      </c>
      <c r="EL200">
        <v>42499</v>
      </c>
      <c r="EM200">
        <v>1.76523</v>
      </c>
      <c r="EN200">
        <v>2.05662</v>
      </c>
      <c r="EO200">
        <v>0.0505596</v>
      </c>
      <c r="EP200">
        <v>0</v>
      </c>
      <c r="EQ200">
        <v>24.1504</v>
      </c>
      <c r="ER200">
        <v>999.9</v>
      </c>
      <c r="ES200">
        <v>26.633</v>
      </c>
      <c r="ET200">
        <v>40.546</v>
      </c>
      <c r="EU200">
        <v>28.1531</v>
      </c>
      <c r="EV200">
        <v>51.2512</v>
      </c>
      <c r="EW200">
        <v>30.8013</v>
      </c>
      <c r="EX200">
        <v>2</v>
      </c>
      <c r="EY200">
        <v>0.173064</v>
      </c>
      <c r="EZ200">
        <v>4.68246</v>
      </c>
      <c r="FA200">
        <v>20.1856</v>
      </c>
      <c r="FB200">
        <v>5.23301</v>
      </c>
      <c r="FC200">
        <v>11.992</v>
      </c>
      <c r="FD200">
        <v>4.9558</v>
      </c>
      <c r="FE200">
        <v>3.3039</v>
      </c>
      <c r="FF200">
        <v>350.2</v>
      </c>
      <c r="FG200">
        <v>9999</v>
      </c>
      <c r="FH200">
        <v>9999</v>
      </c>
      <c r="FI200">
        <v>6346.6</v>
      </c>
      <c r="FJ200">
        <v>1.86827</v>
      </c>
      <c r="FK200">
        <v>1.86401</v>
      </c>
      <c r="FL200">
        <v>1.87141</v>
      </c>
      <c r="FM200">
        <v>1.86253</v>
      </c>
      <c r="FN200">
        <v>1.86189</v>
      </c>
      <c r="FO200">
        <v>1.86829</v>
      </c>
      <c r="FP200">
        <v>1.85838</v>
      </c>
      <c r="FQ200">
        <v>1.86464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5.91</v>
      </c>
      <c r="GF200">
        <v>0.2825</v>
      </c>
      <c r="GG200">
        <v>2.14445261950712</v>
      </c>
      <c r="GH200">
        <v>0.00524579190152856</v>
      </c>
      <c r="GI200">
        <v>-2.61795653493914e-06</v>
      </c>
      <c r="GJ200">
        <v>1.03317073579164e-09</v>
      </c>
      <c r="GK200">
        <v>-0.0325879594738201</v>
      </c>
      <c r="GL200">
        <v>-0.0124659139965973</v>
      </c>
      <c r="GM200">
        <v>0.00156445697122576</v>
      </c>
      <c r="GN200">
        <v>-1.32223106024955e-05</v>
      </c>
      <c r="GO200">
        <v>14</v>
      </c>
      <c r="GP200">
        <v>2225</v>
      </c>
      <c r="GQ200">
        <v>3</v>
      </c>
      <c r="GR200">
        <v>45</v>
      </c>
      <c r="GS200">
        <v>3165</v>
      </c>
      <c r="GT200">
        <v>3165</v>
      </c>
      <c r="GU200">
        <v>2.85767</v>
      </c>
      <c r="GV200">
        <v>2.43286</v>
      </c>
      <c r="GW200">
        <v>1.99829</v>
      </c>
      <c r="GX200">
        <v>2.70508</v>
      </c>
      <c r="GY200">
        <v>2.09351</v>
      </c>
      <c r="GZ200">
        <v>2.37061</v>
      </c>
      <c r="HA200">
        <v>43.9467</v>
      </c>
      <c r="HB200">
        <v>15.0076</v>
      </c>
      <c r="HC200">
        <v>18</v>
      </c>
      <c r="HD200">
        <v>429.451</v>
      </c>
      <c r="HE200">
        <v>616.819</v>
      </c>
      <c r="HF200">
        <v>20.0306</v>
      </c>
      <c r="HG200">
        <v>29.7257</v>
      </c>
      <c r="HH200">
        <v>29.9998</v>
      </c>
      <c r="HI200">
        <v>29.6572</v>
      </c>
      <c r="HJ200">
        <v>29.6349</v>
      </c>
      <c r="HK200">
        <v>57.1725</v>
      </c>
      <c r="HL200">
        <v>43.5973</v>
      </c>
      <c r="HM200">
        <v>0</v>
      </c>
      <c r="HN200">
        <v>20.0401</v>
      </c>
      <c r="HO200">
        <v>1126.04</v>
      </c>
      <c r="HP200">
        <v>16.7064</v>
      </c>
      <c r="HQ200">
        <v>95.8323</v>
      </c>
      <c r="HR200">
        <v>99.8924</v>
      </c>
    </row>
    <row r="201" spans="1:226">
      <c r="A201">
        <v>185</v>
      </c>
      <c r="B201">
        <v>1657488027.1</v>
      </c>
      <c r="C201">
        <v>1557.59999990463</v>
      </c>
      <c r="D201" t="s">
        <v>730</v>
      </c>
      <c r="E201" t="s">
        <v>731</v>
      </c>
      <c r="F201">
        <v>5</v>
      </c>
      <c r="G201" t="s">
        <v>598</v>
      </c>
      <c r="H201" t="s">
        <v>354</v>
      </c>
      <c r="I201">
        <v>1657488024.3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1126.62427663002</v>
      </c>
      <c r="AK201">
        <v>1079.07090909091</v>
      </c>
      <c r="AL201">
        <v>3.37950843792369</v>
      </c>
      <c r="AM201">
        <v>66.5809936046528</v>
      </c>
      <c r="AN201">
        <f>(AP201 - AO201 + BO201*1E3/(8.314*(BQ201+273.15)) * AR201/BN201 * AQ201) * BN201/(100*BB201) * 1000/(1000 - AP201)</f>
        <v>0</v>
      </c>
      <c r="AO201">
        <v>16.6260289834462</v>
      </c>
      <c r="AP201">
        <v>21.5447442424242</v>
      </c>
      <c r="AQ201">
        <v>0.000276221082100903</v>
      </c>
      <c r="AR201">
        <v>78.2327112726515</v>
      </c>
      <c r="AS201">
        <v>15</v>
      </c>
      <c r="AT201">
        <v>3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4.6</v>
      </c>
      <c r="BC201">
        <v>0.5</v>
      </c>
      <c r="BD201" t="s">
        <v>355</v>
      </c>
      <c r="BE201">
        <v>2</v>
      </c>
      <c r="BF201" t="b">
        <v>1</v>
      </c>
      <c r="BG201">
        <v>1657488024.3</v>
      </c>
      <c r="BH201">
        <v>1048.226</v>
      </c>
      <c r="BI201">
        <v>1109.052</v>
      </c>
      <c r="BJ201">
        <v>21.54568</v>
      </c>
      <c r="BK201">
        <v>16.62063</v>
      </c>
      <c r="BL201">
        <v>1042.288</v>
      </c>
      <c r="BM201">
        <v>21.26312</v>
      </c>
      <c r="BN201">
        <v>500.0699</v>
      </c>
      <c r="BO201">
        <v>72.20277</v>
      </c>
      <c r="BP201">
        <v>0.02041445</v>
      </c>
      <c r="BQ201">
        <v>24.61035</v>
      </c>
      <c r="BR201">
        <v>24.98198</v>
      </c>
      <c r="BS201">
        <v>999.9</v>
      </c>
      <c r="BT201">
        <v>0</v>
      </c>
      <c r="BU201">
        <v>0</v>
      </c>
      <c r="BV201">
        <v>10024.12</v>
      </c>
      <c r="BW201">
        <v>0</v>
      </c>
      <c r="BX201">
        <v>2038.857</v>
      </c>
      <c r="BY201">
        <v>-60.82652</v>
      </c>
      <c r="BZ201">
        <v>1071.308</v>
      </c>
      <c r="CA201">
        <v>1127.797</v>
      </c>
      <c r="CB201">
        <v>4.925052</v>
      </c>
      <c r="CC201">
        <v>1109.052</v>
      </c>
      <c r="CD201">
        <v>16.62063</v>
      </c>
      <c r="CE201">
        <v>1.555659</v>
      </c>
      <c r="CF201">
        <v>1.200055</v>
      </c>
      <c r="CG201">
        <v>13.52645</v>
      </c>
      <c r="CH201">
        <v>9.602236</v>
      </c>
      <c r="CI201">
        <v>1999.988</v>
      </c>
      <c r="CJ201">
        <v>0.9799979</v>
      </c>
      <c r="CK201">
        <v>0.0200023</v>
      </c>
      <c r="CL201">
        <v>0</v>
      </c>
      <c r="CM201">
        <v>2.60368</v>
      </c>
      <c r="CN201">
        <v>0</v>
      </c>
      <c r="CO201">
        <v>9445.852</v>
      </c>
      <c r="CP201">
        <v>16705.3</v>
      </c>
      <c r="CQ201">
        <v>47.8498</v>
      </c>
      <c r="CR201">
        <v>51.5</v>
      </c>
      <c r="CS201">
        <v>49.25</v>
      </c>
      <c r="CT201">
        <v>48.375</v>
      </c>
      <c r="CU201">
        <v>46.812</v>
      </c>
      <c r="CV201">
        <v>1959.988</v>
      </c>
      <c r="CW201">
        <v>40</v>
      </c>
      <c r="CX201">
        <v>0</v>
      </c>
      <c r="CY201">
        <v>1651554811.8</v>
      </c>
      <c r="CZ201">
        <v>0</v>
      </c>
      <c r="DA201">
        <v>0</v>
      </c>
      <c r="DB201" t="s">
        <v>356</v>
      </c>
      <c r="DC201">
        <v>1657298120.5</v>
      </c>
      <c r="DD201">
        <v>1657298120.5</v>
      </c>
      <c r="DE201">
        <v>0</v>
      </c>
      <c r="DF201">
        <v>1.391</v>
      </c>
      <c r="DG201">
        <v>0.035</v>
      </c>
      <c r="DH201">
        <v>2.39</v>
      </c>
      <c r="DI201">
        <v>0.104</v>
      </c>
      <c r="DJ201">
        <v>419</v>
      </c>
      <c r="DK201">
        <v>18</v>
      </c>
      <c r="DL201">
        <v>0.11</v>
      </c>
      <c r="DM201">
        <v>0.02</v>
      </c>
      <c r="DN201">
        <v>-60.6003390243903</v>
      </c>
      <c r="DO201">
        <v>-2.4119142857143</v>
      </c>
      <c r="DP201">
        <v>0.349896526779999</v>
      </c>
      <c r="DQ201">
        <v>0</v>
      </c>
      <c r="DR201">
        <v>4.91945</v>
      </c>
      <c r="DS201">
        <v>-0.0510468292682912</v>
      </c>
      <c r="DT201">
        <v>0.0149149257375322</v>
      </c>
      <c r="DU201">
        <v>1</v>
      </c>
      <c r="DV201">
        <v>1</v>
      </c>
      <c r="DW201">
        <v>2</v>
      </c>
      <c r="DX201" t="s">
        <v>363</v>
      </c>
      <c r="DY201">
        <v>2.84152</v>
      </c>
      <c r="DZ201">
        <v>2.63686</v>
      </c>
      <c r="EA201">
        <v>0.138382</v>
      </c>
      <c r="EB201">
        <v>0.143585</v>
      </c>
      <c r="EC201">
        <v>0.0760251</v>
      </c>
      <c r="ED201">
        <v>0.0631747</v>
      </c>
      <c r="EE201">
        <v>24086.1</v>
      </c>
      <c r="EF201">
        <v>20924.9</v>
      </c>
      <c r="EG201">
        <v>25039.1</v>
      </c>
      <c r="EH201">
        <v>23807.8</v>
      </c>
      <c r="EI201">
        <v>39515.8</v>
      </c>
      <c r="EJ201">
        <v>36943.6</v>
      </c>
      <c r="EK201">
        <v>45287.9</v>
      </c>
      <c r="EL201">
        <v>42499.5</v>
      </c>
      <c r="EM201">
        <v>1.76515</v>
      </c>
      <c r="EN201">
        <v>2.05673</v>
      </c>
      <c r="EO201">
        <v>0.0511669</v>
      </c>
      <c r="EP201">
        <v>0</v>
      </c>
      <c r="EQ201">
        <v>24.1463</v>
      </c>
      <c r="ER201">
        <v>999.9</v>
      </c>
      <c r="ES201">
        <v>26.608</v>
      </c>
      <c r="ET201">
        <v>40.546</v>
      </c>
      <c r="EU201">
        <v>28.1274</v>
      </c>
      <c r="EV201">
        <v>51.5612</v>
      </c>
      <c r="EW201">
        <v>30.7252</v>
      </c>
      <c r="EX201">
        <v>2</v>
      </c>
      <c r="EY201">
        <v>0.172312</v>
      </c>
      <c r="EZ201">
        <v>4.6384</v>
      </c>
      <c r="FA201">
        <v>20.1867</v>
      </c>
      <c r="FB201">
        <v>5.23346</v>
      </c>
      <c r="FC201">
        <v>11.992</v>
      </c>
      <c r="FD201">
        <v>4.9562</v>
      </c>
      <c r="FE201">
        <v>3.30393</v>
      </c>
      <c r="FF201">
        <v>350.2</v>
      </c>
      <c r="FG201">
        <v>9999</v>
      </c>
      <c r="FH201">
        <v>9999</v>
      </c>
      <c r="FI201">
        <v>6346.9</v>
      </c>
      <c r="FJ201">
        <v>1.86827</v>
      </c>
      <c r="FK201">
        <v>1.86401</v>
      </c>
      <c r="FL201">
        <v>1.87143</v>
      </c>
      <c r="FM201">
        <v>1.86254</v>
      </c>
      <c r="FN201">
        <v>1.86188</v>
      </c>
      <c r="FO201">
        <v>1.86829</v>
      </c>
      <c r="FP201">
        <v>1.85838</v>
      </c>
      <c r="FQ201">
        <v>1.86463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5.97</v>
      </c>
      <c r="GF201">
        <v>0.2825</v>
      </c>
      <c r="GG201">
        <v>2.14445261950712</v>
      </c>
      <c r="GH201">
        <v>0.00524579190152856</v>
      </c>
      <c r="GI201">
        <v>-2.61795653493914e-06</v>
      </c>
      <c r="GJ201">
        <v>1.03317073579164e-09</v>
      </c>
      <c r="GK201">
        <v>-0.0325879594738201</v>
      </c>
      <c r="GL201">
        <v>-0.0124659139965973</v>
      </c>
      <c r="GM201">
        <v>0.00156445697122576</v>
      </c>
      <c r="GN201">
        <v>-1.32223106024955e-05</v>
      </c>
      <c r="GO201">
        <v>14</v>
      </c>
      <c r="GP201">
        <v>2225</v>
      </c>
      <c r="GQ201">
        <v>3</v>
      </c>
      <c r="GR201">
        <v>45</v>
      </c>
      <c r="GS201">
        <v>3165.1</v>
      </c>
      <c r="GT201">
        <v>3165.1</v>
      </c>
      <c r="GU201">
        <v>2.8894</v>
      </c>
      <c r="GV201">
        <v>2.39136</v>
      </c>
      <c r="GW201">
        <v>1.99829</v>
      </c>
      <c r="GX201">
        <v>2.70508</v>
      </c>
      <c r="GY201">
        <v>2.09351</v>
      </c>
      <c r="GZ201">
        <v>2.41699</v>
      </c>
      <c r="HA201">
        <v>43.9467</v>
      </c>
      <c r="HB201">
        <v>15.0251</v>
      </c>
      <c r="HC201">
        <v>18</v>
      </c>
      <c r="HD201">
        <v>429.386</v>
      </c>
      <c r="HE201">
        <v>616.865</v>
      </c>
      <c r="HF201">
        <v>20.0391</v>
      </c>
      <c r="HG201">
        <v>29.7224</v>
      </c>
      <c r="HH201">
        <v>29.9996</v>
      </c>
      <c r="HI201">
        <v>29.654</v>
      </c>
      <c r="HJ201">
        <v>29.6317</v>
      </c>
      <c r="HK201">
        <v>57.818</v>
      </c>
      <c r="HL201">
        <v>43.3232</v>
      </c>
      <c r="HM201">
        <v>0</v>
      </c>
      <c r="HN201">
        <v>20.054</v>
      </c>
      <c r="HO201">
        <v>1139.46</v>
      </c>
      <c r="HP201">
        <v>16.7012</v>
      </c>
      <c r="HQ201">
        <v>95.8334</v>
      </c>
      <c r="HR201">
        <v>99.8939</v>
      </c>
    </row>
    <row r="202" spans="1:226">
      <c r="A202">
        <v>186</v>
      </c>
      <c r="B202">
        <v>1657488032.1</v>
      </c>
      <c r="C202">
        <v>1562.59999990463</v>
      </c>
      <c r="D202" t="s">
        <v>732</v>
      </c>
      <c r="E202" t="s">
        <v>733</v>
      </c>
      <c r="F202">
        <v>5</v>
      </c>
      <c r="G202" t="s">
        <v>598</v>
      </c>
      <c r="H202" t="s">
        <v>354</v>
      </c>
      <c r="I202">
        <v>1657488029.6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1144.08361406869</v>
      </c>
      <c r="AK202">
        <v>1096.07915151515</v>
      </c>
      <c r="AL202">
        <v>3.39974286840998</v>
      </c>
      <c r="AM202">
        <v>66.5809936046528</v>
      </c>
      <c r="AN202">
        <f>(AP202 - AO202 + BO202*1E3/(8.314*(BQ202+273.15)) * AR202/BN202 * AQ202) * BN202/(100*BB202) * 1000/(1000 - AP202)</f>
        <v>0</v>
      </c>
      <c r="AO202">
        <v>16.6094594098946</v>
      </c>
      <c r="AP202">
        <v>21.5382442424242</v>
      </c>
      <c r="AQ202">
        <v>-0.000360415192451516</v>
      </c>
      <c r="AR202">
        <v>78.2327112726515</v>
      </c>
      <c r="AS202">
        <v>15</v>
      </c>
      <c r="AT202">
        <v>3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4.6</v>
      </c>
      <c r="BC202">
        <v>0.5</v>
      </c>
      <c r="BD202" t="s">
        <v>355</v>
      </c>
      <c r="BE202">
        <v>2</v>
      </c>
      <c r="BF202" t="b">
        <v>1</v>
      </c>
      <c r="BG202">
        <v>1657488029.6</v>
      </c>
      <c r="BH202">
        <v>1065.79666666667</v>
      </c>
      <c r="BI202">
        <v>1127.06666666667</v>
      </c>
      <c r="BJ202">
        <v>21.5391</v>
      </c>
      <c r="BK202">
        <v>16.6142888888889</v>
      </c>
      <c r="BL202">
        <v>1059.80222222222</v>
      </c>
      <c r="BM202">
        <v>21.2567777777778</v>
      </c>
      <c r="BN202">
        <v>500.013222222222</v>
      </c>
      <c r="BO202">
        <v>72.2034111111111</v>
      </c>
      <c r="BP202">
        <v>0.0203527</v>
      </c>
      <c r="BQ202">
        <v>24.6123888888889</v>
      </c>
      <c r="BR202">
        <v>24.9949888888889</v>
      </c>
      <c r="BS202">
        <v>999.9</v>
      </c>
      <c r="BT202">
        <v>0</v>
      </c>
      <c r="BU202">
        <v>0</v>
      </c>
      <c r="BV202">
        <v>9997.08333333333</v>
      </c>
      <c r="BW202">
        <v>0</v>
      </c>
      <c r="BX202">
        <v>2038.68111111111</v>
      </c>
      <c r="BY202">
        <v>-61.2706888888889</v>
      </c>
      <c r="BZ202">
        <v>1089.25555555556</v>
      </c>
      <c r="CA202">
        <v>1146.10888888889</v>
      </c>
      <c r="CB202">
        <v>4.92479888888889</v>
      </c>
      <c r="CC202">
        <v>1127.06666666667</v>
      </c>
      <c r="CD202">
        <v>16.6142888888889</v>
      </c>
      <c r="CE202">
        <v>1.55519777777778</v>
      </c>
      <c r="CF202">
        <v>1.19961</v>
      </c>
      <c r="CG202">
        <v>13.5218888888889</v>
      </c>
      <c r="CH202">
        <v>9.59669666666667</v>
      </c>
      <c r="CI202">
        <v>1999.98333333333</v>
      </c>
      <c r="CJ202">
        <v>0.979998</v>
      </c>
      <c r="CK202">
        <v>0.0200022</v>
      </c>
      <c r="CL202">
        <v>0</v>
      </c>
      <c r="CM202">
        <v>2.6636</v>
      </c>
      <c r="CN202">
        <v>0</v>
      </c>
      <c r="CO202">
        <v>9437.66</v>
      </c>
      <c r="CP202">
        <v>16705.2555555556</v>
      </c>
      <c r="CQ202">
        <v>47.861</v>
      </c>
      <c r="CR202">
        <v>51.5</v>
      </c>
      <c r="CS202">
        <v>49.25</v>
      </c>
      <c r="CT202">
        <v>48.375</v>
      </c>
      <c r="CU202">
        <v>46.812</v>
      </c>
      <c r="CV202">
        <v>1959.98333333333</v>
      </c>
      <c r="CW202">
        <v>40</v>
      </c>
      <c r="CX202">
        <v>0</v>
      </c>
      <c r="CY202">
        <v>1651554816.6</v>
      </c>
      <c r="CZ202">
        <v>0</v>
      </c>
      <c r="DA202">
        <v>0</v>
      </c>
      <c r="DB202" t="s">
        <v>356</v>
      </c>
      <c r="DC202">
        <v>1657298120.5</v>
      </c>
      <c r="DD202">
        <v>1657298120.5</v>
      </c>
      <c r="DE202">
        <v>0</v>
      </c>
      <c r="DF202">
        <v>1.391</v>
      </c>
      <c r="DG202">
        <v>0.035</v>
      </c>
      <c r="DH202">
        <v>2.39</v>
      </c>
      <c r="DI202">
        <v>0.104</v>
      </c>
      <c r="DJ202">
        <v>419</v>
      </c>
      <c r="DK202">
        <v>18</v>
      </c>
      <c r="DL202">
        <v>0.11</v>
      </c>
      <c r="DM202">
        <v>0.02</v>
      </c>
      <c r="DN202">
        <v>-60.7828365853659</v>
      </c>
      <c r="DO202">
        <v>-3.40640905923342</v>
      </c>
      <c r="DP202">
        <v>0.418195273419358</v>
      </c>
      <c r="DQ202">
        <v>0</v>
      </c>
      <c r="DR202">
        <v>4.91823780487805</v>
      </c>
      <c r="DS202">
        <v>0.0350546341463448</v>
      </c>
      <c r="DT202">
        <v>0.0140198115070652</v>
      </c>
      <c r="DU202">
        <v>1</v>
      </c>
      <c r="DV202">
        <v>1</v>
      </c>
      <c r="DW202">
        <v>2</v>
      </c>
      <c r="DX202" t="s">
        <v>363</v>
      </c>
      <c r="DY202">
        <v>2.84158</v>
      </c>
      <c r="DZ202">
        <v>2.63682</v>
      </c>
      <c r="EA202">
        <v>0.139767</v>
      </c>
      <c r="EB202">
        <v>0.144921</v>
      </c>
      <c r="EC202">
        <v>0.0760054</v>
      </c>
      <c r="ED202">
        <v>0.0632109</v>
      </c>
      <c r="EE202">
        <v>24047.8</v>
      </c>
      <c r="EF202">
        <v>20892.3</v>
      </c>
      <c r="EG202">
        <v>25039.6</v>
      </c>
      <c r="EH202">
        <v>23807.9</v>
      </c>
      <c r="EI202">
        <v>39516.8</v>
      </c>
      <c r="EJ202">
        <v>36942.2</v>
      </c>
      <c r="EK202">
        <v>45288</v>
      </c>
      <c r="EL202">
        <v>42499.6</v>
      </c>
      <c r="EM202">
        <v>1.7653</v>
      </c>
      <c r="EN202">
        <v>2.05662</v>
      </c>
      <c r="EO202">
        <v>0.0518672</v>
      </c>
      <c r="EP202">
        <v>0</v>
      </c>
      <c r="EQ202">
        <v>24.1458</v>
      </c>
      <c r="ER202">
        <v>999.9</v>
      </c>
      <c r="ES202">
        <v>26.56</v>
      </c>
      <c r="ET202">
        <v>40.546</v>
      </c>
      <c r="EU202">
        <v>28.0773</v>
      </c>
      <c r="EV202">
        <v>51.9012</v>
      </c>
      <c r="EW202">
        <v>30.7091</v>
      </c>
      <c r="EX202">
        <v>2</v>
      </c>
      <c r="EY202">
        <v>0.171885</v>
      </c>
      <c r="EZ202">
        <v>4.62057</v>
      </c>
      <c r="FA202">
        <v>20.1871</v>
      </c>
      <c r="FB202">
        <v>5.23316</v>
      </c>
      <c r="FC202">
        <v>11.992</v>
      </c>
      <c r="FD202">
        <v>4.9558</v>
      </c>
      <c r="FE202">
        <v>3.30393</v>
      </c>
      <c r="FF202">
        <v>350.2</v>
      </c>
      <c r="FG202">
        <v>9999</v>
      </c>
      <c r="FH202">
        <v>9999</v>
      </c>
      <c r="FI202">
        <v>6346.9</v>
      </c>
      <c r="FJ202">
        <v>1.86826</v>
      </c>
      <c r="FK202">
        <v>1.86401</v>
      </c>
      <c r="FL202">
        <v>1.87138</v>
      </c>
      <c r="FM202">
        <v>1.8625</v>
      </c>
      <c r="FN202">
        <v>1.86188</v>
      </c>
      <c r="FO202">
        <v>1.86828</v>
      </c>
      <c r="FP202">
        <v>1.85838</v>
      </c>
      <c r="FQ202">
        <v>1.86462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6.02</v>
      </c>
      <c r="GF202">
        <v>0.2822</v>
      </c>
      <c r="GG202">
        <v>2.14445261950712</v>
      </c>
      <c r="GH202">
        <v>0.00524579190152856</v>
      </c>
      <c r="GI202">
        <v>-2.61795653493914e-06</v>
      </c>
      <c r="GJ202">
        <v>1.03317073579164e-09</v>
      </c>
      <c r="GK202">
        <v>-0.0325879594738201</v>
      </c>
      <c r="GL202">
        <v>-0.0124659139965973</v>
      </c>
      <c r="GM202">
        <v>0.00156445697122576</v>
      </c>
      <c r="GN202">
        <v>-1.32223106024955e-05</v>
      </c>
      <c r="GO202">
        <v>14</v>
      </c>
      <c r="GP202">
        <v>2225</v>
      </c>
      <c r="GQ202">
        <v>3</v>
      </c>
      <c r="GR202">
        <v>45</v>
      </c>
      <c r="GS202">
        <v>3165.2</v>
      </c>
      <c r="GT202">
        <v>3165.2</v>
      </c>
      <c r="GU202">
        <v>2.91748</v>
      </c>
      <c r="GV202">
        <v>2.39258</v>
      </c>
      <c r="GW202">
        <v>1.99829</v>
      </c>
      <c r="GX202">
        <v>2.70386</v>
      </c>
      <c r="GY202">
        <v>2.09351</v>
      </c>
      <c r="GZ202">
        <v>2.40356</v>
      </c>
      <c r="HA202">
        <v>43.9467</v>
      </c>
      <c r="HB202">
        <v>15.0076</v>
      </c>
      <c r="HC202">
        <v>18</v>
      </c>
      <c r="HD202">
        <v>429.454</v>
      </c>
      <c r="HE202">
        <v>616.751</v>
      </c>
      <c r="HF202">
        <v>20.0529</v>
      </c>
      <c r="HG202">
        <v>29.7192</v>
      </c>
      <c r="HH202">
        <v>29.9996</v>
      </c>
      <c r="HI202">
        <v>29.6514</v>
      </c>
      <c r="HJ202">
        <v>29.6285</v>
      </c>
      <c r="HK202">
        <v>58.4944</v>
      </c>
      <c r="HL202">
        <v>43.3232</v>
      </c>
      <c r="HM202">
        <v>0</v>
      </c>
      <c r="HN202">
        <v>20.061</v>
      </c>
      <c r="HO202">
        <v>1159.54</v>
      </c>
      <c r="HP202">
        <v>16.7083</v>
      </c>
      <c r="HQ202">
        <v>95.8343</v>
      </c>
      <c r="HR202">
        <v>99.8941</v>
      </c>
    </row>
    <row r="203" spans="1:226">
      <c r="A203">
        <v>187</v>
      </c>
      <c r="B203">
        <v>1657488037.1</v>
      </c>
      <c r="C203">
        <v>1567.59999990463</v>
      </c>
      <c r="D203" t="s">
        <v>734</v>
      </c>
      <c r="E203" t="s">
        <v>735</v>
      </c>
      <c r="F203">
        <v>5</v>
      </c>
      <c r="G203" t="s">
        <v>598</v>
      </c>
      <c r="H203" t="s">
        <v>354</v>
      </c>
      <c r="I203">
        <v>1657488034.3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1160.83438292456</v>
      </c>
      <c r="AK203">
        <v>1113.08187878788</v>
      </c>
      <c r="AL203">
        <v>3.42649677160016</v>
      </c>
      <c r="AM203">
        <v>66.5809936046528</v>
      </c>
      <c r="AN203">
        <f>(AP203 - AO203 + BO203*1E3/(8.314*(BQ203+273.15)) * AR203/BN203 * AQ203) * BN203/(100*BB203) * 1000/(1000 - AP203)</f>
        <v>0</v>
      </c>
      <c r="AO203">
        <v>16.6108870060041</v>
      </c>
      <c r="AP203">
        <v>21.5391848484848</v>
      </c>
      <c r="AQ203">
        <v>-0.000152615925319963</v>
      </c>
      <c r="AR203">
        <v>78.2327112726515</v>
      </c>
      <c r="AS203">
        <v>15</v>
      </c>
      <c r="AT203">
        <v>3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4.6</v>
      </c>
      <c r="BC203">
        <v>0.5</v>
      </c>
      <c r="BD203" t="s">
        <v>355</v>
      </c>
      <c r="BE203">
        <v>2</v>
      </c>
      <c r="BF203" t="b">
        <v>1</v>
      </c>
      <c r="BG203">
        <v>1657488034.3</v>
      </c>
      <c r="BH203">
        <v>1081.294</v>
      </c>
      <c r="BI203">
        <v>1142.699</v>
      </c>
      <c r="BJ203">
        <v>21.53585</v>
      </c>
      <c r="BK203">
        <v>16.61322</v>
      </c>
      <c r="BL203">
        <v>1075.252</v>
      </c>
      <c r="BM203">
        <v>21.25362</v>
      </c>
      <c r="BN203">
        <v>499.9655</v>
      </c>
      <c r="BO203">
        <v>72.20324</v>
      </c>
      <c r="BP203">
        <v>0.02046233</v>
      </c>
      <c r="BQ203">
        <v>24.6155</v>
      </c>
      <c r="BR203">
        <v>24.99363</v>
      </c>
      <c r="BS203">
        <v>999.9</v>
      </c>
      <c r="BT203">
        <v>0</v>
      </c>
      <c r="BU203">
        <v>0</v>
      </c>
      <c r="BV203">
        <v>9987.74</v>
      </c>
      <c r="BW203">
        <v>0</v>
      </c>
      <c r="BX203">
        <v>2038.325</v>
      </c>
      <c r="BY203">
        <v>-61.4044</v>
      </c>
      <c r="BZ203">
        <v>1105.095</v>
      </c>
      <c r="CA203">
        <v>1162.005</v>
      </c>
      <c r="CB203">
        <v>4.922617</v>
      </c>
      <c r="CC203">
        <v>1142.699</v>
      </c>
      <c r="CD203">
        <v>16.61322</v>
      </c>
      <c r="CE203">
        <v>1.554958</v>
      </c>
      <c r="CF203">
        <v>1.199528</v>
      </c>
      <c r="CG203">
        <v>13.51954</v>
      </c>
      <c r="CH203">
        <v>9.595701</v>
      </c>
      <c r="CI203">
        <v>2000.021</v>
      </c>
      <c r="CJ203">
        <v>0.9799979</v>
      </c>
      <c r="CK203">
        <v>0.0200023</v>
      </c>
      <c r="CL203">
        <v>0</v>
      </c>
      <c r="CM203">
        <v>2.5221</v>
      </c>
      <c r="CN203">
        <v>0</v>
      </c>
      <c r="CO203">
        <v>9430.834</v>
      </c>
      <c r="CP203">
        <v>16705.56</v>
      </c>
      <c r="CQ203">
        <v>47.875</v>
      </c>
      <c r="CR203">
        <v>51.5</v>
      </c>
      <c r="CS203">
        <v>49.2934</v>
      </c>
      <c r="CT203">
        <v>48.375</v>
      </c>
      <c r="CU203">
        <v>46.812</v>
      </c>
      <c r="CV203">
        <v>1960.019</v>
      </c>
      <c r="CW203">
        <v>40.002</v>
      </c>
      <c r="CX203">
        <v>0</v>
      </c>
      <c r="CY203">
        <v>1651554821.4</v>
      </c>
      <c r="CZ203">
        <v>0</v>
      </c>
      <c r="DA203">
        <v>0</v>
      </c>
      <c r="DB203" t="s">
        <v>356</v>
      </c>
      <c r="DC203">
        <v>1657298120.5</v>
      </c>
      <c r="DD203">
        <v>1657298120.5</v>
      </c>
      <c r="DE203">
        <v>0</v>
      </c>
      <c r="DF203">
        <v>1.391</v>
      </c>
      <c r="DG203">
        <v>0.035</v>
      </c>
      <c r="DH203">
        <v>2.39</v>
      </c>
      <c r="DI203">
        <v>0.104</v>
      </c>
      <c r="DJ203">
        <v>419</v>
      </c>
      <c r="DK203">
        <v>18</v>
      </c>
      <c r="DL203">
        <v>0.11</v>
      </c>
      <c r="DM203">
        <v>0.02</v>
      </c>
      <c r="DN203">
        <v>-61.0463902439024</v>
      </c>
      <c r="DO203">
        <v>-2.23318118466922</v>
      </c>
      <c r="DP203">
        <v>0.300853917881784</v>
      </c>
      <c r="DQ203">
        <v>0</v>
      </c>
      <c r="DR203">
        <v>4.91750170731707</v>
      </c>
      <c r="DS203">
        <v>0.0864117073170844</v>
      </c>
      <c r="DT203">
        <v>0.0137814969455673</v>
      </c>
      <c r="DU203">
        <v>1</v>
      </c>
      <c r="DV203">
        <v>1</v>
      </c>
      <c r="DW203">
        <v>2</v>
      </c>
      <c r="DX203" t="s">
        <v>363</v>
      </c>
      <c r="DY203">
        <v>2.84139</v>
      </c>
      <c r="DZ203">
        <v>2.6369</v>
      </c>
      <c r="EA203">
        <v>0.141159</v>
      </c>
      <c r="EB203">
        <v>0.146294</v>
      </c>
      <c r="EC203">
        <v>0.076025</v>
      </c>
      <c r="ED203">
        <v>0.063243</v>
      </c>
      <c r="EE203">
        <v>24009.4</v>
      </c>
      <c r="EF203">
        <v>20859</v>
      </c>
      <c r="EG203">
        <v>25040.1</v>
      </c>
      <c r="EH203">
        <v>23808.1</v>
      </c>
      <c r="EI203">
        <v>39516.5</v>
      </c>
      <c r="EJ203">
        <v>36941.3</v>
      </c>
      <c r="EK203">
        <v>45288.6</v>
      </c>
      <c r="EL203">
        <v>42500</v>
      </c>
      <c r="EM203">
        <v>1.76507</v>
      </c>
      <c r="EN203">
        <v>2.05705</v>
      </c>
      <c r="EO203">
        <v>0.0514984</v>
      </c>
      <c r="EP203">
        <v>0</v>
      </c>
      <c r="EQ203">
        <v>24.1463</v>
      </c>
      <c r="ER203">
        <v>999.9</v>
      </c>
      <c r="ES203">
        <v>26.511</v>
      </c>
      <c r="ET203">
        <v>40.536</v>
      </c>
      <c r="EU203">
        <v>28.0094</v>
      </c>
      <c r="EV203">
        <v>51.8212</v>
      </c>
      <c r="EW203">
        <v>30.7652</v>
      </c>
      <c r="EX203">
        <v>2</v>
      </c>
      <c r="EY203">
        <v>0.17155</v>
      </c>
      <c r="EZ203">
        <v>4.62458</v>
      </c>
      <c r="FA203">
        <v>20.187</v>
      </c>
      <c r="FB203">
        <v>5.23391</v>
      </c>
      <c r="FC203">
        <v>11.992</v>
      </c>
      <c r="FD203">
        <v>4.95595</v>
      </c>
      <c r="FE203">
        <v>3.304</v>
      </c>
      <c r="FF203">
        <v>350.2</v>
      </c>
      <c r="FG203">
        <v>9999</v>
      </c>
      <c r="FH203">
        <v>9999</v>
      </c>
      <c r="FI203">
        <v>6347.1</v>
      </c>
      <c r="FJ203">
        <v>1.86828</v>
      </c>
      <c r="FK203">
        <v>1.86401</v>
      </c>
      <c r="FL203">
        <v>1.87147</v>
      </c>
      <c r="FM203">
        <v>1.8625</v>
      </c>
      <c r="FN203">
        <v>1.86188</v>
      </c>
      <c r="FO203">
        <v>1.86828</v>
      </c>
      <c r="FP203">
        <v>1.8584</v>
      </c>
      <c r="FQ203">
        <v>1.86462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6.08</v>
      </c>
      <c r="GF203">
        <v>0.2825</v>
      </c>
      <c r="GG203">
        <v>2.14445261950712</v>
      </c>
      <c r="GH203">
        <v>0.00524579190152856</v>
      </c>
      <c r="GI203">
        <v>-2.61795653493914e-06</v>
      </c>
      <c r="GJ203">
        <v>1.03317073579164e-09</v>
      </c>
      <c r="GK203">
        <v>-0.0325879594738201</v>
      </c>
      <c r="GL203">
        <v>-0.0124659139965973</v>
      </c>
      <c r="GM203">
        <v>0.00156445697122576</v>
      </c>
      <c r="GN203">
        <v>-1.32223106024955e-05</v>
      </c>
      <c r="GO203">
        <v>14</v>
      </c>
      <c r="GP203">
        <v>2225</v>
      </c>
      <c r="GQ203">
        <v>3</v>
      </c>
      <c r="GR203">
        <v>45</v>
      </c>
      <c r="GS203">
        <v>3165.3</v>
      </c>
      <c r="GT203">
        <v>3165.3</v>
      </c>
      <c r="GU203">
        <v>2.9541</v>
      </c>
      <c r="GV203">
        <v>2.39746</v>
      </c>
      <c r="GW203">
        <v>1.99829</v>
      </c>
      <c r="GX203">
        <v>2.70508</v>
      </c>
      <c r="GY203">
        <v>2.09351</v>
      </c>
      <c r="GZ203">
        <v>2.40479</v>
      </c>
      <c r="HA203">
        <v>43.9467</v>
      </c>
      <c r="HB203">
        <v>15.0076</v>
      </c>
      <c r="HC203">
        <v>18</v>
      </c>
      <c r="HD203">
        <v>429.307</v>
      </c>
      <c r="HE203">
        <v>617.056</v>
      </c>
      <c r="HF203">
        <v>20.0617</v>
      </c>
      <c r="HG203">
        <v>29.7154</v>
      </c>
      <c r="HH203">
        <v>29.9997</v>
      </c>
      <c r="HI203">
        <v>29.6489</v>
      </c>
      <c r="HJ203">
        <v>29.6253</v>
      </c>
      <c r="HK203">
        <v>59.1064</v>
      </c>
      <c r="HL203">
        <v>43.0503</v>
      </c>
      <c r="HM203">
        <v>0</v>
      </c>
      <c r="HN203">
        <v>20.0643</v>
      </c>
      <c r="HO203">
        <v>1173.05</v>
      </c>
      <c r="HP203">
        <v>16.693</v>
      </c>
      <c r="HQ203">
        <v>95.8358</v>
      </c>
      <c r="HR203">
        <v>99.895</v>
      </c>
    </row>
    <row r="204" spans="1:226">
      <c r="A204">
        <v>188</v>
      </c>
      <c r="B204">
        <v>1657488042.1</v>
      </c>
      <c r="C204">
        <v>1572.59999990463</v>
      </c>
      <c r="D204" t="s">
        <v>736</v>
      </c>
      <c r="E204" t="s">
        <v>737</v>
      </c>
      <c r="F204">
        <v>5</v>
      </c>
      <c r="G204" t="s">
        <v>598</v>
      </c>
      <c r="H204" t="s">
        <v>354</v>
      </c>
      <c r="I204">
        <v>1657488039.6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1177.8790927924</v>
      </c>
      <c r="AK204">
        <v>1129.73448484848</v>
      </c>
      <c r="AL204">
        <v>3.26650494909523</v>
      </c>
      <c r="AM204">
        <v>66.5809936046528</v>
      </c>
      <c r="AN204">
        <f>(AP204 - AO204 + BO204*1E3/(8.314*(BQ204+273.15)) * AR204/BN204 * AQ204) * BN204/(100*BB204) * 1000/(1000 - AP204)</f>
        <v>0</v>
      </c>
      <c r="AO204">
        <v>16.6496094671201</v>
      </c>
      <c r="AP204">
        <v>21.5543503030303</v>
      </c>
      <c r="AQ204">
        <v>0.00365817665816186</v>
      </c>
      <c r="AR204">
        <v>78.2327112726515</v>
      </c>
      <c r="AS204">
        <v>15</v>
      </c>
      <c r="AT204">
        <v>3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4.6</v>
      </c>
      <c r="BC204">
        <v>0.5</v>
      </c>
      <c r="BD204" t="s">
        <v>355</v>
      </c>
      <c r="BE204">
        <v>2</v>
      </c>
      <c r="BF204" t="b">
        <v>1</v>
      </c>
      <c r="BG204">
        <v>1657488039.6</v>
      </c>
      <c r="BH204">
        <v>1099.01111111111</v>
      </c>
      <c r="BI204">
        <v>1160.20111111111</v>
      </c>
      <c r="BJ204">
        <v>21.5541111111111</v>
      </c>
      <c r="BK204">
        <v>16.6532777777778</v>
      </c>
      <c r="BL204">
        <v>1092.91333333333</v>
      </c>
      <c r="BM204">
        <v>21.2712666666667</v>
      </c>
      <c r="BN204">
        <v>499.998</v>
      </c>
      <c r="BO204">
        <v>72.2026555555556</v>
      </c>
      <c r="BP204">
        <v>0.0203725111111111</v>
      </c>
      <c r="BQ204">
        <v>24.6188</v>
      </c>
      <c r="BR204">
        <v>24.9939444444444</v>
      </c>
      <c r="BS204">
        <v>999.9</v>
      </c>
      <c r="BT204">
        <v>0</v>
      </c>
      <c r="BU204">
        <v>0</v>
      </c>
      <c r="BV204">
        <v>10006.7333333333</v>
      </c>
      <c r="BW204">
        <v>0</v>
      </c>
      <c r="BX204">
        <v>2039.60777777778</v>
      </c>
      <c r="BY204">
        <v>-61.1906444444445</v>
      </c>
      <c r="BZ204">
        <v>1123.22111111111</v>
      </c>
      <c r="CA204">
        <v>1179.85</v>
      </c>
      <c r="CB204">
        <v>4.90083222222222</v>
      </c>
      <c r="CC204">
        <v>1160.20111111111</v>
      </c>
      <c r="CD204">
        <v>16.6532777777778</v>
      </c>
      <c r="CE204">
        <v>1.55626333333333</v>
      </c>
      <c r="CF204">
        <v>1.20241111111111</v>
      </c>
      <c r="CG204">
        <v>13.5324444444444</v>
      </c>
      <c r="CH204">
        <v>9.63143111111111</v>
      </c>
      <c r="CI204">
        <v>1999.96444444444</v>
      </c>
      <c r="CJ204">
        <v>0.979998</v>
      </c>
      <c r="CK204">
        <v>0.0200022</v>
      </c>
      <c r="CL204">
        <v>0</v>
      </c>
      <c r="CM204">
        <v>2.7154</v>
      </c>
      <c r="CN204">
        <v>0</v>
      </c>
      <c r="CO204">
        <v>9422.79333333333</v>
      </c>
      <c r="CP204">
        <v>16705.1</v>
      </c>
      <c r="CQ204">
        <v>47.875</v>
      </c>
      <c r="CR204">
        <v>51.5</v>
      </c>
      <c r="CS204">
        <v>49.3051111111111</v>
      </c>
      <c r="CT204">
        <v>48.375</v>
      </c>
      <c r="CU204">
        <v>46.812</v>
      </c>
      <c r="CV204">
        <v>1959.96333333333</v>
      </c>
      <c r="CW204">
        <v>40.0011111111111</v>
      </c>
      <c r="CX204">
        <v>0</v>
      </c>
      <c r="CY204">
        <v>1651554826.8</v>
      </c>
      <c r="CZ204">
        <v>0</v>
      </c>
      <c r="DA204">
        <v>0</v>
      </c>
      <c r="DB204" t="s">
        <v>356</v>
      </c>
      <c r="DC204">
        <v>1657298120.5</v>
      </c>
      <c r="DD204">
        <v>1657298120.5</v>
      </c>
      <c r="DE204">
        <v>0</v>
      </c>
      <c r="DF204">
        <v>1.391</v>
      </c>
      <c r="DG204">
        <v>0.035</v>
      </c>
      <c r="DH204">
        <v>2.39</v>
      </c>
      <c r="DI204">
        <v>0.104</v>
      </c>
      <c r="DJ204">
        <v>419</v>
      </c>
      <c r="DK204">
        <v>18</v>
      </c>
      <c r="DL204">
        <v>0.11</v>
      </c>
      <c r="DM204">
        <v>0.02</v>
      </c>
      <c r="DN204">
        <v>-61.1433926829268</v>
      </c>
      <c r="DO204">
        <v>-2.28861114982577</v>
      </c>
      <c r="DP204">
        <v>0.310855508266512</v>
      </c>
      <c r="DQ204">
        <v>0</v>
      </c>
      <c r="DR204">
        <v>4.91888487804878</v>
      </c>
      <c r="DS204">
        <v>-0.0442722648083672</v>
      </c>
      <c r="DT204">
        <v>0.0118118749925143</v>
      </c>
      <c r="DU204">
        <v>1</v>
      </c>
      <c r="DV204">
        <v>1</v>
      </c>
      <c r="DW204">
        <v>2</v>
      </c>
      <c r="DX204" t="s">
        <v>363</v>
      </c>
      <c r="DY204">
        <v>2.84131</v>
      </c>
      <c r="DZ204">
        <v>2.63696</v>
      </c>
      <c r="EA204">
        <v>0.142493</v>
      </c>
      <c r="EB204">
        <v>0.14755</v>
      </c>
      <c r="EC204">
        <v>0.0760451</v>
      </c>
      <c r="ED204">
        <v>0.0632973</v>
      </c>
      <c r="EE204">
        <v>23972.3</v>
      </c>
      <c r="EF204">
        <v>20828.5</v>
      </c>
      <c r="EG204">
        <v>25040.3</v>
      </c>
      <c r="EH204">
        <v>23808.4</v>
      </c>
      <c r="EI204">
        <v>39515.9</v>
      </c>
      <c r="EJ204">
        <v>36939.7</v>
      </c>
      <c r="EK204">
        <v>45288.8</v>
      </c>
      <c r="EL204">
        <v>42500.5</v>
      </c>
      <c r="EM204">
        <v>1.76507</v>
      </c>
      <c r="EN204">
        <v>2.0569</v>
      </c>
      <c r="EO204">
        <v>0.0513867</v>
      </c>
      <c r="EP204">
        <v>0</v>
      </c>
      <c r="EQ204">
        <v>24.1502</v>
      </c>
      <c r="ER204">
        <v>999.9</v>
      </c>
      <c r="ES204">
        <v>26.486</v>
      </c>
      <c r="ET204">
        <v>40.536</v>
      </c>
      <c r="EU204">
        <v>27.9843</v>
      </c>
      <c r="EV204">
        <v>51.6212</v>
      </c>
      <c r="EW204">
        <v>30.8253</v>
      </c>
      <c r="EX204">
        <v>2</v>
      </c>
      <c r="EY204">
        <v>0.171174</v>
      </c>
      <c r="EZ204">
        <v>4.62746</v>
      </c>
      <c r="FA204">
        <v>20.1867</v>
      </c>
      <c r="FB204">
        <v>5.23361</v>
      </c>
      <c r="FC204">
        <v>11.992</v>
      </c>
      <c r="FD204">
        <v>4.9559</v>
      </c>
      <c r="FE204">
        <v>3.30393</v>
      </c>
      <c r="FF204">
        <v>350.2</v>
      </c>
      <c r="FG204">
        <v>9999</v>
      </c>
      <c r="FH204">
        <v>9999</v>
      </c>
      <c r="FI204">
        <v>6347.1</v>
      </c>
      <c r="FJ204">
        <v>1.86828</v>
      </c>
      <c r="FK204">
        <v>1.86401</v>
      </c>
      <c r="FL204">
        <v>1.87143</v>
      </c>
      <c r="FM204">
        <v>1.8625</v>
      </c>
      <c r="FN204">
        <v>1.86188</v>
      </c>
      <c r="FO204">
        <v>1.86829</v>
      </c>
      <c r="FP204">
        <v>1.85839</v>
      </c>
      <c r="FQ204">
        <v>1.86462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6.13</v>
      </c>
      <c r="GF204">
        <v>0.2828</v>
      </c>
      <c r="GG204">
        <v>2.14445261950712</v>
      </c>
      <c r="GH204">
        <v>0.00524579190152856</v>
      </c>
      <c r="GI204">
        <v>-2.61795653493914e-06</v>
      </c>
      <c r="GJ204">
        <v>1.03317073579164e-09</v>
      </c>
      <c r="GK204">
        <v>-0.0325879594738201</v>
      </c>
      <c r="GL204">
        <v>-0.0124659139965973</v>
      </c>
      <c r="GM204">
        <v>0.00156445697122576</v>
      </c>
      <c r="GN204">
        <v>-1.32223106024955e-05</v>
      </c>
      <c r="GO204">
        <v>14</v>
      </c>
      <c r="GP204">
        <v>2225</v>
      </c>
      <c r="GQ204">
        <v>3</v>
      </c>
      <c r="GR204">
        <v>45</v>
      </c>
      <c r="GS204">
        <v>3165.4</v>
      </c>
      <c r="GT204">
        <v>3165.4</v>
      </c>
      <c r="GU204">
        <v>2.98462</v>
      </c>
      <c r="GV204">
        <v>2.39868</v>
      </c>
      <c r="GW204">
        <v>1.99829</v>
      </c>
      <c r="GX204">
        <v>2.70508</v>
      </c>
      <c r="GY204">
        <v>2.09351</v>
      </c>
      <c r="GZ204">
        <v>2.41211</v>
      </c>
      <c r="HA204">
        <v>43.9743</v>
      </c>
      <c r="HB204">
        <v>15.0164</v>
      </c>
      <c r="HC204">
        <v>18</v>
      </c>
      <c r="HD204">
        <v>429.29</v>
      </c>
      <c r="HE204">
        <v>616.908</v>
      </c>
      <c r="HF204">
        <v>20.0665</v>
      </c>
      <c r="HG204">
        <v>29.7122</v>
      </c>
      <c r="HH204">
        <v>29.9998</v>
      </c>
      <c r="HI204">
        <v>29.6463</v>
      </c>
      <c r="HJ204">
        <v>29.6228</v>
      </c>
      <c r="HK204">
        <v>59.7196</v>
      </c>
      <c r="HL204">
        <v>43.0503</v>
      </c>
      <c r="HM204">
        <v>0</v>
      </c>
      <c r="HN204">
        <v>20.069</v>
      </c>
      <c r="HO204">
        <v>1193.38</v>
      </c>
      <c r="HP204">
        <v>16.686</v>
      </c>
      <c r="HQ204">
        <v>95.8363</v>
      </c>
      <c r="HR204">
        <v>99.8962</v>
      </c>
    </row>
    <row r="205" spans="1:226">
      <c r="A205">
        <v>189</v>
      </c>
      <c r="B205">
        <v>1657488047.1</v>
      </c>
      <c r="C205">
        <v>1577.59999990463</v>
      </c>
      <c r="D205" t="s">
        <v>738</v>
      </c>
      <c r="E205" t="s">
        <v>739</v>
      </c>
      <c r="F205">
        <v>5</v>
      </c>
      <c r="G205" t="s">
        <v>598</v>
      </c>
      <c r="H205" t="s">
        <v>354</v>
      </c>
      <c r="I205">
        <v>1657488044.3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1194.29449978032</v>
      </c>
      <c r="AK205">
        <v>1146.01109090909</v>
      </c>
      <c r="AL205">
        <v>3.21980165763619</v>
      </c>
      <c r="AM205">
        <v>66.5809936046528</v>
      </c>
      <c r="AN205">
        <f>(AP205 - AO205 + BO205*1E3/(8.314*(BQ205+273.15)) * AR205/BN205 * AQ205) * BN205/(100*BB205) * 1000/(1000 - AP205)</f>
        <v>0</v>
      </c>
      <c r="AO205">
        <v>16.6440346490397</v>
      </c>
      <c r="AP205">
        <v>21.5572375757576</v>
      </c>
      <c r="AQ205">
        <v>0.00534993234949133</v>
      </c>
      <c r="AR205">
        <v>78.2327112726515</v>
      </c>
      <c r="AS205">
        <v>15</v>
      </c>
      <c r="AT205">
        <v>3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4.6</v>
      </c>
      <c r="BC205">
        <v>0.5</v>
      </c>
      <c r="BD205" t="s">
        <v>355</v>
      </c>
      <c r="BE205">
        <v>2</v>
      </c>
      <c r="BF205" t="b">
        <v>1</v>
      </c>
      <c r="BG205">
        <v>1657488044.3</v>
      </c>
      <c r="BH205">
        <v>1114.157</v>
      </c>
      <c r="BI205">
        <v>1175.524</v>
      </c>
      <c r="BJ205">
        <v>21.55875</v>
      </c>
      <c r="BK205">
        <v>16.63895</v>
      </c>
      <c r="BL205">
        <v>1108.009</v>
      </c>
      <c r="BM205">
        <v>21.27572</v>
      </c>
      <c r="BN205">
        <v>500.0162</v>
      </c>
      <c r="BO205">
        <v>72.20165</v>
      </c>
      <c r="BP205">
        <v>0.02045022</v>
      </c>
      <c r="BQ205">
        <v>24.61952</v>
      </c>
      <c r="BR205">
        <v>25.00173</v>
      </c>
      <c r="BS205">
        <v>999.9</v>
      </c>
      <c r="BT205">
        <v>0</v>
      </c>
      <c r="BU205">
        <v>0</v>
      </c>
      <c r="BV205">
        <v>10022.82</v>
      </c>
      <c r="BW205">
        <v>0</v>
      </c>
      <c r="BX205">
        <v>2041.325</v>
      </c>
      <c r="BY205">
        <v>-61.36658</v>
      </c>
      <c r="BZ205">
        <v>1138.707</v>
      </c>
      <c r="CA205">
        <v>1195.413</v>
      </c>
      <c r="CB205">
        <v>4.919801</v>
      </c>
      <c r="CC205">
        <v>1175.524</v>
      </c>
      <c r="CD205">
        <v>16.63895</v>
      </c>
      <c r="CE205">
        <v>1.556577</v>
      </c>
      <c r="CF205">
        <v>1.201359</v>
      </c>
      <c r="CG205">
        <v>13.53553</v>
      </c>
      <c r="CH205">
        <v>9.618401</v>
      </c>
      <c r="CI205">
        <v>1999.916</v>
      </c>
      <c r="CJ205">
        <v>0.9799976</v>
      </c>
      <c r="CK205">
        <v>0.0200026</v>
      </c>
      <c r="CL205">
        <v>0</v>
      </c>
      <c r="CM205">
        <v>2.58786</v>
      </c>
      <c r="CN205">
        <v>0</v>
      </c>
      <c r="CO205">
        <v>9429.461</v>
      </c>
      <c r="CP205">
        <v>16704.71</v>
      </c>
      <c r="CQ205">
        <v>47.875</v>
      </c>
      <c r="CR205">
        <v>51.5</v>
      </c>
      <c r="CS205">
        <v>49.312</v>
      </c>
      <c r="CT205">
        <v>48.375</v>
      </c>
      <c r="CU205">
        <v>46.8561</v>
      </c>
      <c r="CV205">
        <v>1959.915</v>
      </c>
      <c r="CW205">
        <v>40.001</v>
      </c>
      <c r="CX205">
        <v>0</v>
      </c>
      <c r="CY205">
        <v>1651554831.6</v>
      </c>
      <c r="CZ205">
        <v>0</v>
      </c>
      <c r="DA205">
        <v>0</v>
      </c>
      <c r="DB205" t="s">
        <v>356</v>
      </c>
      <c r="DC205">
        <v>1657298120.5</v>
      </c>
      <c r="DD205">
        <v>1657298120.5</v>
      </c>
      <c r="DE205">
        <v>0</v>
      </c>
      <c r="DF205">
        <v>1.391</v>
      </c>
      <c r="DG205">
        <v>0.035</v>
      </c>
      <c r="DH205">
        <v>2.39</v>
      </c>
      <c r="DI205">
        <v>0.104</v>
      </c>
      <c r="DJ205">
        <v>419</v>
      </c>
      <c r="DK205">
        <v>18</v>
      </c>
      <c r="DL205">
        <v>0.11</v>
      </c>
      <c r="DM205">
        <v>0.02</v>
      </c>
      <c r="DN205">
        <v>-61.2716317073171</v>
      </c>
      <c r="DO205">
        <v>-0.013350522648154</v>
      </c>
      <c r="DP205">
        <v>0.188115158605268</v>
      </c>
      <c r="DQ205">
        <v>1</v>
      </c>
      <c r="DR205">
        <v>4.91837268292683</v>
      </c>
      <c r="DS205">
        <v>-0.0745018118466867</v>
      </c>
      <c r="DT205">
        <v>0.0120755889669806</v>
      </c>
      <c r="DU205">
        <v>1</v>
      </c>
      <c r="DV205">
        <v>2</v>
      </c>
      <c r="DW205">
        <v>2</v>
      </c>
      <c r="DX205" t="s">
        <v>645</v>
      </c>
      <c r="DY205">
        <v>2.8417</v>
      </c>
      <c r="DZ205">
        <v>2.6368</v>
      </c>
      <c r="EA205">
        <v>0.143798</v>
      </c>
      <c r="EB205">
        <v>0.148891</v>
      </c>
      <c r="EC205">
        <v>0.0760528</v>
      </c>
      <c r="ED205">
        <v>0.0632264</v>
      </c>
      <c r="EE205">
        <v>23935.2</v>
      </c>
      <c r="EF205">
        <v>20796.1</v>
      </c>
      <c r="EG205">
        <v>25039.7</v>
      </c>
      <c r="EH205">
        <v>23808.7</v>
      </c>
      <c r="EI205">
        <v>39516.3</v>
      </c>
      <c r="EJ205">
        <v>36942.8</v>
      </c>
      <c r="EK205">
        <v>45289.7</v>
      </c>
      <c r="EL205">
        <v>42500.8</v>
      </c>
      <c r="EM205">
        <v>1.76562</v>
      </c>
      <c r="EN205">
        <v>2.05705</v>
      </c>
      <c r="EO205">
        <v>0.0515096</v>
      </c>
      <c r="EP205">
        <v>0</v>
      </c>
      <c r="EQ205">
        <v>24.1572</v>
      </c>
      <c r="ER205">
        <v>999.9</v>
      </c>
      <c r="ES205">
        <v>26.431</v>
      </c>
      <c r="ET205">
        <v>40.536</v>
      </c>
      <c r="EU205">
        <v>27.9264</v>
      </c>
      <c r="EV205">
        <v>51.6912</v>
      </c>
      <c r="EW205">
        <v>30.7452</v>
      </c>
      <c r="EX205">
        <v>2</v>
      </c>
      <c r="EY205">
        <v>0.170798</v>
      </c>
      <c r="EZ205">
        <v>4.62895</v>
      </c>
      <c r="FA205">
        <v>20.1869</v>
      </c>
      <c r="FB205">
        <v>5.23406</v>
      </c>
      <c r="FC205">
        <v>11.992</v>
      </c>
      <c r="FD205">
        <v>4.95625</v>
      </c>
      <c r="FE205">
        <v>3.30395</v>
      </c>
      <c r="FF205">
        <v>350.2</v>
      </c>
      <c r="FG205">
        <v>9999</v>
      </c>
      <c r="FH205">
        <v>9999</v>
      </c>
      <c r="FI205">
        <v>6347.4</v>
      </c>
      <c r="FJ205">
        <v>1.86826</v>
      </c>
      <c r="FK205">
        <v>1.864</v>
      </c>
      <c r="FL205">
        <v>1.87143</v>
      </c>
      <c r="FM205">
        <v>1.86254</v>
      </c>
      <c r="FN205">
        <v>1.86189</v>
      </c>
      <c r="FO205">
        <v>1.86829</v>
      </c>
      <c r="FP205">
        <v>1.85843</v>
      </c>
      <c r="FQ205">
        <v>1.86462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6.18</v>
      </c>
      <c r="GF205">
        <v>0.2829</v>
      </c>
      <c r="GG205">
        <v>2.14445261950712</v>
      </c>
      <c r="GH205">
        <v>0.00524579190152856</v>
      </c>
      <c r="GI205">
        <v>-2.61795653493914e-06</v>
      </c>
      <c r="GJ205">
        <v>1.03317073579164e-09</v>
      </c>
      <c r="GK205">
        <v>-0.0325879594738201</v>
      </c>
      <c r="GL205">
        <v>-0.0124659139965973</v>
      </c>
      <c r="GM205">
        <v>0.00156445697122576</v>
      </c>
      <c r="GN205">
        <v>-1.32223106024955e-05</v>
      </c>
      <c r="GO205">
        <v>14</v>
      </c>
      <c r="GP205">
        <v>2225</v>
      </c>
      <c r="GQ205">
        <v>3</v>
      </c>
      <c r="GR205">
        <v>45</v>
      </c>
      <c r="GS205">
        <v>3165.4</v>
      </c>
      <c r="GT205">
        <v>3165.4</v>
      </c>
      <c r="GU205">
        <v>3.0188</v>
      </c>
      <c r="GV205">
        <v>2.38647</v>
      </c>
      <c r="GW205">
        <v>1.99829</v>
      </c>
      <c r="GX205">
        <v>2.70508</v>
      </c>
      <c r="GY205">
        <v>2.09351</v>
      </c>
      <c r="GZ205">
        <v>2.40479</v>
      </c>
      <c r="HA205">
        <v>43.9743</v>
      </c>
      <c r="HB205">
        <v>15.0076</v>
      </c>
      <c r="HC205">
        <v>18</v>
      </c>
      <c r="HD205">
        <v>429.589</v>
      </c>
      <c r="HE205">
        <v>617.001</v>
      </c>
      <c r="HF205">
        <v>20.0698</v>
      </c>
      <c r="HG205">
        <v>29.709</v>
      </c>
      <c r="HH205">
        <v>29.9999</v>
      </c>
      <c r="HI205">
        <v>29.6438</v>
      </c>
      <c r="HJ205">
        <v>29.6203</v>
      </c>
      <c r="HK205">
        <v>60.4005</v>
      </c>
      <c r="HL205">
        <v>43.0503</v>
      </c>
      <c r="HM205">
        <v>0</v>
      </c>
      <c r="HN205">
        <v>20.07</v>
      </c>
      <c r="HO205">
        <v>1206.94</v>
      </c>
      <c r="HP205">
        <v>16.6836</v>
      </c>
      <c r="HQ205">
        <v>95.8367</v>
      </c>
      <c r="HR205">
        <v>99.8972</v>
      </c>
    </row>
    <row r="206" spans="1:226">
      <c r="A206">
        <v>190</v>
      </c>
      <c r="B206">
        <v>1657488052.1</v>
      </c>
      <c r="C206">
        <v>1582.59999990463</v>
      </c>
      <c r="D206" t="s">
        <v>740</v>
      </c>
      <c r="E206" t="s">
        <v>741</v>
      </c>
      <c r="F206">
        <v>5</v>
      </c>
      <c r="G206" t="s">
        <v>598</v>
      </c>
      <c r="H206" t="s">
        <v>354</v>
      </c>
      <c r="I206">
        <v>1657488049.6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1211.43076927828</v>
      </c>
      <c r="AK206">
        <v>1163.17939393939</v>
      </c>
      <c r="AL206">
        <v>3.45187026599128</v>
      </c>
      <c r="AM206">
        <v>66.5809936046528</v>
      </c>
      <c r="AN206">
        <f>(AP206 - AO206 + BO206*1E3/(8.314*(BQ206+273.15)) * AR206/BN206 * AQ206) * BN206/(100*BB206) * 1000/(1000 - AP206)</f>
        <v>0</v>
      </c>
      <c r="AO206">
        <v>16.6179686312356</v>
      </c>
      <c r="AP206">
        <v>21.54078</v>
      </c>
      <c r="AQ206">
        <v>-0.000685762207460668</v>
      </c>
      <c r="AR206">
        <v>78.2327112726515</v>
      </c>
      <c r="AS206">
        <v>15</v>
      </c>
      <c r="AT206">
        <v>3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4.6</v>
      </c>
      <c r="BC206">
        <v>0.5</v>
      </c>
      <c r="BD206" t="s">
        <v>355</v>
      </c>
      <c r="BE206">
        <v>2</v>
      </c>
      <c r="BF206" t="b">
        <v>1</v>
      </c>
      <c r="BG206">
        <v>1657488049.6</v>
      </c>
      <c r="BH206">
        <v>1131.32777777778</v>
      </c>
      <c r="BI206">
        <v>1193.40111111111</v>
      </c>
      <c r="BJ206">
        <v>21.5488777777778</v>
      </c>
      <c r="BK206">
        <v>16.6117888888889</v>
      </c>
      <c r="BL206">
        <v>1125.12444444444</v>
      </c>
      <c r="BM206">
        <v>21.2662</v>
      </c>
      <c r="BN206">
        <v>499.968777777778</v>
      </c>
      <c r="BO206">
        <v>72.2018222222222</v>
      </c>
      <c r="BP206">
        <v>0.0206394222222222</v>
      </c>
      <c r="BQ206">
        <v>24.6254777777778</v>
      </c>
      <c r="BR206">
        <v>24.9983111111111</v>
      </c>
      <c r="BS206">
        <v>999.9</v>
      </c>
      <c r="BT206">
        <v>0</v>
      </c>
      <c r="BU206">
        <v>0</v>
      </c>
      <c r="BV206">
        <v>9979.03333333333</v>
      </c>
      <c r="BW206">
        <v>0</v>
      </c>
      <c r="BX206">
        <v>2042.00333333333</v>
      </c>
      <c r="BY206">
        <v>-62.0721666666667</v>
      </c>
      <c r="BZ206">
        <v>1156.24222222222</v>
      </c>
      <c r="CA206">
        <v>1213.56</v>
      </c>
      <c r="CB206">
        <v>4.9371</v>
      </c>
      <c r="CC206">
        <v>1193.40111111111</v>
      </c>
      <c r="CD206">
        <v>16.6117888888889</v>
      </c>
      <c r="CE206">
        <v>1.55586777777778</v>
      </c>
      <c r="CF206">
        <v>1.19940111111111</v>
      </c>
      <c r="CG206">
        <v>13.5285333333333</v>
      </c>
      <c r="CH206">
        <v>9.59410777777778</v>
      </c>
      <c r="CI206">
        <v>1999.98666666667</v>
      </c>
      <c r="CJ206">
        <v>0.979998333333333</v>
      </c>
      <c r="CK206">
        <v>0.0200018666666667</v>
      </c>
      <c r="CL206">
        <v>0</v>
      </c>
      <c r="CM206">
        <v>2.64461111111111</v>
      </c>
      <c r="CN206">
        <v>0</v>
      </c>
      <c r="CO206">
        <v>9421.11777777778</v>
      </c>
      <c r="CP206">
        <v>16705.2888888889</v>
      </c>
      <c r="CQ206">
        <v>47.875</v>
      </c>
      <c r="CR206">
        <v>51.5275555555556</v>
      </c>
      <c r="CS206">
        <v>49.312</v>
      </c>
      <c r="CT206">
        <v>48.375</v>
      </c>
      <c r="CU206">
        <v>46.875</v>
      </c>
      <c r="CV206">
        <v>1959.98555555556</v>
      </c>
      <c r="CW206">
        <v>40.0011111111111</v>
      </c>
      <c r="CX206">
        <v>0</v>
      </c>
      <c r="CY206">
        <v>1651554837</v>
      </c>
      <c r="CZ206">
        <v>0</v>
      </c>
      <c r="DA206">
        <v>0</v>
      </c>
      <c r="DB206" t="s">
        <v>356</v>
      </c>
      <c r="DC206">
        <v>1657298120.5</v>
      </c>
      <c r="DD206">
        <v>1657298120.5</v>
      </c>
      <c r="DE206">
        <v>0</v>
      </c>
      <c r="DF206">
        <v>1.391</v>
      </c>
      <c r="DG206">
        <v>0.035</v>
      </c>
      <c r="DH206">
        <v>2.39</v>
      </c>
      <c r="DI206">
        <v>0.104</v>
      </c>
      <c r="DJ206">
        <v>419</v>
      </c>
      <c r="DK206">
        <v>18</v>
      </c>
      <c r="DL206">
        <v>0.11</v>
      </c>
      <c r="DM206">
        <v>0.02</v>
      </c>
      <c r="DN206">
        <v>-61.4605219512195</v>
      </c>
      <c r="DO206">
        <v>-2.46086341463412</v>
      </c>
      <c r="DP206">
        <v>0.376744980391047</v>
      </c>
      <c r="DQ206">
        <v>0</v>
      </c>
      <c r="DR206">
        <v>4.91920243902439</v>
      </c>
      <c r="DS206">
        <v>0.0539583972125388</v>
      </c>
      <c r="DT206">
        <v>0.0127818075328671</v>
      </c>
      <c r="DU206">
        <v>1</v>
      </c>
      <c r="DV206">
        <v>1</v>
      </c>
      <c r="DW206">
        <v>2</v>
      </c>
      <c r="DX206" t="s">
        <v>363</v>
      </c>
      <c r="DY206">
        <v>2.84127</v>
      </c>
      <c r="DZ206">
        <v>2.63711</v>
      </c>
      <c r="EA206">
        <v>0.145163</v>
      </c>
      <c r="EB206">
        <v>0.150212</v>
      </c>
      <c r="EC206">
        <v>0.0760121</v>
      </c>
      <c r="ED206">
        <v>0.0631599</v>
      </c>
      <c r="EE206">
        <v>23898.1</v>
      </c>
      <c r="EF206">
        <v>20764</v>
      </c>
      <c r="EG206">
        <v>25040.7</v>
      </c>
      <c r="EH206">
        <v>23809</v>
      </c>
      <c r="EI206">
        <v>39518</v>
      </c>
      <c r="EJ206">
        <v>36945.8</v>
      </c>
      <c r="EK206">
        <v>45289.5</v>
      </c>
      <c r="EL206">
        <v>42501.3</v>
      </c>
      <c r="EM206">
        <v>1.7651</v>
      </c>
      <c r="EN206">
        <v>2.0574</v>
      </c>
      <c r="EO206">
        <v>0.0514239</v>
      </c>
      <c r="EP206">
        <v>0</v>
      </c>
      <c r="EQ206">
        <v>24.1646</v>
      </c>
      <c r="ER206">
        <v>999.9</v>
      </c>
      <c r="ES206">
        <v>26.407</v>
      </c>
      <c r="ET206">
        <v>40.536</v>
      </c>
      <c r="EU206">
        <v>27.8995</v>
      </c>
      <c r="EV206">
        <v>51.1612</v>
      </c>
      <c r="EW206">
        <v>30.8173</v>
      </c>
      <c r="EX206">
        <v>2</v>
      </c>
      <c r="EY206">
        <v>0.170716</v>
      </c>
      <c r="EZ206">
        <v>4.62882</v>
      </c>
      <c r="FA206">
        <v>20.1868</v>
      </c>
      <c r="FB206">
        <v>5.23361</v>
      </c>
      <c r="FC206">
        <v>11.992</v>
      </c>
      <c r="FD206">
        <v>4.95585</v>
      </c>
      <c r="FE206">
        <v>3.30393</v>
      </c>
      <c r="FF206">
        <v>350.2</v>
      </c>
      <c r="FG206">
        <v>9999</v>
      </c>
      <c r="FH206">
        <v>9999</v>
      </c>
      <c r="FI206">
        <v>6347.4</v>
      </c>
      <c r="FJ206">
        <v>1.86827</v>
      </c>
      <c r="FK206">
        <v>1.86401</v>
      </c>
      <c r="FL206">
        <v>1.87142</v>
      </c>
      <c r="FM206">
        <v>1.86251</v>
      </c>
      <c r="FN206">
        <v>1.86188</v>
      </c>
      <c r="FO206">
        <v>1.86829</v>
      </c>
      <c r="FP206">
        <v>1.85841</v>
      </c>
      <c r="FQ206">
        <v>1.86462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6.23</v>
      </c>
      <c r="GF206">
        <v>0.2823</v>
      </c>
      <c r="GG206">
        <v>2.14445261950712</v>
      </c>
      <c r="GH206">
        <v>0.00524579190152856</v>
      </c>
      <c r="GI206">
        <v>-2.61795653493914e-06</v>
      </c>
      <c r="GJ206">
        <v>1.03317073579164e-09</v>
      </c>
      <c r="GK206">
        <v>-0.0325879594738201</v>
      </c>
      <c r="GL206">
        <v>-0.0124659139965973</v>
      </c>
      <c r="GM206">
        <v>0.00156445697122576</v>
      </c>
      <c r="GN206">
        <v>-1.32223106024955e-05</v>
      </c>
      <c r="GO206">
        <v>14</v>
      </c>
      <c r="GP206">
        <v>2225</v>
      </c>
      <c r="GQ206">
        <v>3</v>
      </c>
      <c r="GR206">
        <v>45</v>
      </c>
      <c r="GS206">
        <v>3165.5</v>
      </c>
      <c r="GT206">
        <v>3165.5</v>
      </c>
      <c r="GU206">
        <v>3.04932</v>
      </c>
      <c r="GV206">
        <v>2.3877</v>
      </c>
      <c r="GW206">
        <v>1.99829</v>
      </c>
      <c r="GX206">
        <v>2.70508</v>
      </c>
      <c r="GY206">
        <v>2.09351</v>
      </c>
      <c r="GZ206">
        <v>2.45239</v>
      </c>
      <c r="HA206">
        <v>43.9743</v>
      </c>
      <c r="HB206">
        <v>15.0164</v>
      </c>
      <c r="HC206">
        <v>18</v>
      </c>
      <c r="HD206">
        <v>429.269</v>
      </c>
      <c r="HE206">
        <v>617.257</v>
      </c>
      <c r="HF206">
        <v>20.0702</v>
      </c>
      <c r="HG206">
        <v>29.7059</v>
      </c>
      <c r="HH206">
        <v>29.9999</v>
      </c>
      <c r="HI206">
        <v>29.6413</v>
      </c>
      <c r="HJ206">
        <v>29.6182</v>
      </c>
      <c r="HK206">
        <v>61.0104</v>
      </c>
      <c r="HL206">
        <v>43.0503</v>
      </c>
      <c r="HM206">
        <v>0</v>
      </c>
      <c r="HN206">
        <v>20.0701</v>
      </c>
      <c r="HO206">
        <v>1227</v>
      </c>
      <c r="HP206">
        <v>16.6883</v>
      </c>
      <c r="HQ206">
        <v>95.8378</v>
      </c>
      <c r="HR206">
        <v>99.8982</v>
      </c>
    </row>
    <row r="207" spans="1:226">
      <c r="A207">
        <v>191</v>
      </c>
      <c r="B207">
        <v>1657488057.1</v>
      </c>
      <c r="C207">
        <v>1587.59999990463</v>
      </c>
      <c r="D207" t="s">
        <v>742</v>
      </c>
      <c r="E207" t="s">
        <v>743</v>
      </c>
      <c r="F207">
        <v>5</v>
      </c>
      <c r="G207" t="s">
        <v>598</v>
      </c>
      <c r="H207" t="s">
        <v>354</v>
      </c>
      <c r="I207">
        <v>1657488054.3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1228.55762991397</v>
      </c>
      <c r="AK207">
        <v>1180.0976969697</v>
      </c>
      <c r="AL207">
        <v>3.37416869522797</v>
      </c>
      <c r="AM207">
        <v>66.5809936046528</v>
      </c>
      <c r="AN207">
        <f>(AP207 - AO207 + BO207*1E3/(8.314*(BQ207+273.15)) * AR207/BN207 * AQ207) * BN207/(100*BB207) * 1000/(1000 - AP207)</f>
        <v>0</v>
      </c>
      <c r="AO207">
        <v>16.592725969412</v>
      </c>
      <c r="AP207">
        <v>21.5307127272727</v>
      </c>
      <c r="AQ207">
        <v>-0.000434026625005269</v>
      </c>
      <c r="AR207">
        <v>78.2327112726515</v>
      </c>
      <c r="AS207">
        <v>15</v>
      </c>
      <c r="AT207">
        <v>3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4.6</v>
      </c>
      <c r="BC207">
        <v>0.5</v>
      </c>
      <c r="BD207" t="s">
        <v>355</v>
      </c>
      <c r="BE207">
        <v>2</v>
      </c>
      <c r="BF207" t="b">
        <v>1</v>
      </c>
      <c r="BG207">
        <v>1657488054.3</v>
      </c>
      <c r="BH207">
        <v>1147.055</v>
      </c>
      <c r="BI207">
        <v>1209.254</v>
      </c>
      <c r="BJ207">
        <v>21.5358</v>
      </c>
      <c r="BK207">
        <v>16.58992</v>
      </c>
      <c r="BL207">
        <v>1140.8</v>
      </c>
      <c r="BM207">
        <v>21.2536</v>
      </c>
      <c r="BN207">
        <v>500.0642</v>
      </c>
      <c r="BO207">
        <v>72.20299</v>
      </c>
      <c r="BP207">
        <v>0.0200457</v>
      </c>
      <c r="BQ207">
        <v>24.61953</v>
      </c>
      <c r="BR207">
        <v>25.00755</v>
      </c>
      <c r="BS207">
        <v>999.9</v>
      </c>
      <c r="BT207">
        <v>0</v>
      </c>
      <c r="BU207">
        <v>0</v>
      </c>
      <c r="BV207">
        <v>10027.135</v>
      </c>
      <c r="BW207">
        <v>0</v>
      </c>
      <c r="BX207">
        <v>2043.823</v>
      </c>
      <c r="BY207">
        <v>-62.19793</v>
      </c>
      <c r="BZ207">
        <v>1172.3</v>
      </c>
      <c r="CA207">
        <v>1229.654</v>
      </c>
      <c r="CB207">
        <v>4.945855</v>
      </c>
      <c r="CC207">
        <v>1209.254</v>
      </c>
      <c r="CD207">
        <v>16.58992</v>
      </c>
      <c r="CE207">
        <v>1.55495</v>
      </c>
      <c r="CF207">
        <v>1.197843</v>
      </c>
      <c r="CG207">
        <v>13.51945</v>
      </c>
      <c r="CH207">
        <v>9.574777</v>
      </c>
      <c r="CI207">
        <v>1999.987</v>
      </c>
      <c r="CJ207">
        <v>0.9799982</v>
      </c>
      <c r="CK207">
        <v>0.020002</v>
      </c>
      <c r="CL207">
        <v>0</v>
      </c>
      <c r="CM207">
        <v>2.56095</v>
      </c>
      <c r="CN207">
        <v>0</v>
      </c>
      <c r="CO207">
        <v>9413.16</v>
      </c>
      <c r="CP207">
        <v>16705.29</v>
      </c>
      <c r="CQ207">
        <v>47.875</v>
      </c>
      <c r="CR207">
        <v>51.5248</v>
      </c>
      <c r="CS207">
        <v>49.312</v>
      </c>
      <c r="CT207">
        <v>48.375</v>
      </c>
      <c r="CU207">
        <v>46.875</v>
      </c>
      <c r="CV207">
        <v>1959.985</v>
      </c>
      <c r="CW207">
        <v>40.002</v>
      </c>
      <c r="CX207">
        <v>0</v>
      </c>
      <c r="CY207">
        <v>1651554841.8</v>
      </c>
      <c r="CZ207">
        <v>0</v>
      </c>
      <c r="DA207">
        <v>0</v>
      </c>
      <c r="DB207" t="s">
        <v>356</v>
      </c>
      <c r="DC207">
        <v>1657298120.5</v>
      </c>
      <c r="DD207">
        <v>1657298120.5</v>
      </c>
      <c r="DE207">
        <v>0</v>
      </c>
      <c r="DF207">
        <v>1.391</v>
      </c>
      <c r="DG207">
        <v>0.035</v>
      </c>
      <c r="DH207">
        <v>2.39</v>
      </c>
      <c r="DI207">
        <v>0.104</v>
      </c>
      <c r="DJ207">
        <v>419</v>
      </c>
      <c r="DK207">
        <v>18</v>
      </c>
      <c r="DL207">
        <v>0.11</v>
      </c>
      <c r="DM207">
        <v>0.02</v>
      </c>
      <c r="DN207">
        <v>-61.6723268292683</v>
      </c>
      <c r="DO207">
        <v>-3.64821533101051</v>
      </c>
      <c r="DP207">
        <v>0.444283759041992</v>
      </c>
      <c r="DQ207">
        <v>0</v>
      </c>
      <c r="DR207">
        <v>4.92473585365854</v>
      </c>
      <c r="DS207">
        <v>0.148690452961667</v>
      </c>
      <c r="DT207">
        <v>0.016924604830291</v>
      </c>
      <c r="DU207">
        <v>0</v>
      </c>
      <c r="DV207">
        <v>0</v>
      </c>
      <c r="DW207">
        <v>2</v>
      </c>
      <c r="DX207" t="s">
        <v>357</v>
      </c>
      <c r="DY207">
        <v>2.84166</v>
      </c>
      <c r="DZ207">
        <v>2.63634</v>
      </c>
      <c r="EA207">
        <v>0.146498</v>
      </c>
      <c r="EB207">
        <v>0.151525</v>
      </c>
      <c r="EC207">
        <v>0.0759805</v>
      </c>
      <c r="ED207">
        <v>0.0631272</v>
      </c>
      <c r="EE207">
        <v>23860.5</v>
      </c>
      <c r="EF207">
        <v>20731.7</v>
      </c>
      <c r="EG207">
        <v>25040.5</v>
      </c>
      <c r="EH207">
        <v>23808.8</v>
      </c>
      <c r="EI207">
        <v>39519.3</v>
      </c>
      <c r="EJ207">
        <v>36946.8</v>
      </c>
      <c r="EK207">
        <v>45289.4</v>
      </c>
      <c r="EL207">
        <v>42500.9</v>
      </c>
      <c r="EM207">
        <v>1.76553</v>
      </c>
      <c r="EN207">
        <v>2.05725</v>
      </c>
      <c r="EO207">
        <v>0.050731</v>
      </c>
      <c r="EP207">
        <v>0</v>
      </c>
      <c r="EQ207">
        <v>24.173</v>
      </c>
      <c r="ER207">
        <v>999.9</v>
      </c>
      <c r="ES207">
        <v>26.383</v>
      </c>
      <c r="ET207">
        <v>40.536</v>
      </c>
      <c r="EU207">
        <v>27.8764</v>
      </c>
      <c r="EV207">
        <v>51.3812</v>
      </c>
      <c r="EW207">
        <v>30.7332</v>
      </c>
      <c r="EX207">
        <v>2</v>
      </c>
      <c r="EY207">
        <v>0.170706</v>
      </c>
      <c r="EZ207">
        <v>4.68019</v>
      </c>
      <c r="FA207">
        <v>20.1854</v>
      </c>
      <c r="FB207">
        <v>5.23376</v>
      </c>
      <c r="FC207">
        <v>11.992</v>
      </c>
      <c r="FD207">
        <v>4.95575</v>
      </c>
      <c r="FE207">
        <v>3.3039</v>
      </c>
      <c r="FF207">
        <v>350.2</v>
      </c>
      <c r="FG207">
        <v>9999</v>
      </c>
      <c r="FH207">
        <v>9999</v>
      </c>
      <c r="FI207">
        <v>6347.6</v>
      </c>
      <c r="FJ207">
        <v>1.86826</v>
      </c>
      <c r="FK207">
        <v>1.86401</v>
      </c>
      <c r="FL207">
        <v>1.87137</v>
      </c>
      <c r="FM207">
        <v>1.86252</v>
      </c>
      <c r="FN207">
        <v>1.86188</v>
      </c>
      <c r="FO207">
        <v>1.86829</v>
      </c>
      <c r="FP207">
        <v>1.85839</v>
      </c>
      <c r="FQ207">
        <v>1.86462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6.28</v>
      </c>
      <c r="GF207">
        <v>0.2819</v>
      </c>
      <c r="GG207">
        <v>2.14445261950712</v>
      </c>
      <c r="GH207">
        <v>0.00524579190152856</v>
      </c>
      <c r="GI207">
        <v>-2.61795653493914e-06</v>
      </c>
      <c r="GJ207">
        <v>1.03317073579164e-09</v>
      </c>
      <c r="GK207">
        <v>-0.0325879594738201</v>
      </c>
      <c r="GL207">
        <v>-0.0124659139965973</v>
      </c>
      <c r="GM207">
        <v>0.00156445697122576</v>
      </c>
      <c r="GN207">
        <v>-1.32223106024955e-05</v>
      </c>
      <c r="GO207">
        <v>14</v>
      </c>
      <c r="GP207">
        <v>2225</v>
      </c>
      <c r="GQ207">
        <v>3</v>
      </c>
      <c r="GR207">
        <v>45</v>
      </c>
      <c r="GS207">
        <v>3165.6</v>
      </c>
      <c r="GT207">
        <v>3165.6</v>
      </c>
      <c r="GU207">
        <v>3.0835</v>
      </c>
      <c r="GV207">
        <v>2.38403</v>
      </c>
      <c r="GW207">
        <v>1.99829</v>
      </c>
      <c r="GX207">
        <v>2.70508</v>
      </c>
      <c r="GY207">
        <v>2.09351</v>
      </c>
      <c r="GZ207">
        <v>2.43774</v>
      </c>
      <c r="HA207">
        <v>43.9743</v>
      </c>
      <c r="HB207">
        <v>15.0164</v>
      </c>
      <c r="HC207">
        <v>18</v>
      </c>
      <c r="HD207">
        <v>429.497</v>
      </c>
      <c r="HE207">
        <v>617.11</v>
      </c>
      <c r="HF207">
        <v>20.0691</v>
      </c>
      <c r="HG207">
        <v>29.7032</v>
      </c>
      <c r="HH207">
        <v>29.9999</v>
      </c>
      <c r="HI207">
        <v>29.6388</v>
      </c>
      <c r="HJ207">
        <v>29.6156</v>
      </c>
      <c r="HK207">
        <v>61.6864</v>
      </c>
      <c r="HL207">
        <v>42.7801</v>
      </c>
      <c r="HM207">
        <v>0</v>
      </c>
      <c r="HN207">
        <v>20.0504</v>
      </c>
      <c r="HO207">
        <v>1240.4</v>
      </c>
      <c r="HP207">
        <v>16.6893</v>
      </c>
      <c r="HQ207">
        <v>95.8375</v>
      </c>
      <c r="HR207">
        <v>99.8974</v>
      </c>
    </row>
    <row r="208" spans="1:226">
      <c r="A208">
        <v>192</v>
      </c>
      <c r="B208">
        <v>1657488062.1</v>
      </c>
      <c r="C208">
        <v>1592.59999990463</v>
      </c>
      <c r="D208" t="s">
        <v>744</v>
      </c>
      <c r="E208" t="s">
        <v>745</v>
      </c>
      <c r="F208">
        <v>5</v>
      </c>
      <c r="G208" t="s">
        <v>598</v>
      </c>
      <c r="H208" t="s">
        <v>354</v>
      </c>
      <c r="I208">
        <v>1657488059.6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1245.63745971467</v>
      </c>
      <c r="AK208">
        <v>1197.27351515152</v>
      </c>
      <c r="AL208">
        <v>3.3992867945378</v>
      </c>
      <c r="AM208">
        <v>66.5809936046528</v>
      </c>
      <c r="AN208">
        <f>(AP208 - AO208 + BO208*1E3/(8.314*(BQ208+273.15)) * AR208/BN208 * AQ208) * BN208/(100*BB208) * 1000/(1000 - AP208)</f>
        <v>0</v>
      </c>
      <c r="AO208">
        <v>16.5962798154896</v>
      </c>
      <c r="AP208">
        <v>21.522926060606</v>
      </c>
      <c r="AQ208">
        <v>-0.000352410418850677</v>
      </c>
      <c r="AR208">
        <v>78.2327112726515</v>
      </c>
      <c r="AS208">
        <v>15</v>
      </c>
      <c r="AT208">
        <v>3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4.6</v>
      </c>
      <c r="BC208">
        <v>0.5</v>
      </c>
      <c r="BD208" t="s">
        <v>355</v>
      </c>
      <c r="BE208">
        <v>2</v>
      </c>
      <c r="BF208" t="b">
        <v>1</v>
      </c>
      <c r="BG208">
        <v>1657488059.6</v>
      </c>
      <c r="BH208">
        <v>1164.85</v>
      </c>
      <c r="BI208">
        <v>1227.02777777778</v>
      </c>
      <c r="BJ208">
        <v>21.5247777777778</v>
      </c>
      <c r="BK208">
        <v>16.5976444444444</v>
      </c>
      <c r="BL208">
        <v>1158.53555555556</v>
      </c>
      <c r="BM208">
        <v>21.2429333333333</v>
      </c>
      <c r="BN208">
        <v>499.989777777778</v>
      </c>
      <c r="BO208">
        <v>72.2018777777778</v>
      </c>
      <c r="BP208">
        <v>0.0202462666666667</v>
      </c>
      <c r="BQ208">
        <v>24.6248555555556</v>
      </c>
      <c r="BR208">
        <v>25.0098111111111</v>
      </c>
      <c r="BS208">
        <v>999.9</v>
      </c>
      <c r="BT208">
        <v>0</v>
      </c>
      <c r="BU208">
        <v>0</v>
      </c>
      <c r="BV208">
        <v>9978.95777777778</v>
      </c>
      <c r="BW208">
        <v>0</v>
      </c>
      <c r="BX208">
        <v>2042.66333333333</v>
      </c>
      <c r="BY208">
        <v>-62.1784222222222</v>
      </c>
      <c r="BZ208">
        <v>1190.47444444444</v>
      </c>
      <c r="CA208">
        <v>1247.73777777778</v>
      </c>
      <c r="CB208">
        <v>4.92712444444444</v>
      </c>
      <c r="CC208">
        <v>1227.02777777778</v>
      </c>
      <c r="CD208">
        <v>16.5976444444444</v>
      </c>
      <c r="CE208">
        <v>1.55412888888889</v>
      </c>
      <c r="CF208">
        <v>1.19838</v>
      </c>
      <c r="CG208">
        <v>13.5113555555556</v>
      </c>
      <c r="CH208">
        <v>9.58145222222222</v>
      </c>
      <c r="CI208">
        <v>2000.04333333333</v>
      </c>
      <c r="CJ208">
        <v>0.979999333333333</v>
      </c>
      <c r="CK208">
        <v>0.0200008666666667</v>
      </c>
      <c r="CL208">
        <v>0</v>
      </c>
      <c r="CM208">
        <v>2.51916666666667</v>
      </c>
      <c r="CN208">
        <v>0</v>
      </c>
      <c r="CO208">
        <v>9411.89</v>
      </c>
      <c r="CP208">
        <v>16705.7555555556</v>
      </c>
      <c r="CQ208">
        <v>47.875</v>
      </c>
      <c r="CR208">
        <v>51.5206666666667</v>
      </c>
      <c r="CS208">
        <v>49.312</v>
      </c>
      <c r="CT208">
        <v>48.375</v>
      </c>
      <c r="CU208">
        <v>46.875</v>
      </c>
      <c r="CV208">
        <v>1960.04333333333</v>
      </c>
      <c r="CW208">
        <v>40</v>
      </c>
      <c r="CX208">
        <v>0</v>
      </c>
      <c r="CY208">
        <v>1651554846.6</v>
      </c>
      <c r="CZ208">
        <v>0</v>
      </c>
      <c r="DA208">
        <v>0</v>
      </c>
      <c r="DB208" t="s">
        <v>356</v>
      </c>
      <c r="DC208">
        <v>1657298120.5</v>
      </c>
      <c r="DD208">
        <v>1657298120.5</v>
      </c>
      <c r="DE208">
        <v>0</v>
      </c>
      <c r="DF208">
        <v>1.391</v>
      </c>
      <c r="DG208">
        <v>0.035</v>
      </c>
      <c r="DH208">
        <v>2.39</v>
      </c>
      <c r="DI208">
        <v>0.104</v>
      </c>
      <c r="DJ208">
        <v>419</v>
      </c>
      <c r="DK208">
        <v>18</v>
      </c>
      <c r="DL208">
        <v>0.11</v>
      </c>
      <c r="DM208">
        <v>0.02</v>
      </c>
      <c r="DN208">
        <v>-61.9308707317073</v>
      </c>
      <c r="DO208">
        <v>-3.35611567944254</v>
      </c>
      <c r="DP208">
        <v>0.410553459424965</v>
      </c>
      <c r="DQ208">
        <v>0</v>
      </c>
      <c r="DR208">
        <v>4.93190195121951</v>
      </c>
      <c r="DS208">
        <v>0.0547419512195209</v>
      </c>
      <c r="DT208">
        <v>0.0121145434105624</v>
      </c>
      <c r="DU208">
        <v>1</v>
      </c>
      <c r="DV208">
        <v>1</v>
      </c>
      <c r="DW208">
        <v>2</v>
      </c>
      <c r="DX208" t="s">
        <v>363</v>
      </c>
      <c r="DY208">
        <v>2.84157</v>
      </c>
      <c r="DZ208">
        <v>2.63673</v>
      </c>
      <c r="EA208">
        <v>0.147837</v>
      </c>
      <c r="EB208">
        <v>0.15282</v>
      </c>
      <c r="EC208">
        <v>0.0759722</v>
      </c>
      <c r="ED208">
        <v>0.0631444</v>
      </c>
      <c r="EE208">
        <v>23823.1</v>
      </c>
      <c r="EF208">
        <v>20700.4</v>
      </c>
      <c r="EG208">
        <v>25040.5</v>
      </c>
      <c r="EH208">
        <v>23809.2</v>
      </c>
      <c r="EI208">
        <v>39519.7</v>
      </c>
      <c r="EJ208">
        <v>36947</v>
      </c>
      <c r="EK208">
        <v>45289.4</v>
      </c>
      <c r="EL208">
        <v>42501.8</v>
      </c>
      <c r="EM208">
        <v>1.7653</v>
      </c>
      <c r="EN208">
        <v>2.05747</v>
      </c>
      <c r="EO208">
        <v>0.050649</v>
      </c>
      <c r="EP208">
        <v>0</v>
      </c>
      <c r="EQ208">
        <v>24.1804</v>
      </c>
      <c r="ER208">
        <v>999.9</v>
      </c>
      <c r="ES208">
        <v>26.358</v>
      </c>
      <c r="ET208">
        <v>40.536</v>
      </c>
      <c r="EU208">
        <v>27.8504</v>
      </c>
      <c r="EV208">
        <v>51.6612</v>
      </c>
      <c r="EW208">
        <v>30.7091</v>
      </c>
      <c r="EX208">
        <v>2</v>
      </c>
      <c r="EY208">
        <v>0.170386</v>
      </c>
      <c r="EZ208">
        <v>4.70821</v>
      </c>
      <c r="FA208">
        <v>20.1849</v>
      </c>
      <c r="FB208">
        <v>5.23376</v>
      </c>
      <c r="FC208">
        <v>11.992</v>
      </c>
      <c r="FD208">
        <v>4.956</v>
      </c>
      <c r="FE208">
        <v>3.30393</v>
      </c>
      <c r="FF208">
        <v>350.2</v>
      </c>
      <c r="FG208">
        <v>9999</v>
      </c>
      <c r="FH208">
        <v>9999</v>
      </c>
      <c r="FI208">
        <v>6347.6</v>
      </c>
      <c r="FJ208">
        <v>1.86828</v>
      </c>
      <c r="FK208">
        <v>1.86401</v>
      </c>
      <c r="FL208">
        <v>1.87143</v>
      </c>
      <c r="FM208">
        <v>1.86252</v>
      </c>
      <c r="FN208">
        <v>1.86188</v>
      </c>
      <c r="FO208">
        <v>1.86829</v>
      </c>
      <c r="FP208">
        <v>1.85841</v>
      </c>
      <c r="FQ208">
        <v>1.86462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6.34</v>
      </c>
      <c r="GF208">
        <v>0.2818</v>
      </c>
      <c r="GG208">
        <v>2.14445261950712</v>
      </c>
      <c r="GH208">
        <v>0.00524579190152856</v>
      </c>
      <c r="GI208">
        <v>-2.61795653493914e-06</v>
      </c>
      <c r="GJ208">
        <v>1.03317073579164e-09</v>
      </c>
      <c r="GK208">
        <v>-0.0325879594738201</v>
      </c>
      <c r="GL208">
        <v>-0.0124659139965973</v>
      </c>
      <c r="GM208">
        <v>0.00156445697122576</v>
      </c>
      <c r="GN208">
        <v>-1.32223106024955e-05</v>
      </c>
      <c r="GO208">
        <v>14</v>
      </c>
      <c r="GP208">
        <v>2225</v>
      </c>
      <c r="GQ208">
        <v>3</v>
      </c>
      <c r="GR208">
        <v>45</v>
      </c>
      <c r="GS208">
        <v>3165.7</v>
      </c>
      <c r="GT208">
        <v>3165.7</v>
      </c>
      <c r="GU208">
        <v>3.11401</v>
      </c>
      <c r="GV208">
        <v>2.38892</v>
      </c>
      <c r="GW208">
        <v>1.99829</v>
      </c>
      <c r="GX208">
        <v>2.70508</v>
      </c>
      <c r="GY208">
        <v>2.09351</v>
      </c>
      <c r="GZ208">
        <v>2.4353</v>
      </c>
      <c r="HA208">
        <v>43.9743</v>
      </c>
      <c r="HB208">
        <v>15.0164</v>
      </c>
      <c r="HC208">
        <v>18</v>
      </c>
      <c r="HD208">
        <v>429.355</v>
      </c>
      <c r="HE208">
        <v>617.262</v>
      </c>
      <c r="HF208">
        <v>20.0529</v>
      </c>
      <c r="HG208">
        <v>29.7001</v>
      </c>
      <c r="HH208">
        <v>29.9999</v>
      </c>
      <c r="HI208">
        <v>29.637</v>
      </c>
      <c r="HJ208">
        <v>29.613</v>
      </c>
      <c r="HK208">
        <v>62.2978</v>
      </c>
      <c r="HL208">
        <v>42.7801</v>
      </c>
      <c r="HM208">
        <v>0</v>
      </c>
      <c r="HN208">
        <v>20.0431</v>
      </c>
      <c r="HO208">
        <v>1260.5</v>
      </c>
      <c r="HP208">
        <v>16.6893</v>
      </c>
      <c r="HQ208">
        <v>95.8375</v>
      </c>
      <c r="HR208">
        <v>99.8994</v>
      </c>
    </row>
    <row r="209" spans="1:226">
      <c r="A209">
        <v>193</v>
      </c>
      <c r="B209">
        <v>1657488067.1</v>
      </c>
      <c r="C209">
        <v>1597.59999990463</v>
      </c>
      <c r="D209" t="s">
        <v>746</v>
      </c>
      <c r="E209" t="s">
        <v>747</v>
      </c>
      <c r="F209">
        <v>5</v>
      </c>
      <c r="G209" t="s">
        <v>598</v>
      </c>
      <c r="H209" t="s">
        <v>354</v>
      </c>
      <c r="I209">
        <v>1657488064.3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1262.69859093227</v>
      </c>
      <c r="AK209">
        <v>1214.36509090909</v>
      </c>
      <c r="AL209">
        <v>3.4320808587855</v>
      </c>
      <c r="AM209">
        <v>66.5809936046528</v>
      </c>
      <c r="AN209">
        <f>(AP209 - AO209 + BO209*1E3/(8.314*(BQ209+273.15)) * AR209/BN209 * AQ209) * BN209/(100*BB209) * 1000/(1000 - AP209)</f>
        <v>0</v>
      </c>
      <c r="AO209">
        <v>16.588551966686</v>
      </c>
      <c r="AP209">
        <v>21.5077042424242</v>
      </c>
      <c r="AQ209">
        <v>-0.000418548571128997</v>
      </c>
      <c r="AR209">
        <v>78.2327112726515</v>
      </c>
      <c r="AS209">
        <v>15</v>
      </c>
      <c r="AT209">
        <v>3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4.6</v>
      </c>
      <c r="BC209">
        <v>0.5</v>
      </c>
      <c r="BD209" t="s">
        <v>355</v>
      </c>
      <c r="BE209">
        <v>2</v>
      </c>
      <c r="BF209" t="b">
        <v>1</v>
      </c>
      <c r="BG209">
        <v>1657488064.3</v>
      </c>
      <c r="BH209">
        <v>1180.507</v>
      </c>
      <c r="BI209">
        <v>1242.865</v>
      </c>
      <c r="BJ209">
        <v>21.51553</v>
      </c>
      <c r="BK209">
        <v>16.59018</v>
      </c>
      <c r="BL209">
        <v>1174.14</v>
      </c>
      <c r="BM209">
        <v>21.23403</v>
      </c>
      <c r="BN209">
        <v>499.9622</v>
      </c>
      <c r="BO209">
        <v>72.20102</v>
      </c>
      <c r="BP209">
        <v>0.02079795</v>
      </c>
      <c r="BQ209">
        <v>24.62412</v>
      </c>
      <c r="BR209">
        <v>25.01646</v>
      </c>
      <c r="BS209">
        <v>999.9</v>
      </c>
      <c r="BT209">
        <v>0</v>
      </c>
      <c r="BU209">
        <v>0</v>
      </c>
      <c r="BV209">
        <v>9967</v>
      </c>
      <c r="BW209">
        <v>0</v>
      </c>
      <c r="BX209">
        <v>2045.762</v>
      </c>
      <c r="BY209">
        <v>-62.35539</v>
      </c>
      <c r="BZ209">
        <v>1206.466</v>
      </c>
      <c r="CA209">
        <v>1263.83</v>
      </c>
      <c r="CB209">
        <v>4.925373</v>
      </c>
      <c r="CC209">
        <v>1242.865</v>
      </c>
      <c r="CD209">
        <v>16.59018</v>
      </c>
      <c r="CE209">
        <v>1.553444</v>
      </c>
      <c r="CF209">
        <v>1.197826</v>
      </c>
      <c r="CG209">
        <v>13.5046</v>
      </c>
      <c r="CH209">
        <v>9.574573</v>
      </c>
      <c r="CI209">
        <v>2000.009</v>
      </c>
      <c r="CJ209">
        <v>0.9799991</v>
      </c>
      <c r="CK209">
        <v>0.0200011</v>
      </c>
      <c r="CL209">
        <v>0</v>
      </c>
      <c r="CM209">
        <v>2.42693</v>
      </c>
      <c r="CN209">
        <v>0</v>
      </c>
      <c r="CO209">
        <v>9405.508</v>
      </c>
      <c r="CP209">
        <v>16705.48</v>
      </c>
      <c r="CQ209">
        <v>47.875</v>
      </c>
      <c r="CR209">
        <v>51.5434</v>
      </c>
      <c r="CS209">
        <v>49.312</v>
      </c>
      <c r="CT209">
        <v>48.375</v>
      </c>
      <c r="CU209">
        <v>46.875</v>
      </c>
      <c r="CV209">
        <v>1960.009</v>
      </c>
      <c r="CW209">
        <v>40</v>
      </c>
      <c r="CX209">
        <v>0</v>
      </c>
      <c r="CY209">
        <v>1651554851.4</v>
      </c>
      <c r="CZ209">
        <v>0</v>
      </c>
      <c r="DA209">
        <v>0</v>
      </c>
      <c r="DB209" t="s">
        <v>356</v>
      </c>
      <c r="DC209">
        <v>1657298120.5</v>
      </c>
      <c r="DD209">
        <v>1657298120.5</v>
      </c>
      <c r="DE209">
        <v>0</v>
      </c>
      <c r="DF209">
        <v>1.391</v>
      </c>
      <c r="DG209">
        <v>0.035</v>
      </c>
      <c r="DH209">
        <v>2.39</v>
      </c>
      <c r="DI209">
        <v>0.104</v>
      </c>
      <c r="DJ209">
        <v>419</v>
      </c>
      <c r="DK209">
        <v>18</v>
      </c>
      <c r="DL209">
        <v>0.11</v>
      </c>
      <c r="DM209">
        <v>0.02</v>
      </c>
      <c r="DN209">
        <v>-62.1618219512195</v>
      </c>
      <c r="DO209">
        <v>-1.25961533101047</v>
      </c>
      <c r="DP209">
        <v>0.154146086098893</v>
      </c>
      <c r="DQ209">
        <v>0</v>
      </c>
      <c r="DR209">
        <v>4.93467390243902</v>
      </c>
      <c r="DS209">
        <v>-0.03299623693379</v>
      </c>
      <c r="DT209">
        <v>0.00807741835056188</v>
      </c>
      <c r="DU209">
        <v>1</v>
      </c>
      <c r="DV209">
        <v>1</v>
      </c>
      <c r="DW209">
        <v>2</v>
      </c>
      <c r="DX209" t="s">
        <v>363</v>
      </c>
      <c r="DY209">
        <v>2.8416</v>
      </c>
      <c r="DZ209">
        <v>2.63716</v>
      </c>
      <c r="EA209">
        <v>0.149162</v>
      </c>
      <c r="EB209">
        <v>0.154119</v>
      </c>
      <c r="EC209">
        <v>0.0759354</v>
      </c>
      <c r="ED209">
        <v>0.0631534</v>
      </c>
      <c r="EE209">
        <v>23786.3</v>
      </c>
      <c r="EF209">
        <v>20668.9</v>
      </c>
      <c r="EG209">
        <v>25040.7</v>
      </c>
      <c r="EH209">
        <v>23809.3</v>
      </c>
      <c r="EI209">
        <v>39521.4</v>
      </c>
      <c r="EJ209">
        <v>36946.7</v>
      </c>
      <c r="EK209">
        <v>45289.5</v>
      </c>
      <c r="EL209">
        <v>42501.9</v>
      </c>
      <c r="EM209">
        <v>1.7656</v>
      </c>
      <c r="EN209">
        <v>2.05755</v>
      </c>
      <c r="EO209">
        <v>0.05088</v>
      </c>
      <c r="EP209">
        <v>0</v>
      </c>
      <c r="EQ209">
        <v>24.1864</v>
      </c>
      <c r="ER209">
        <v>999.9</v>
      </c>
      <c r="ES209">
        <v>26.309</v>
      </c>
      <c r="ET209">
        <v>40.516</v>
      </c>
      <c r="EU209">
        <v>27.7686</v>
      </c>
      <c r="EV209">
        <v>51.6112</v>
      </c>
      <c r="EW209">
        <v>30.7332</v>
      </c>
      <c r="EX209">
        <v>2</v>
      </c>
      <c r="EY209">
        <v>0.170252</v>
      </c>
      <c r="EZ209">
        <v>4.72197</v>
      </c>
      <c r="FA209">
        <v>20.1843</v>
      </c>
      <c r="FB209">
        <v>5.23361</v>
      </c>
      <c r="FC209">
        <v>11.992</v>
      </c>
      <c r="FD209">
        <v>4.95595</v>
      </c>
      <c r="FE209">
        <v>3.304</v>
      </c>
      <c r="FF209">
        <v>350.2</v>
      </c>
      <c r="FG209">
        <v>9999</v>
      </c>
      <c r="FH209">
        <v>9999</v>
      </c>
      <c r="FI209">
        <v>6347.9</v>
      </c>
      <c r="FJ209">
        <v>1.86827</v>
      </c>
      <c r="FK209">
        <v>1.86401</v>
      </c>
      <c r="FL209">
        <v>1.8714</v>
      </c>
      <c r="FM209">
        <v>1.8625</v>
      </c>
      <c r="FN209">
        <v>1.86188</v>
      </c>
      <c r="FO209">
        <v>1.86829</v>
      </c>
      <c r="FP209">
        <v>1.8584</v>
      </c>
      <c r="FQ209">
        <v>1.86462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6.4</v>
      </c>
      <c r="GF209">
        <v>0.2813</v>
      </c>
      <c r="GG209">
        <v>2.14445261950712</v>
      </c>
      <c r="GH209">
        <v>0.00524579190152856</v>
      </c>
      <c r="GI209">
        <v>-2.61795653493914e-06</v>
      </c>
      <c r="GJ209">
        <v>1.03317073579164e-09</v>
      </c>
      <c r="GK209">
        <v>-0.0325879594738201</v>
      </c>
      <c r="GL209">
        <v>-0.0124659139965973</v>
      </c>
      <c r="GM209">
        <v>0.00156445697122576</v>
      </c>
      <c r="GN209">
        <v>-1.32223106024955e-05</v>
      </c>
      <c r="GO209">
        <v>14</v>
      </c>
      <c r="GP209">
        <v>2225</v>
      </c>
      <c r="GQ209">
        <v>3</v>
      </c>
      <c r="GR209">
        <v>45</v>
      </c>
      <c r="GS209">
        <v>3165.8</v>
      </c>
      <c r="GT209">
        <v>3165.8</v>
      </c>
      <c r="GU209">
        <v>3.14697</v>
      </c>
      <c r="GV209">
        <v>2.37549</v>
      </c>
      <c r="GW209">
        <v>1.99829</v>
      </c>
      <c r="GX209">
        <v>2.70508</v>
      </c>
      <c r="GY209">
        <v>2.09351</v>
      </c>
      <c r="GZ209">
        <v>2.44507</v>
      </c>
      <c r="HA209">
        <v>43.9743</v>
      </c>
      <c r="HB209">
        <v>15.0076</v>
      </c>
      <c r="HC209">
        <v>18</v>
      </c>
      <c r="HD209">
        <v>429.506</v>
      </c>
      <c r="HE209">
        <v>617.29</v>
      </c>
      <c r="HF209">
        <v>20.0408</v>
      </c>
      <c r="HG209">
        <v>29.6968</v>
      </c>
      <c r="HH209">
        <v>30</v>
      </c>
      <c r="HI209">
        <v>29.6337</v>
      </c>
      <c r="HJ209">
        <v>29.61</v>
      </c>
      <c r="HK209">
        <v>62.9666</v>
      </c>
      <c r="HL209">
        <v>42.4792</v>
      </c>
      <c r="HM209">
        <v>0</v>
      </c>
      <c r="HN209">
        <v>20.0294</v>
      </c>
      <c r="HO209">
        <v>1274</v>
      </c>
      <c r="HP209">
        <v>16.6893</v>
      </c>
      <c r="HQ209">
        <v>95.8379</v>
      </c>
      <c r="HR209">
        <v>99.8997</v>
      </c>
    </row>
    <row r="210" spans="1:226">
      <c r="A210">
        <v>194</v>
      </c>
      <c r="B210">
        <v>1657488072.1</v>
      </c>
      <c r="C210">
        <v>1602.59999990463</v>
      </c>
      <c r="D210" t="s">
        <v>748</v>
      </c>
      <c r="E210" t="s">
        <v>749</v>
      </c>
      <c r="F210">
        <v>5</v>
      </c>
      <c r="G210" t="s">
        <v>598</v>
      </c>
      <c r="H210" t="s">
        <v>354</v>
      </c>
      <c r="I210">
        <v>1657488069.6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1279.90072979476</v>
      </c>
      <c r="AK210">
        <v>1231.39581818182</v>
      </c>
      <c r="AL210">
        <v>3.42307329702206</v>
      </c>
      <c r="AM210">
        <v>66.5809936046528</v>
      </c>
      <c r="AN210">
        <f>(AP210 - AO210 + BO210*1E3/(8.314*(BQ210+273.15)) * AR210/BN210 * AQ210) * BN210/(100*BB210) * 1000/(1000 - AP210)</f>
        <v>0</v>
      </c>
      <c r="AO210">
        <v>16.60448926396</v>
      </c>
      <c r="AP210">
        <v>21.5092581818182</v>
      </c>
      <c r="AQ210">
        <v>3.29039552262631e-05</v>
      </c>
      <c r="AR210">
        <v>78.2327112726515</v>
      </c>
      <c r="AS210">
        <v>14</v>
      </c>
      <c r="AT210">
        <v>3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4.6</v>
      </c>
      <c r="BC210">
        <v>0.5</v>
      </c>
      <c r="BD210" t="s">
        <v>355</v>
      </c>
      <c r="BE210">
        <v>2</v>
      </c>
      <c r="BF210" t="b">
        <v>1</v>
      </c>
      <c r="BG210">
        <v>1657488069.6</v>
      </c>
      <c r="BH210">
        <v>1198.20333333333</v>
      </c>
      <c r="BI210">
        <v>1260.73</v>
      </c>
      <c r="BJ210">
        <v>21.5083555555556</v>
      </c>
      <c r="BK210">
        <v>16.6038</v>
      </c>
      <c r="BL210">
        <v>1191.77666666667</v>
      </c>
      <c r="BM210">
        <v>21.2270888888889</v>
      </c>
      <c r="BN210">
        <v>499.987111111111</v>
      </c>
      <c r="BO210">
        <v>72.1997222222222</v>
      </c>
      <c r="BP210">
        <v>0.0209311444444444</v>
      </c>
      <c r="BQ210">
        <v>24.6261222222222</v>
      </c>
      <c r="BR210">
        <v>25.0129555555556</v>
      </c>
      <c r="BS210">
        <v>999.9</v>
      </c>
      <c r="BT210">
        <v>0</v>
      </c>
      <c r="BU210">
        <v>0</v>
      </c>
      <c r="BV210">
        <v>9976.73666666667</v>
      </c>
      <c r="BW210">
        <v>0</v>
      </c>
      <c r="BX210">
        <v>2047.27444444444</v>
      </c>
      <c r="BY210">
        <v>-62.5260333333333</v>
      </c>
      <c r="BZ210">
        <v>1224.54333333333</v>
      </c>
      <c r="CA210">
        <v>1282.01888888889</v>
      </c>
      <c r="CB210">
        <v>4.90452444444444</v>
      </c>
      <c r="CC210">
        <v>1260.73</v>
      </c>
      <c r="CD210">
        <v>16.6038</v>
      </c>
      <c r="CE210">
        <v>1.55289777777778</v>
      </c>
      <c r="CF210">
        <v>1.19879222222222</v>
      </c>
      <c r="CG210">
        <v>13.4992</v>
      </c>
      <c r="CH210">
        <v>9.58654333333333</v>
      </c>
      <c r="CI210">
        <v>2000.02444444444</v>
      </c>
      <c r="CJ210">
        <v>0.979999333333333</v>
      </c>
      <c r="CK210">
        <v>0.0200008666666667</v>
      </c>
      <c r="CL210">
        <v>0</v>
      </c>
      <c r="CM210">
        <v>2.38121111111111</v>
      </c>
      <c r="CN210">
        <v>0</v>
      </c>
      <c r="CO210">
        <v>9401.04888888889</v>
      </c>
      <c r="CP210">
        <v>16705.6333333333</v>
      </c>
      <c r="CQ210">
        <v>47.875</v>
      </c>
      <c r="CR210">
        <v>51.5344444444444</v>
      </c>
      <c r="CS210">
        <v>49.312</v>
      </c>
      <c r="CT210">
        <v>48.375</v>
      </c>
      <c r="CU210">
        <v>46.875</v>
      </c>
      <c r="CV210">
        <v>1960.02444444444</v>
      </c>
      <c r="CW210">
        <v>40</v>
      </c>
      <c r="CX210">
        <v>0</v>
      </c>
      <c r="CY210">
        <v>1651554856.8</v>
      </c>
      <c r="CZ210">
        <v>0</v>
      </c>
      <c r="DA210">
        <v>0</v>
      </c>
      <c r="DB210" t="s">
        <v>356</v>
      </c>
      <c r="DC210">
        <v>1657298120.5</v>
      </c>
      <c r="DD210">
        <v>1657298120.5</v>
      </c>
      <c r="DE210">
        <v>0</v>
      </c>
      <c r="DF210">
        <v>1.391</v>
      </c>
      <c r="DG210">
        <v>0.035</v>
      </c>
      <c r="DH210">
        <v>2.39</v>
      </c>
      <c r="DI210">
        <v>0.104</v>
      </c>
      <c r="DJ210">
        <v>419</v>
      </c>
      <c r="DK210">
        <v>18</v>
      </c>
      <c r="DL210">
        <v>0.11</v>
      </c>
      <c r="DM210">
        <v>0.02</v>
      </c>
      <c r="DN210">
        <v>-62.3065048780488</v>
      </c>
      <c r="DO210">
        <v>-1.40180905923341</v>
      </c>
      <c r="DP210">
        <v>0.159508901733734</v>
      </c>
      <c r="DQ210">
        <v>0</v>
      </c>
      <c r="DR210">
        <v>4.92651365853659</v>
      </c>
      <c r="DS210">
        <v>-0.139367456445981</v>
      </c>
      <c r="DT210">
        <v>0.0151023819403976</v>
      </c>
      <c r="DU210">
        <v>0</v>
      </c>
      <c r="DV210">
        <v>0</v>
      </c>
      <c r="DW210">
        <v>2</v>
      </c>
      <c r="DX210" t="s">
        <v>357</v>
      </c>
      <c r="DY210">
        <v>2.84151</v>
      </c>
      <c r="DZ210">
        <v>2.63748</v>
      </c>
      <c r="EA210">
        <v>0.150471</v>
      </c>
      <c r="EB210">
        <v>0.155399</v>
      </c>
      <c r="EC210">
        <v>0.0759382</v>
      </c>
      <c r="ED210">
        <v>0.0631579</v>
      </c>
      <c r="EE210">
        <v>23750</v>
      </c>
      <c r="EF210">
        <v>20637.7</v>
      </c>
      <c r="EG210">
        <v>25041.1</v>
      </c>
      <c r="EH210">
        <v>23809.5</v>
      </c>
      <c r="EI210">
        <v>39521.7</v>
      </c>
      <c r="EJ210">
        <v>36947.1</v>
      </c>
      <c r="EK210">
        <v>45290</v>
      </c>
      <c r="EL210">
        <v>42502.5</v>
      </c>
      <c r="EM210">
        <v>1.7657</v>
      </c>
      <c r="EN210">
        <v>2.05765</v>
      </c>
      <c r="EO210">
        <v>0.0497699</v>
      </c>
      <c r="EP210">
        <v>0</v>
      </c>
      <c r="EQ210">
        <v>24.1869</v>
      </c>
      <c r="ER210">
        <v>999.9</v>
      </c>
      <c r="ES210">
        <v>26.285</v>
      </c>
      <c r="ET210">
        <v>40.516</v>
      </c>
      <c r="EU210">
        <v>27.7403</v>
      </c>
      <c r="EV210">
        <v>52.1612</v>
      </c>
      <c r="EW210">
        <v>30.7732</v>
      </c>
      <c r="EX210">
        <v>2</v>
      </c>
      <c r="EY210">
        <v>0.170259</v>
      </c>
      <c r="EZ210">
        <v>4.7483</v>
      </c>
      <c r="FA210">
        <v>20.1833</v>
      </c>
      <c r="FB210">
        <v>5.23406</v>
      </c>
      <c r="FC210">
        <v>11.992</v>
      </c>
      <c r="FD210">
        <v>4.9561</v>
      </c>
      <c r="FE210">
        <v>3.30395</v>
      </c>
      <c r="FF210">
        <v>350.2</v>
      </c>
      <c r="FG210">
        <v>9999</v>
      </c>
      <c r="FH210">
        <v>9999</v>
      </c>
      <c r="FI210">
        <v>6347.9</v>
      </c>
      <c r="FJ210">
        <v>1.86822</v>
      </c>
      <c r="FK210">
        <v>1.86401</v>
      </c>
      <c r="FL210">
        <v>1.8714</v>
      </c>
      <c r="FM210">
        <v>1.86251</v>
      </c>
      <c r="FN210">
        <v>1.86188</v>
      </c>
      <c r="FO210">
        <v>1.86829</v>
      </c>
      <c r="FP210">
        <v>1.85838</v>
      </c>
      <c r="FQ210">
        <v>1.86462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6.46</v>
      </c>
      <c r="GF210">
        <v>0.2813</v>
      </c>
      <c r="GG210">
        <v>2.14445261950712</v>
      </c>
      <c r="GH210">
        <v>0.00524579190152856</v>
      </c>
      <c r="GI210">
        <v>-2.61795653493914e-06</v>
      </c>
      <c r="GJ210">
        <v>1.03317073579164e-09</v>
      </c>
      <c r="GK210">
        <v>-0.0325879594738201</v>
      </c>
      <c r="GL210">
        <v>-0.0124659139965973</v>
      </c>
      <c r="GM210">
        <v>0.00156445697122576</v>
      </c>
      <c r="GN210">
        <v>-1.32223106024955e-05</v>
      </c>
      <c r="GO210">
        <v>14</v>
      </c>
      <c r="GP210">
        <v>2225</v>
      </c>
      <c r="GQ210">
        <v>3</v>
      </c>
      <c r="GR210">
        <v>45</v>
      </c>
      <c r="GS210">
        <v>3165.9</v>
      </c>
      <c r="GT210">
        <v>3165.9</v>
      </c>
      <c r="GU210">
        <v>3.17627</v>
      </c>
      <c r="GV210">
        <v>2.38281</v>
      </c>
      <c r="GW210">
        <v>1.99829</v>
      </c>
      <c r="GX210">
        <v>2.70508</v>
      </c>
      <c r="GY210">
        <v>2.09351</v>
      </c>
      <c r="GZ210">
        <v>2.4353</v>
      </c>
      <c r="HA210">
        <v>44.0019</v>
      </c>
      <c r="HB210">
        <v>15.0076</v>
      </c>
      <c r="HC210">
        <v>18</v>
      </c>
      <c r="HD210">
        <v>429.551</v>
      </c>
      <c r="HE210">
        <v>617.344</v>
      </c>
      <c r="HF210">
        <v>20.0268</v>
      </c>
      <c r="HG210">
        <v>29.6937</v>
      </c>
      <c r="HH210">
        <v>30</v>
      </c>
      <c r="HI210">
        <v>29.6319</v>
      </c>
      <c r="HJ210">
        <v>29.6076</v>
      </c>
      <c r="HK210">
        <v>63.5663</v>
      </c>
      <c r="HL210">
        <v>42.4792</v>
      </c>
      <c r="HM210">
        <v>0</v>
      </c>
      <c r="HN210">
        <v>20.011</v>
      </c>
      <c r="HO210">
        <v>1294.14</v>
      </c>
      <c r="HP210">
        <v>16.6893</v>
      </c>
      <c r="HQ210">
        <v>95.839</v>
      </c>
      <c r="HR210">
        <v>99.9008</v>
      </c>
    </row>
    <row r="211" spans="1:226">
      <c r="A211">
        <v>195</v>
      </c>
      <c r="B211">
        <v>1657488077.1</v>
      </c>
      <c r="C211">
        <v>1607.59999990463</v>
      </c>
      <c r="D211" t="s">
        <v>750</v>
      </c>
      <c r="E211" t="s">
        <v>751</v>
      </c>
      <c r="F211">
        <v>5</v>
      </c>
      <c r="G211" t="s">
        <v>598</v>
      </c>
      <c r="H211" t="s">
        <v>354</v>
      </c>
      <c r="I211">
        <v>1657488074.3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1296.96737634378</v>
      </c>
      <c r="AK211">
        <v>1248.21503030303</v>
      </c>
      <c r="AL211">
        <v>3.38129377219465</v>
      </c>
      <c r="AM211">
        <v>66.5809936046528</v>
      </c>
      <c r="AN211">
        <f>(AP211 - AO211 + BO211*1E3/(8.314*(BQ211+273.15)) * AR211/BN211 * AQ211) * BN211/(100*BB211) * 1000/(1000 - AP211)</f>
        <v>0</v>
      </c>
      <c r="AO211">
        <v>16.5934039324894</v>
      </c>
      <c r="AP211">
        <v>21.5038521212121</v>
      </c>
      <c r="AQ211">
        <v>-0.000131067031940129</v>
      </c>
      <c r="AR211">
        <v>78.2327112726515</v>
      </c>
      <c r="AS211">
        <v>15</v>
      </c>
      <c r="AT211">
        <v>3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4.6</v>
      </c>
      <c r="BC211">
        <v>0.5</v>
      </c>
      <c r="BD211" t="s">
        <v>355</v>
      </c>
      <c r="BE211">
        <v>2</v>
      </c>
      <c r="BF211" t="b">
        <v>1</v>
      </c>
      <c r="BG211">
        <v>1657488074.3</v>
      </c>
      <c r="BH211">
        <v>1213.753</v>
      </c>
      <c r="BI211">
        <v>1276.527</v>
      </c>
      <c r="BJ211">
        <v>21.50783</v>
      </c>
      <c r="BK211">
        <v>16.60028</v>
      </c>
      <c r="BL211">
        <v>1207.274</v>
      </c>
      <c r="BM211">
        <v>21.22659</v>
      </c>
      <c r="BN211">
        <v>500.0201</v>
      </c>
      <c r="BO211">
        <v>72.20036</v>
      </c>
      <c r="BP211">
        <v>0.02112157</v>
      </c>
      <c r="BQ211">
        <v>24.62602</v>
      </c>
      <c r="BR211">
        <v>25.00695</v>
      </c>
      <c r="BS211">
        <v>999.9</v>
      </c>
      <c r="BT211">
        <v>0</v>
      </c>
      <c r="BU211">
        <v>0</v>
      </c>
      <c r="BV211">
        <v>9969.313</v>
      </c>
      <c r="BW211">
        <v>0</v>
      </c>
      <c r="BX211">
        <v>2047.28</v>
      </c>
      <c r="BY211">
        <v>-62.77182</v>
      </c>
      <c r="BZ211">
        <v>1240.433</v>
      </c>
      <c r="CA211">
        <v>1298.075</v>
      </c>
      <c r="CB211">
        <v>4.907538</v>
      </c>
      <c r="CC211">
        <v>1276.527</v>
      </c>
      <c r="CD211">
        <v>16.60028</v>
      </c>
      <c r="CE211">
        <v>1.552874</v>
      </c>
      <c r="CF211">
        <v>1.198548</v>
      </c>
      <c r="CG211">
        <v>13.49895</v>
      </c>
      <c r="CH211">
        <v>9.583513</v>
      </c>
      <c r="CI211">
        <v>2000.049</v>
      </c>
      <c r="CJ211">
        <v>0.9799994</v>
      </c>
      <c r="CK211">
        <v>0.0200008</v>
      </c>
      <c r="CL211">
        <v>0</v>
      </c>
      <c r="CM211">
        <v>2.54277</v>
      </c>
      <c r="CN211">
        <v>0</v>
      </c>
      <c r="CO211">
        <v>9386.459</v>
      </c>
      <c r="CP211">
        <v>16705.81</v>
      </c>
      <c r="CQ211">
        <v>47.875</v>
      </c>
      <c r="CR211">
        <v>51.562</v>
      </c>
      <c r="CS211">
        <v>49.312</v>
      </c>
      <c r="CT211">
        <v>48.375</v>
      </c>
      <c r="CU211">
        <v>46.875</v>
      </c>
      <c r="CV211">
        <v>1960.048</v>
      </c>
      <c r="CW211">
        <v>40.001</v>
      </c>
      <c r="CX211">
        <v>0</v>
      </c>
      <c r="CY211">
        <v>1651554861.6</v>
      </c>
      <c r="CZ211">
        <v>0</v>
      </c>
      <c r="DA211">
        <v>0</v>
      </c>
      <c r="DB211" t="s">
        <v>356</v>
      </c>
      <c r="DC211">
        <v>1657298120.5</v>
      </c>
      <c r="DD211">
        <v>1657298120.5</v>
      </c>
      <c r="DE211">
        <v>0</v>
      </c>
      <c r="DF211">
        <v>1.391</v>
      </c>
      <c r="DG211">
        <v>0.035</v>
      </c>
      <c r="DH211">
        <v>2.39</v>
      </c>
      <c r="DI211">
        <v>0.104</v>
      </c>
      <c r="DJ211">
        <v>419</v>
      </c>
      <c r="DK211">
        <v>18</v>
      </c>
      <c r="DL211">
        <v>0.11</v>
      </c>
      <c r="DM211">
        <v>0.02</v>
      </c>
      <c r="DN211">
        <v>-62.4274097560976</v>
      </c>
      <c r="DO211">
        <v>-1.95424808362355</v>
      </c>
      <c r="DP211">
        <v>0.21126547258087</v>
      </c>
      <c r="DQ211">
        <v>0</v>
      </c>
      <c r="DR211">
        <v>4.92026268292683</v>
      </c>
      <c r="DS211">
        <v>-0.108670034843213</v>
      </c>
      <c r="DT211">
        <v>0.0129814227534713</v>
      </c>
      <c r="DU211">
        <v>0</v>
      </c>
      <c r="DV211">
        <v>0</v>
      </c>
      <c r="DW211">
        <v>2</v>
      </c>
      <c r="DX211" t="s">
        <v>357</v>
      </c>
      <c r="DY211">
        <v>2.84146</v>
      </c>
      <c r="DZ211">
        <v>2.63724</v>
      </c>
      <c r="EA211">
        <v>0.151761</v>
      </c>
      <c r="EB211">
        <v>0.156676</v>
      </c>
      <c r="EC211">
        <v>0.0759275</v>
      </c>
      <c r="ED211">
        <v>0.0632339</v>
      </c>
      <c r="EE211">
        <v>23713.8</v>
      </c>
      <c r="EF211">
        <v>20606.6</v>
      </c>
      <c r="EG211">
        <v>25040.9</v>
      </c>
      <c r="EH211">
        <v>23809.6</v>
      </c>
      <c r="EI211">
        <v>39522.5</v>
      </c>
      <c r="EJ211">
        <v>36944.3</v>
      </c>
      <c r="EK211">
        <v>45290.3</v>
      </c>
      <c r="EL211">
        <v>42502.6</v>
      </c>
      <c r="EM211">
        <v>1.76545</v>
      </c>
      <c r="EN211">
        <v>2.05788</v>
      </c>
      <c r="EO211">
        <v>0.0498742</v>
      </c>
      <c r="EP211">
        <v>0</v>
      </c>
      <c r="EQ211">
        <v>24.1909</v>
      </c>
      <c r="ER211">
        <v>999.9</v>
      </c>
      <c r="ES211">
        <v>26.261</v>
      </c>
      <c r="ET211">
        <v>40.516</v>
      </c>
      <c r="EU211">
        <v>27.716</v>
      </c>
      <c r="EV211">
        <v>52.3812</v>
      </c>
      <c r="EW211">
        <v>30.8133</v>
      </c>
      <c r="EX211">
        <v>2</v>
      </c>
      <c r="EY211">
        <v>0.170198</v>
      </c>
      <c r="EZ211">
        <v>4.75928</v>
      </c>
      <c r="FA211">
        <v>20.1831</v>
      </c>
      <c r="FB211">
        <v>5.23391</v>
      </c>
      <c r="FC211">
        <v>11.992</v>
      </c>
      <c r="FD211">
        <v>4.95615</v>
      </c>
      <c r="FE211">
        <v>3.304</v>
      </c>
      <c r="FF211">
        <v>350.2</v>
      </c>
      <c r="FG211">
        <v>9999</v>
      </c>
      <c r="FH211">
        <v>9999</v>
      </c>
      <c r="FI211">
        <v>6348.1</v>
      </c>
      <c r="FJ211">
        <v>1.86822</v>
      </c>
      <c r="FK211">
        <v>1.864</v>
      </c>
      <c r="FL211">
        <v>1.87141</v>
      </c>
      <c r="FM211">
        <v>1.86249</v>
      </c>
      <c r="FN211">
        <v>1.86188</v>
      </c>
      <c r="FO211">
        <v>1.86829</v>
      </c>
      <c r="FP211">
        <v>1.85841</v>
      </c>
      <c r="FQ211">
        <v>1.86462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6.51</v>
      </c>
      <c r="GF211">
        <v>0.2811</v>
      </c>
      <c r="GG211">
        <v>2.14445261950712</v>
      </c>
      <c r="GH211">
        <v>0.00524579190152856</v>
      </c>
      <c r="GI211">
        <v>-2.61795653493914e-06</v>
      </c>
      <c r="GJ211">
        <v>1.03317073579164e-09</v>
      </c>
      <c r="GK211">
        <v>-0.0325879594738201</v>
      </c>
      <c r="GL211">
        <v>-0.0124659139965973</v>
      </c>
      <c r="GM211">
        <v>0.00156445697122576</v>
      </c>
      <c r="GN211">
        <v>-1.32223106024955e-05</v>
      </c>
      <c r="GO211">
        <v>14</v>
      </c>
      <c r="GP211">
        <v>2225</v>
      </c>
      <c r="GQ211">
        <v>3</v>
      </c>
      <c r="GR211">
        <v>45</v>
      </c>
      <c r="GS211">
        <v>3165.9</v>
      </c>
      <c r="GT211">
        <v>3165.9</v>
      </c>
      <c r="GU211">
        <v>3.21045</v>
      </c>
      <c r="GV211">
        <v>2.37305</v>
      </c>
      <c r="GW211">
        <v>1.99829</v>
      </c>
      <c r="GX211">
        <v>2.70508</v>
      </c>
      <c r="GY211">
        <v>2.09351</v>
      </c>
      <c r="GZ211">
        <v>2.43896</v>
      </c>
      <c r="HA211">
        <v>44.0019</v>
      </c>
      <c r="HB211">
        <v>14.9989</v>
      </c>
      <c r="HC211">
        <v>18</v>
      </c>
      <c r="HD211">
        <v>429.389</v>
      </c>
      <c r="HE211">
        <v>617.5</v>
      </c>
      <c r="HF211">
        <v>20.01</v>
      </c>
      <c r="HG211">
        <v>29.6911</v>
      </c>
      <c r="HH211">
        <v>30</v>
      </c>
      <c r="HI211">
        <v>29.6293</v>
      </c>
      <c r="HJ211">
        <v>29.6054</v>
      </c>
      <c r="HK211">
        <v>64.2399</v>
      </c>
      <c r="HL211">
        <v>42.1934</v>
      </c>
      <c r="HM211">
        <v>0</v>
      </c>
      <c r="HN211">
        <v>20.0047</v>
      </c>
      <c r="HO211">
        <v>1307.58</v>
      </c>
      <c r="HP211">
        <v>16.6893</v>
      </c>
      <c r="HQ211">
        <v>95.8392</v>
      </c>
      <c r="HR211">
        <v>99.9013</v>
      </c>
    </row>
    <row r="212" spans="1:226">
      <c r="A212">
        <v>196</v>
      </c>
      <c r="B212">
        <v>1657488082.1</v>
      </c>
      <c r="C212">
        <v>1612.59999990463</v>
      </c>
      <c r="D212" t="s">
        <v>752</v>
      </c>
      <c r="E212" t="s">
        <v>753</v>
      </c>
      <c r="F212">
        <v>5</v>
      </c>
      <c r="G212" t="s">
        <v>598</v>
      </c>
      <c r="H212" t="s">
        <v>354</v>
      </c>
      <c r="I212">
        <v>1657488079.6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1314.22684661089</v>
      </c>
      <c r="AK212">
        <v>1265.3256969697</v>
      </c>
      <c r="AL212">
        <v>3.42842175388273</v>
      </c>
      <c r="AM212">
        <v>66.5809936046528</v>
      </c>
      <c r="AN212">
        <f>(AP212 - AO212 + BO212*1E3/(8.314*(BQ212+273.15)) * AR212/BN212 * AQ212) * BN212/(100*BB212) * 1000/(1000 - AP212)</f>
        <v>0</v>
      </c>
      <c r="AO212">
        <v>16.6444825109706</v>
      </c>
      <c r="AP212">
        <v>21.5189024242424</v>
      </c>
      <c r="AQ212">
        <v>0.000296254901819662</v>
      </c>
      <c r="AR212">
        <v>78.2327112726515</v>
      </c>
      <c r="AS212">
        <v>14</v>
      </c>
      <c r="AT212">
        <v>3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4.6</v>
      </c>
      <c r="BC212">
        <v>0.5</v>
      </c>
      <c r="BD212" t="s">
        <v>355</v>
      </c>
      <c r="BE212">
        <v>2</v>
      </c>
      <c r="BF212" t="b">
        <v>1</v>
      </c>
      <c r="BG212">
        <v>1657488079.6</v>
      </c>
      <c r="BH212">
        <v>1231.38222222222</v>
      </c>
      <c r="BI212">
        <v>1294.44333333333</v>
      </c>
      <c r="BJ212">
        <v>21.5132333333333</v>
      </c>
      <c r="BK212">
        <v>16.6470777777778</v>
      </c>
      <c r="BL212">
        <v>1224.84111111111</v>
      </c>
      <c r="BM212">
        <v>21.2318</v>
      </c>
      <c r="BN212">
        <v>499.967444444444</v>
      </c>
      <c r="BO212">
        <v>72.2002111111111</v>
      </c>
      <c r="BP212">
        <v>0.0207178777777778</v>
      </c>
      <c r="BQ212">
        <v>24.6168333333333</v>
      </c>
      <c r="BR212">
        <v>25.0111</v>
      </c>
      <c r="BS212">
        <v>999.9</v>
      </c>
      <c r="BT212">
        <v>0</v>
      </c>
      <c r="BU212">
        <v>0</v>
      </c>
      <c r="BV212">
        <v>10014.1722222222</v>
      </c>
      <c r="BW212">
        <v>0</v>
      </c>
      <c r="BX212">
        <v>2047.86333333333</v>
      </c>
      <c r="BY212">
        <v>-63.0597888888889</v>
      </c>
      <c r="BZ212">
        <v>1258.45555555556</v>
      </c>
      <c r="CA212">
        <v>1316.35666666667</v>
      </c>
      <c r="CB212">
        <v>4.86615777777778</v>
      </c>
      <c r="CC212">
        <v>1294.44333333333</v>
      </c>
      <c r="CD212">
        <v>16.6470777777778</v>
      </c>
      <c r="CE212">
        <v>1.55326222222222</v>
      </c>
      <c r="CF212">
        <v>1.20192333333333</v>
      </c>
      <c r="CG212">
        <v>13.5027777777778</v>
      </c>
      <c r="CH212">
        <v>9.62538444444444</v>
      </c>
      <c r="CI212">
        <v>1999.97555555556</v>
      </c>
      <c r="CJ212">
        <v>0.979999</v>
      </c>
      <c r="CK212">
        <v>0.0200012</v>
      </c>
      <c r="CL212">
        <v>0</v>
      </c>
      <c r="CM212">
        <v>2.5738</v>
      </c>
      <c r="CN212">
        <v>0</v>
      </c>
      <c r="CO212">
        <v>9368.44111111111</v>
      </c>
      <c r="CP212">
        <v>16705.2111111111</v>
      </c>
      <c r="CQ212">
        <v>47.937</v>
      </c>
      <c r="CR212">
        <v>51.562</v>
      </c>
      <c r="CS212">
        <v>49.312</v>
      </c>
      <c r="CT212">
        <v>48.375</v>
      </c>
      <c r="CU212">
        <v>46.875</v>
      </c>
      <c r="CV212">
        <v>1959.97555555556</v>
      </c>
      <c r="CW212">
        <v>40</v>
      </c>
      <c r="CX212">
        <v>0</v>
      </c>
      <c r="CY212">
        <v>1651554867</v>
      </c>
      <c r="CZ212">
        <v>0</v>
      </c>
      <c r="DA212">
        <v>0</v>
      </c>
      <c r="DB212" t="s">
        <v>356</v>
      </c>
      <c r="DC212">
        <v>1657298120.5</v>
      </c>
      <c r="DD212">
        <v>1657298120.5</v>
      </c>
      <c r="DE212">
        <v>0</v>
      </c>
      <c r="DF212">
        <v>1.391</v>
      </c>
      <c r="DG212">
        <v>0.035</v>
      </c>
      <c r="DH212">
        <v>2.39</v>
      </c>
      <c r="DI212">
        <v>0.104</v>
      </c>
      <c r="DJ212">
        <v>419</v>
      </c>
      <c r="DK212">
        <v>18</v>
      </c>
      <c r="DL212">
        <v>0.11</v>
      </c>
      <c r="DM212">
        <v>0.02</v>
      </c>
      <c r="DN212">
        <v>-62.6622902439024</v>
      </c>
      <c r="DO212">
        <v>-2.74624390243897</v>
      </c>
      <c r="DP212">
        <v>0.277455926453789</v>
      </c>
      <c r="DQ212">
        <v>0</v>
      </c>
      <c r="DR212">
        <v>4.90207341463415</v>
      </c>
      <c r="DS212">
        <v>-0.19828515679442</v>
      </c>
      <c r="DT212">
        <v>0.0222501443798831</v>
      </c>
      <c r="DU212">
        <v>0</v>
      </c>
      <c r="DV212">
        <v>0</v>
      </c>
      <c r="DW212">
        <v>2</v>
      </c>
      <c r="DX212" t="s">
        <v>357</v>
      </c>
      <c r="DY212">
        <v>2.84194</v>
      </c>
      <c r="DZ212">
        <v>2.63721</v>
      </c>
      <c r="EA212">
        <v>0.153055</v>
      </c>
      <c r="EB212">
        <v>0.157949</v>
      </c>
      <c r="EC212">
        <v>0.0759613</v>
      </c>
      <c r="ED212">
        <v>0.0632875</v>
      </c>
      <c r="EE212">
        <v>23677.8</v>
      </c>
      <c r="EF212">
        <v>20575.1</v>
      </c>
      <c r="EG212">
        <v>25041.1</v>
      </c>
      <c r="EH212">
        <v>23809.1</v>
      </c>
      <c r="EI212">
        <v>39521.3</v>
      </c>
      <c r="EJ212">
        <v>36941.7</v>
      </c>
      <c r="EK212">
        <v>45290.6</v>
      </c>
      <c r="EL212">
        <v>42502.1</v>
      </c>
      <c r="EM212">
        <v>1.76605</v>
      </c>
      <c r="EN212">
        <v>2.05755</v>
      </c>
      <c r="EO212">
        <v>0.0492968</v>
      </c>
      <c r="EP212">
        <v>0</v>
      </c>
      <c r="EQ212">
        <v>24.1969</v>
      </c>
      <c r="ER212">
        <v>999.9</v>
      </c>
      <c r="ES212">
        <v>26.236</v>
      </c>
      <c r="ET212">
        <v>40.506</v>
      </c>
      <c r="EU212">
        <v>27.6762</v>
      </c>
      <c r="EV212">
        <v>52.1812</v>
      </c>
      <c r="EW212">
        <v>30.6691</v>
      </c>
      <c r="EX212">
        <v>2</v>
      </c>
      <c r="EY212">
        <v>0.17013</v>
      </c>
      <c r="EZ212">
        <v>4.74192</v>
      </c>
      <c r="FA212">
        <v>20.1836</v>
      </c>
      <c r="FB212">
        <v>5.23376</v>
      </c>
      <c r="FC212">
        <v>11.992</v>
      </c>
      <c r="FD212">
        <v>4.95605</v>
      </c>
      <c r="FE212">
        <v>3.304</v>
      </c>
      <c r="FF212">
        <v>350.2</v>
      </c>
      <c r="FG212">
        <v>9999</v>
      </c>
      <c r="FH212">
        <v>9999</v>
      </c>
      <c r="FI212">
        <v>6348.1</v>
      </c>
      <c r="FJ212">
        <v>1.86825</v>
      </c>
      <c r="FK212">
        <v>1.86401</v>
      </c>
      <c r="FL212">
        <v>1.87139</v>
      </c>
      <c r="FM212">
        <v>1.8625</v>
      </c>
      <c r="FN212">
        <v>1.86188</v>
      </c>
      <c r="FO212">
        <v>1.86829</v>
      </c>
      <c r="FP212">
        <v>1.85842</v>
      </c>
      <c r="FQ212">
        <v>1.86462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6.57</v>
      </c>
      <c r="GF212">
        <v>0.2816</v>
      </c>
      <c r="GG212">
        <v>2.14445261950712</v>
      </c>
      <c r="GH212">
        <v>0.00524579190152856</v>
      </c>
      <c r="GI212">
        <v>-2.61795653493914e-06</v>
      </c>
      <c r="GJ212">
        <v>1.03317073579164e-09</v>
      </c>
      <c r="GK212">
        <v>-0.0325879594738201</v>
      </c>
      <c r="GL212">
        <v>-0.0124659139965973</v>
      </c>
      <c r="GM212">
        <v>0.00156445697122576</v>
      </c>
      <c r="GN212">
        <v>-1.32223106024955e-05</v>
      </c>
      <c r="GO212">
        <v>14</v>
      </c>
      <c r="GP212">
        <v>2225</v>
      </c>
      <c r="GQ212">
        <v>3</v>
      </c>
      <c r="GR212">
        <v>45</v>
      </c>
      <c r="GS212">
        <v>3166</v>
      </c>
      <c r="GT212">
        <v>3166</v>
      </c>
      <c r="GU212">
        <v>3.23975</v>
      </c>
      <c r="GV212">
        <v>2.3877</v>
      </c>
      <c r="GW212">
        <v>1.99829</v>
      </c>
      <c r="GX212">
        <v>2.70508</v>
      </c>
      <c r="GY212">
        <v>2.09351</v>
      </c>
      <c r="GZ212">
        <v>2.4292</v>
      </c>
      <c r="HA212">
        <v>44.0019</v>
      </c>
      <c r="HB212">
        <v>14.9989</v>
      </c>
      <c r="HC212">
        <v>18</v>
      </c>
      <c r="HD212">
        <v>429.726</v>
      </c>
      <c r="HE212">
        <v>617.212</v>
      </c>
      <c r="HF212">
        <v>19.9991</v>
      </c>
      <c r="HG212">
        <v>29.6885</v>
      </c>
      <c r="HH212">
        <v>29.9999</v>
      </c>
      <c r="HI212">
        <v>29.628</v>
      </c>
      <c r="HJ212">
        <v>29.6029</v>
      </c>
      <c r="HK212">
        <v>64.8341</v>
      </c>
      <c r="HL212">
        <v>42.1934</v>
      </c>
      <c r="HM212">
        <v>0</v>
      </c>
      <c r="HN212">
        <v>19.9943</v>
      </c>
      <c r="HO212">
        <v>1327.72</v>
      </c>
      <c r="HP212">
        <v>16.6893</v>
      </c>
      <c r="HQ212">
        <v>95.8398</v>
      </c>
      <c r="HR212">
        <v>99.8997</v>
      </c>
    </row>
    <row r="213" spans="1:226">
      <c r="A213">
        <v>197</v>
      </c>
      <c r="B213">
        <v>1657488087.1</v>
      </c>
      <c r="C213">
        <v>1617.59999990463</v>
      </c>
      <c r="D213" t="s">
        <v>754</v>
      </c>
      <c r="E213" t="s">
        <v>755</v>
      </c>
      <c r="F213">
        <v>5</v>
      </c>
      <c r="G213" t="s">
        <v>598</v>
      </c>
      <c r="H213" t="s">
        <v>354</v>
      </c>
      <c r="I213">
        <v>1657488084.3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1331.38833798559</v>
      </c>
      <c r="AK213">
        <v>1282.50521212121</v>
      </c>
      <c r="AL213">
        <v>3.45673530664639</v>
      </c>
      <c r="AM213">
        <v>66.5809936046528</v>
      </c>
      <c r="AN213">
        <f>(AP213 - AO213 + BO213*1E3/(8.314*(BQ213+273.15)) * AR213/BN213 * AQ213) * BN213/(100*BB213) * 1000/(1000 - AP213)</f>
        <v>0</v>
      </c>
      <c r="AO213">
        <v>16.6428129813839</v>
      </c>
      <c r="AP213">
        <v>21.5271303030303</v>
      </c>
      <c r="AQ213">
        <v>0.000869658341001468</v>
      </c>
      <c r="AR213">
        <v>78.2327112726515</v>
      </c>
      <c r="AS213">
        <v>14</v>
      </c>
      <c r="AT213">
        <v>3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4.6</v>
      </c>
      <c r="BC213">
        <v>0.5</v>
      </c>
      <c r="BD213" t="s">
        <v>355</v>
      </c>
      <c r="BE213">
        <v>2</v>
      </c>
      <c r="BF213" t="b">
        <v>1</v>
      </c>
      <c r="BG213">
        <v>1657488084.3</v>
      </c>
      <c r="BH213">
        <v>1247.113</v>
      </c>
      <c r="BI213">
        <v>1310.307</v>
      </c>
      <c r="BJ213">
        <v>21.52329</v>
      </c>
      <c r="BK213">
        <v>16.63989</v>
      </c>
      <c r="BL213">
        <v>1240.517</v>
      </c>
      <c r="BM213">
        <v>21.2415</v>
      </c>
      <c r="BN213">
        <v>500.0046</v>
      </c>
      <c r="BO213">
        <v>72.1998</v>
      </c>
      <c r="BP213">
        <v>0.02066808</v>
      </c>
      <c r="BQ213">
        <v>24.61802</v>
      </c>
      <c r="BR213">
        <v>25.00004</v>
      </c>
      <c r="BS213">
        <v>999.9</v>
      </c>
      <c r="BT213">
        <v>0</v>
      </c>
      <c r="BU213">
        <v>0</v>
      </c>
      <c r="BV213">
        <v>10001.88</v>
      </c>
      <c r="BW213">
        <v>0</v>
      </c>
      <c r="BX213">
        <v>2044.026</v>
      </c>
      <c r="BY213">
        <v>-63.19478</v>
      </c>
      <c r="BZ213">
        <v>1274.547</v>
      </c>
      <c r="CA213">
        <v>1332.481</v>
      </c>
      <c r="CB213">
        <v>4.88338</v>
      </c>
      <c r="CC213">
        <v>1310.307</v>
      </c>
      <c r="CD213">
        <v>16.63989</v>
      </c>
      <c r="CE213">
        <v>1.553975</v>
      </c>
      <c r="CF213">
        <v>1.201397</v>
      </c>
      <c r="CG213">
        <v>13.50986</v>
      </c>
      <c r="CH213">
        <v>9.618872</v>
      </c>
      <c r="CI213">
        <v>1999.98</v>
      </c>
      <c r="CJ213">
        <v>0.9799991</v>
      </c>
      <c r="CK213">
        <v>0.0200011</v>
      </c>
      <c r="CL213">
        <v>0</v>
      </c>
      <c r="CM213">
        <v>2.43235</v>
      </c>
      <c r="CN213">
        <v>0</v>
      </c>
      <c r="CO213">
        <v>9341.934</v>
      </c>
      <c r="CP213">
        <v>16705.23</v>
      </c>
      <c r="CQ213">
        <v>47.9122</v>
      </c>
      <c r="CR213">
        <v>51.562</v>
      </c>
      <c r="CS213">
        <v>49.3246</v>
      </c>
      <c r="CT213">
        <v>48.375</v>
      </c>
      <c r="CU213">
        <v>46.875</v>
      </c>
      <c r="CV213">
        <v>1959.98</v>
      </c>
      <c r="CW213">
        <v>40</v>
      </c>
      <c r="CX213">
        <v>0</v>
      </c>
      <c r="CY213">
        <v>1651554871.8</v>
      </c>
      <c r="CZ213">
        <v>0</v>
      </c>
      <c r="DA213">
        <v>0</v>
      </c>
      <c r="DB213" t="s">
        <v>356</v>
      </c>
      <c r="DC213">
        <v>1657298120.5</v>
      </c>
      <c r="DD213">
        <v>1657298120.5</v>
      </c>
      <c r="DE213">
        <v>0</v>
      </c>
      <c r="DF213">
        <v>1.391</v>
      </c>
      <c r="DG213">
        <v>0.035</v>
      </c>
      <c r="DH213">
        <v>2.39</v>
      </c>
      <c r="DI213">
        <v>0.104</v>
      </c>
      <c r="DJ213">
        <v>419</v>
      </c>
      <c r="DK213">
        <v>18</v>
      </c>
      <c r="DL213">
        <v>0.11</v>
      </c>
      <c r="DM213">
        <v>0.02</v>
      </c>
      <c r="DN213">
        <v>-62.8397048780488</v>
      </c>
      <c r="DO213">
        <v>-2.78975749128918</v>
      </c>
      <c r="DP213">
        <v>0.282289667826456</v>
      </c>
      <c r="DQ213">
        <v>0</v>
      </c>
      <c r="DR213">
        <v>4.89277829268293</v>
      </c>
      <c r="DS213">
        <v>-0.145138536585365</v>
      </c>
      <c r="DT213">
        <v>0.0190410388503281</v>
      </c>
      <c r="DU213">
        <v>0</v>
      </c>
      <c r="DV213">
        <v>0</v>
      </c>
      <c r="DW213">
        <v>2</v>
      </c>
      <c r="DX213" t="s">
        <v>357</v>
      </c>
      <c r="DY213">
        <v>2.84134</v>
      </c>
      <c r="DZ213">
        <v>2.63739</v>
      </c>
      <c r="EA213">
        <v>0.154352</v>
      </c>
      <c r="EB213">
        <v>0.159206</v>
      </c>
      <c r="EC213">
        <v>0.0759782</v>
      </c>
      <c r="ED213">
        <v>0.0632456</v>
      </c>
      <c r="EE213">
        <v>23641.9</v>
      </c>
      <c r="EF213">
        <v>20544.5</v>
      </c>
      <c r="EG213">
        <v>25041.5</v>
      </c>
      <c r="EH213">
        <v>23809.3</v>
      </c>
      <c r="EI213">
        <v>39521.2</v>
      </c>
      <c r="EJ213">
        <v>36944</v>
      </c>
      <c r="EK213">
        <v>45291.2</v>
      </c>
      <c r="EL213">
        <v>42502.8</v>
      </c>
      <c r="EM213">
        <v>1.7656</v>
      </c>
      <c r="EN213">
        <v>2.0581</v>
      </c>
      <c r="EO213">
        <v>0.0481419</v>
      </c>
      <c r="EP213">
        <v>0</v>
      </c>
      <c r="EQ213">
        <v>24.2036</v>
      </c>
      <c r="ER213">
        <v>999.9</v>
      </c>
      <c r="ES213">
        <v>26.206</v>
      </c>
      <c r="ET213">
        <v>40.506</v>
      </c>
      <c r="EU213">
        <v>27.6475</v>
      </c>
      <c r="EV213">
        <v>51.6812</v>
      </c>
      <c r="EW213">
        <v>30.8854</v>
      </c>
      <c r="EX213">
        <v>2</v>
      </c>
      <c r="EY213">
        <v>0.169611</v>
      </c>
      <c r="EZ213">
        <v>4.72807</v>
      </c>
      <c r="FA213">
        <v>20.184</v>
      </c>
      <c r="FB213">
        <v>5.23406</v>
      </c>
      <c r="FC213">
        <v>11.992</v>
      </c>
      <c r="FD213">
        <v>4.95635</v>
      </c>
      <c r="FE213">
        <v>3.30393</v>
      </c>
      <c r="FF213">
        <v>350.2</v>
      </c>
      <c r="FG213">
        <v>9999</v>
      </c>
      <c r="FH213">
        <v>9999</v>
      </c>
      <c r="FI213">
        <v>6348.1</v>
      </c>
      <c r="FJ213">
        <v>1.86823</v>
      </c>
      <c r="FK213">
        <v>1.86401</v>
      </c>
      <c r="FL213">
        <v>1.87138</v>
      </c>
      <c r="FM213">
        <v>1.86249</v>
      </c>
      <c r="FN213">
        <v>1.86188</v>
      </c>
      <c r="FO213">
        <v>1.86829</v>
      </c>
      <c r="FP213">
        <v>1.8584</v>
      </c>
      <c r="FQ213">
        <v>1.86462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6.63</v>
      </c>
      <c r="GF213">
        <v>0.2819</v>
      </c>
      <c r="GG213">
        <v>2.14445261950712</v>
      </c>
      <c r="GH213">
        <v>0.00524579190152856</v>
      </c>
      <c r="GI213">
        <v>-2.61795653493914e-06</v>
      </c>
      <c r="GJ213">
        <v>1.03317073579164e-09</v>
      </c>
      <c r="GK213">
        <v>-0.0325879594738201</v>
      </c>
      <c r="GL213">
        <v>-0.0124659139965973</v>
      </c>
      <c r="GM213">
        <v>0.00156445697122576</v>
      </c>
      <c r="GN213">
        <v>-1.32223106024955e-05</v>
      </c>
      <c r="GO213">
        <v>14</v>
      </c>
      <c r="GP213">
        <v>2225</v>
      </c>
      <c r="GQ213">
        <v>3</v>
      </c>
      <c r="GR213">
        <v>45</v>
      </c>
      <c r="GS213">
        <v>3166.1</v>
      </c>
      <c r="GT213">
        <v>3166.1</v>
      </c>
      <c r="GU213">
        <v>3.27271</v>
      </c>
      <c r="GV213">
        <v>2.37793</v>
      </c>
      <c r="GW213">
        <v>1.99829</v>
      </c>
      <c r="GX213">
        <v>2.70508</v>
      </c>
      <c r="GY213">
        <v>2.09351</v>
      </c>
      <c r="GZ213">
        <v>2.41699</v>
      </c>
      <c r="HA213">
        <v>44.0019</v>
      </c>
      <c r="HB213">
        <v>14.9989</v>
      </c>
      <c r="HC213">
        <v>18</v>
      </c>
      <c r="HD213">
        <v>429.453</v>
      </c>
      <c r="HE213">
        <v>617.627</v>
      </c>
      <c r="HF213">
        <v>19.9894</v>
      </c>
      <c r="HG213">
        <v>29.6853</v>
      </c>
      <c r="HH213">
        <v>29.9999</v>
      </c>
      <c r="HI213">
        <v>29.626</v>
      </c>
      <c r="HJ213">
        <v>29.6005</v>
      </c>
      <c r="HK213">
        <v>65.4952</v>
      </c>
      <c r="HL213">
        <v>42.1934</v>
      </c>
      <c r="HM213">
        <v>0</v>
      </c>
      <c r="HN213">
        <v>19.9899</v>
      </c>
      <c r="HO213">
        <v>1341.11</v>
      </c>
      <c r="HP213">
        <v>16.6893</v>
      </c>
      <c r="HQ213">
        <v>95.8413</v>
      </c>
      <c r="HR213">
        <v>99.901</v>
      </c>
    </row>
    <row r="214" spans="1:226">
      <c r="A214">
        <v>198</v>
      </c>
      <c r="B214">
        <v>1657488092.1</v>
      </c>
      <c r="C214">
        <v>1622.59999990463</v>
      </c>
      <c r="D214" t="s">
        <v>756</v>
      </c>
      <c r="E214" t="s">
        <v>757</v>
      </c>
      <c r="F214">
        <v>5</v>
      </c>
      <c r="G214" t="s">
        <v>598</v>
      </c>
      <c r="H214" t="s">
        <v>354</v>
      </c>
      <c r="I214">
        <v>1657488089.6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1348.54858033766</v>
      </c>
      <c r="AK214">
        <v>1299.68054545455</v>
      </c>
      <c r="AL214">
        <v>3.42016114927685</v>
      </c>
      <c r="AM214">
        <v>66.5809936046528</v>
      </c>
      <c r="AN214">
        <f>(AP214 - AO214 + BO214*1E3/(8.314*(BQ214+273.15)) * AR214/BN214 * AQ214) * BN214/(100*BB214) * 1000/(1000 - AP214)</f>
        <v>0</v>
      </c>
      <c r="AO214">
        <v>16.6262935160334</v>
      </c>
      <c r="AP214">
        <v>21.5126727272727</v>
      </c>
      <c r="AQ214">
        <v>-0.000542040080809007</v>
      </c>
      <c r="AR214">
        <v>78.2327112726515</v>
      </c>
      <c r="AS214">
        <v>15</v>
      </c>
      <c r="AT214">
        <v>3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4.6</v>
      </c>
      <c r="BC214">
        <v>0.5</v>
      </c>
      <c r="BD214" t="s">
        <v>355</v>
      </c>
      <c r="BE214">
        <v>2</v>
      </c>
      <c r="BF214" t="b">
        <v>1</v>
      </c>
      <c r="BG214">
        <v>1657488089.6</v>
      </c>
      <c r="BH214">
        <v>1265.05777777778</v>
      </c>
      <c r="BI214">
        <v>1328.24666666667</v>
      </c>
      <c r="BJ214">
        <v>21.5195333333333</v>
      </c>
      <c r="BK214">
        <v>16.6210444444444</v>
      </c>
      <c r="BL214">
        <v>1258.40111111111</v>
      </c>
      <c r="BM214">
        <v>21.2379111111111</v>
      </c>
      <c r="BN214">
        <v>500.014111111111</v>
      </c>
      <c r="BO214">
        <v>72.1994222222222</v>
      </c>
      <c r="BP214">
        <v>0.0204768</v>
      </c>
      <c r="BQ214">
        <v>24.6124888888889</v>
      </c>
      <c r="BR214">
        <v>24.9927777777778</v>
      </c>
      <c r="BS214">
        <v>999.9</v>
      </c>
      <c r="BT214">
        <v>0</v>
      </c>
      <c r="BU214">
        <v>0</v>
      </c>
      <c r="BV214">
        <v>10039.1444444444</v>
      </c>
      <c r="BW214">
        <v>0</v>
      </c>
      <c r="BX214">
        <v>2042.40222222222</v>
      </c>
      <c r="BY214">
        <v>-63.1878333333333</v>
      </c>
      <c r="BZ214">
        <v>1292.88111111111</v>
      </c>
      <c r="CA214">
        <v>1350.69666666667</v>
      </c>
      <c r="CB214">
        <v>4.89848222222222</v>
      </c>
      <c r="CC214">
        <v>1328.24666666667</v>
      </c>
      <c r="CD214">
        <v>16.6210444444444</v>
      </c>
      <c r="CE214">
        <v>1.55370111111111</v>
      </c>
      <c r="CF214">
        <v>1.20003111111111</v>
      </c>
      <c r="CG214">
        <v>13.5070888888889</v>
      </c>
      <c r="CH214">
        <v>9.60194111111111</v>
      </c>
      <c r="CI214">
        <v>2000.03666666667</v>
      </c>
      <c r="CJ214">
        <v>0.979999666666667</v>
      </c>
      <c r="CK214">
        <v>0.0200005333333333</v>
      </c>
      <c r="CL214">
        <v>0</v>
      </c>
      <c r="CM214">
        <v>2.57693333333333</v>
      </c>
      <c r="CN214">
        <v>0</v>
      </c>
      <c r="CO214">
        <v>9337.70444444444</v>
      </c>
      <c r="CP214">
        <v>16705.7111111111</v>
      </c>
      <c r="CQ214">
        <v>47.9232222222222</v>
      </c>
      <c r="CR214">
        <v>51.562</v>
      </c>
      <c r="CS214">
        <v>49.354</v>
      </c>
      <c r="CT214">
        <v>48.375</v>
      </c>
      <c r="CU214">
        <v>46.875</v>
      </c>
      <c r="CV214">
        <v>1960.03666666667</v>
      </c>
      <c r="CW214">
        <v>40</v>
      </c>
      <c r="CX214">
        <v>0</v>
      </c>
      <c r="CY214">
        <v>1651554876.6</v>
      </c>
      <c r="CZ214">
        <v>0</v>
      </c>
      <c r="DA214">
        <v>0</v>
      </c>
      <c r="DB214" t="s">
        <v>356</v>
      </c>
      <c r="DC214">
        <v>1657298120.5</v>
      </c>
      <c r="DD214">
        <v>1657298120.5</v>
      </c>
      <c r="DE214">
        <v>0</v>
      </c>
      <c r="DF214">
        <v>1.391</v>
      </c>
      <c r="DG214">
        <v>0.035</v>
      </c>
      <c r="DH214">
        <v>2.39</v>
      </c>
      <c r="DI214">
        <v>0.104</v>
      </c>
      <c r="DJ214">
        <v>419</v>
      </c>
      <c r="DK214">
        <v>18</v>
      </c>
      <c r="DL214">
        <v>0.11</v>
      </c>
      <c r="DM214">
        <v>0.02</v>
      </c>
      <c r="DN214">
        <v>-63.0004829268293</v>
      </c>
      <c r="DO214">
        <v>-1.99908919860629</v>
      </c>
      <c r="DP214">
        <v>0.223084626731912</v>
      </c>
      <c r="DQ214">
        <v>0</v>
      </c>
      <c r="DR214">
        <v>4.88993536585366</v>
      </c>
      <c r="DS214">
        <v>-0.0446418815330914</v>
      </c>
      <c r="DT214">
        <v>0.0169843555127425</v>
      </c>
      <c r="DU214">
        <v>1</v>
      </c>
      <c r="DV214">
        <v>1</v>
      </c>
      <c r="DW214">
        <v>2</v>
      </c>
      <c r="DX214" t="s">
        <v>363</v>
      </c>
      <c r="DY214">
        <v>2.84182</v>
      </c>
      <c r="DZ214">
        <v>2.63696</v>
      </c>
      <c r="EA214">
        <v>0.155631</v>
      </c>
      <c r="EB214">
        <v>0.160463</v>
      </c>
      <c r="EC214">
        <v>0.0759408</v>
      </c>
      <c r="ED214">
        <v>0.0631873</v>
      </c>
      <c r="EE214">
        <v>23606.2</v>
      </c>
      <c r="EF214">
        <v>20514</v>
      </c>
      <c r="EG214">
        <v>25041.5</v>
      </c>
      <c r="EH214">
        <v>23809.6</v>
      </c>
      <c r="EI214">
        <v>39522.7</v>
      </c>
      <c r="EJ214">
        <v>36946.1</v>
      </c>
      <c r="EK214">
        <v>45291</v>
      </c>
      <c r="EL214">
        <v>42502.5</v>
      </c>
      <c r="EM214">
        <v>1.76588</v>
      </c>
      <c r="EN214">
        <v>2.05785</v>
      </c>
      <c r="EO214">
        <v>0.0477806</v>
      </c>
      <c r="EP214">
        <v>0</v>
      </c>
      <c r="EQ214">
        <v>24.2088</v>
      </c>
      <c r="ER214">
        <v>999.9</v>
      </c>
      <c r="ES214">
        <v>26.206</v>
      </c>
      <c r="ET214">
        <v>40.516</v>
      </c>
      <c r="EU214">
        <v>27.6603</v>
      </c>
      <c r="EV214">
        <v>51.9612</v>
      </c>
      <c r="EW214">
        <v>30.7933</v>
      </c>
      <c r="EX214">
        <v>2</v>
      </c>
      <c r="EY214">
        <v>0.169571</v>
      </c>
      <c r="EZ214">
        <v>4.62284</v>
      </c>
      <c r="FA214">
        <v>20.1869</v>
      </c>
      <c r="FB214">
        <v>5.23421</v>
      </c>
      <c r="FC214">
        <v>11.992</v>
      </c>
      <c r="FD214">
        <v>4.95625</v>
      </c>
      <c r="FE214">
        <v>3.304</v>
      </c>
      <c r="FF214">
        <v>350.2</v>
      </c>
      <c r="FG214">
        <v>9999</v>
      </c>
      <c r="FH214">
        <v>9999</v>
      </c>
      <c r="FI214">
        <v>6348.4</v>
      </c>
      <c r="FJ214">
        <v>1.86825</v>
      </c>
      <c r="FK214">
        <v>1.86401</v>
      </c>
      <c r="FL214">
        <v>1.87142</v>
      </c>
      <c r="FM214">
        <v>1.86254</v>
      </c>
      <c r="FN214">
        <v>1.86188</v>
      </c>
      <c r="FO214">
        <v>1.86829</v>
      </c>
      <c r="FP214">
        <v>1.8584</v>
      </c>
      <c r="FQ214">
        <v>1.86462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6.69</v>
      </c>
      <c r="GF214">
        <v>0.2813</v>
      </c>
      <c r="GG214">
        <v>2.14445261950712</v>
      </c>
      <c r="GH214">
        <v>0.00524579190152856</v>
      </c>
      <c r="GI214">
        <v>-2.61795653493914e-06</v>
      </c>
      <c r="GJ214">
        <v>1.03317073579164e-09</v>
      </c>
      <c r="GK214">
        <v>-0.0325879594738201</v>
      </c>
      <c r="GL214">
        <v>-0.0124659139965973</v>
      </c>
      <c r="GM214">
        <v>0.00156445697122576</v>
      </c>
      <c r="GN214">
        <v>-1.32223106024955e-05</v>
      </c>
      <c r="GO214">
        <v>14</v>
      </c>
      <c r="GP214">
        <v>2225</v>
      </c>
      <c r="GQ214">
        <v>3</v>
      </c>
      <c r="GR214">
        <v>45</v>
      </c>
      <c r="GS214">
        <v>3166.2</v>
      </c>
      <c r="GT214">
        <v>3166.2</v>
      </c>
      <c r="GU214">
        <v>3.302</v>
      </c>
      <c r="GV214">
        <v>2.38037</v>
      </c>
      <c r="GW214">
        <v>1.99829</v>
      </c>
      <c r="GX214">
        <v>2.70508</v>
      </c>
      <c r="GY214">
        <v>2.09351</v>
      </c>
      <c r="GZ214">
        <v>2.41577</v>
      </c>
      <c r="HA214">
        <v>44.0019</v>
      </c>
      <c r="HB214">
        <v>14.9989</v>
      </c>
      <c r="HC214">
        <v>18</v>
      </c>
      <c r="HD214">
        <v>429.599</v>
      </c>
      <c r="HE214">
        <v>617.42</v>
      </c>
      <c r="HF214">
        <v>19.9857</v>
      </c>
      <c r="HG214">
        <v>29.6827</v>
      </c>
      <c r="HH214">
        <v>29.9999</v>
      </c>
      <c r="HI214">
        <v>29.6242</v>
      </c>
      <c r="HJ214">
        <v>29.5999</v>
      </c>
      <c r="HK214">
        <v>66.0809</v>
      </c>
      <c r="HL214">
        <v>42.1934</v>
      </c>
      <c r="HM214">
        <v>0</v>
      </c>
      <c r="HN214">
        <v>20.0179</v>
      </c>
      <c r="HO214">
        <v>1354.52</v>
      </c>
      <c r="HP214">
        <v>16.6893</v>
      </c>
      <c r="HQ214">
        <v>95.8411</v>
      </c>
      <c r="HR214">
        <v>99.9011</v>
      </c>
    </row>
    <row r="215" spans="1:226">
      <c r="A215">
        <v>199</v>
      </c>
      <c r="B215">
        <v>1657488097.1</v>
      </c>
      <c r="C215">
        <v>1627.59999990463</v>
      </c>
      <c r="D215" t="s">
        <v>758</v>
      </c>
      <c r="E215" t="s">
        <v>759</v>
      </c>
      <c r="F215">
        <v>5</v>
      </c>
      <c r="G215" t="s">
        <v>598</v>
      </c>
      <c r="H215" t="s">
        <v>354</v>
      </c>
      <c r="I215">
        <v>1657488094.3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1365.61506255836</v>
      </c>
      <c r="AK215">
        <v>1316.61709090909</v>
      </c>
      <c r="AL215">
        <v>3.37603315177637</v>
      </c>
      <c r="AM215">
        <v>66.5809936046528</v>
      </c>
      <c r="AN215">
        <f>(AP215 - AO215 + BO215*1E3/(8.314*(BQ215+273.15)) * AR215/BN215 * AQ215) * BN215/(100*BB215) * 1000/(1000 - AP215)</f>
        <v>0</v>
      </c>
      <c r="AO215">
        <v>16.6044107179456</v>
      </c>
      <c r="AP215">
        <v>21.5050806060606</v>
      </c>
      <c r="AQ215">
        <v>-0.000118514397229458</v>
      </c>
      <c r="AR215">
        <v>78.2327112726515</v>
      </c>
      <c r="AS215">
        <v>14</v>
      </c>
      <c r="AT215">
        <v>3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4.6</v>
      </c>
      <c r="BC215">
        <v>0.5</v>
      </c>
      <c r="BD215" t="s">
        <v>355</v>
      </c>
      <c r="BE215">
        <v>2</v>
      </c>
      <c r="BF215" t="b">
        <v>1</v>
      </c>
      <c r="BG215">
        <v>1657488094.3</v>
      </c>
      <c r="BH215">
        <v>1280.666</v>
      </c>
      <c r="BI215">
        <v>1344.023</v>
      </c>
      <c r="BJ215">
        <v>21.50862</v>
      </c>
      <c r="BK215">
        <v>16.60062</v>
      </c>
      <c r="BL215">
        <v>1273.952</v>
      </c>
      <c r="BM215">
        <v>21.22732</v>
      </c>
      <c r="BN215">
        <v>499.9898</v>
      </c>
      <c r="BO215">
        <v>72.19936</v>
      </c>
      <c r="BP215">
        <v>0.02031235</v>
      </c>
      <c r="BQ215">
        <v>24.61222</v>
      </c>
      <c r="BR215">
        <v>24.99295</v>
      </c>
      <c r="BS215">
        <v>999.9</v>
      </c>
      <c r="BT215">
        <v>0</v>
      </c>
      <c r="BU215">
        <v>0</v>
      </c>
      <c r="BV215">
        <v>10012.25</v>
      </c>
      <c r="BW215">
        <v>0</v>
      </c>
      <c r="BX215">
        <v>2043.535</v>
      </c>
      <c r="BY215">
        <v>-63.35537</v>
      </c>
      <c r="BZ215">
        <v>1308.817</v>
      </c>
      <c r="CA215">
        <v>1366.712</v>
      </c>
      <c r="CB215">
        <v>4.907984</v>
      </c>
      <c r="CC215">
        <v>1344.023</v>
      </c>
      <c r="CD215">
        <v>16.60062</v>
      </c>
      <c r="CE215">
        <v>1.552906</v>
      </c>
      <c r="CF215">
        <v>1.198555</v>
      </c>
      <c r="CG215">
        <v>13.49928</v>
      </c>
      <c r="CH215">
        <v>9.583607</v>
      </c>
      <c r="CI215">
        <v>1999.979</v>
      </c>
      <c r="CJ215">
        <v>0.9799985</v>
      </c>
      <c r="CK215">
        <v>0.0200017</v>
      </c>
      <c r="CL215">
        <v>0</v>
      </c>
      <c r="CM215">
        <v>2.72819</v>
      </c>
      <c r="CN215">
        <v>0</v>
      </c>
      <c r="CO215">
        <v>9326.829</v>
      </c>
      <c r="CP215">
        <v>16705.24</v>
      </c>
      <c r="CQ215">
        <v>47.9246</v>
      </c>
      <c r="CR215">
        <v>51.562</v>
      </c>
      <c r="CS215">
        <v>49.3624</v>
      </c>
      <c r="CT215">
        <v>48.3936</v>
      </c>
      <c r="CU215">
        <v>46.875</v>
      </c>
      <c r="CV215">
        <v>1959.977</v>
      </c>
      <c r="CW215">
        <v>40.002</v>
      </c>
      <c r="CX215">
        <v>0</v>
      </c>
      <c r="CY215">
        <v>1651554881.4</v>
      </c>
      <c r="CZ215">
        <v>0</v>
      </c>
      <c r="DA215">
        <v>0</v>
      </c>
      <c r="DB215" t="s">
        <v>356</v>
      </c>
      <c r="DC215">
        <v>1657298120.5</v>
      </c>
      <c r="DD215">
        <v>1657298120.5</v>
      </c>
      <c r="DE215">
        <v>0</v>
      </c>
      <c r="DF215">
        <v>1.391</v>
      </c>
      <c r="DG215">
        <v>0.035</v>
      </c>
      <c r="DH215">
        <v>2.39</v>
      </c>
      <c r="DI215">
        <v>0.104</v>
      </c>
      <c r="DJ215">
        <v>419</v>
      </c>
      <c r="DK215">
        <v>18</v>
      </c>
      <c r="DL215">
        <v>0.11</v>
      </c>
      <c r="DM215">
        <v>0.02</v>
      </c>
      <c r="DN215">
        <v>-63.1667463414634</v>
      </c>
      <c r="DO215">
        <v>-1.29338048780469</v>
      </c>
      <c r="DP215">
        <v>0.143860522047184</v>
      </c>
      <c r="DQ215">
        <v>0</v>
      </c>
      <c r="DR215">
        <v>4.88839365853659</v>
      </c>
      <c r="DS215">
        <v>0.122731358885016</v>
      </c>
      <c r="DT215">
        <v>0.0151290543860187</v>
      </c>
      <c r="DU215">
        <v>0</v>
      </c>
      <c r="DV215">
        <v>0</v>
      </c>
      <c r="DW215">
        <v>2</v>
      </c>
      <c r="DX215" t="s">
        <v>357</v>
      </c>
      <c r="DY215">
        <v>2.84171</v>
      </c>
      <c r="DZ215">
        <v>2.63705</v>
      </c>
      <c r="EA215">
        <v>0.156883</v>
      </c>
      <c r="EB215">
        <v>0.161688</v>
      </c>
      <c r="EC215">
        <v>0.0759178</v>
      </c>
      <c r="ED215">
        <v>0.0631348</v>
      </c>
      <c r="EE215">
        <v>23571.3</v>
      </c>
      <c r="EF215">
        <v>20484.1</v>
      </c>
      <c r="EG215">
        <v>25041.7</v>
      </c>
      <c r="EH215">
        <v>23809.6</v>
      </c>
      <c r="EI215">
        <v>39524.2</v>
      </c>
      <c r="EJ215">
        <v>36948.3</v>
      </c>
      <c r="EK215">
        <v>45291.6</v>
      </c>
      <c r="EL215">
        <v>42502.7</v>
      </c>
      <c r="EM215">
        <v>1.76583</v>
      </c>
      <c r="EN215">
        <v>2.05785</v>
      </c>
      <c r="EO215">
        <v>0.0474751</v>
      </c>
      <c r="EP215">
        <v>0</v>
      </c>
      <c r="EQ215">
        <v>24.2133</v>
      </c>
      <c r="ER215">
        <v>999.9</v>
      </c>
      <c r="ES215">
        <v>26.157</v>
      </c>
      <c r="ET215">
        <v>40.506</v>
      </c>
      <c r="EU215">
        <v>27.5918</v>
      </c>
      <c r="EV215">
        <v>51.6412</v>
      </c>
      <c r="EW215">
        <v>30.8654</v>
      </c>
      <c r="EX215">
        <v>2</v>
      </c>
      <c r="EY215">
        <v>0.168913</v>
      </c>
      <c r="EZ215">
        <v>4.56854</v>
      </c>
      <c r="FA215">
        <v>20.1884</v>
      </c>
      <c r="FB215">
        <v>5.23376</v>
      </c>
      <c r="FC215">
        <v>11.992</v>
      </c>
      <c r="FD215">
        <v>4.95625</v>
      </c>
      <c r="FE215">
        <v>3.304</v>
      </c>
      <c r="FF215">
        <v>350.2</v>
      </c>
      <c r="FG215">
        <v>9999</v>
      </c>
      <c r="FH215">
        <v>9999</v>
      </c>
      <c r="FI215">
        <v>6348.4</v>
      </c>
      <c r="FJ215">
        <v>1.86824</v>
      </c>
      <c r="FK215">
        <v>1.86401</v>
      </c>
      <c r="FL215">
        <v>1.87144</v>
      </c>
      <c r="FM215">
        <v>1.86255</v>
      </c>
      <c r="FN215">
        <v>1.86188</v>
      </c>
      <c r="FO215">
        <v>1.86829</v>
      </c>
      <c r="FP215">
        <v>1.85842</v>
      </c>
      <c r="FQ215">
        <v>1.86462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6.75</v>
      </c>
      <c r="GF215">
        <v>0.281</v>
      </c>
      <c r="GG215">
        <v>2.14445261950712</v>
      </c>
      <c r="GH215">
        <v>0.00524579190152856</v>
      </c>
      <c r="GI215">
        <v>-2.61795653493914e-06</v>
      </c>
      <c r="GJ215">
        <v>1.03317073579164e-09</v>
      </c>
      <c r="GK215">
        <v>-0.0325879594738201</v>
      </c>
      <c r="GL215">
        <v>-0.0124659139965973</v>
      </c>
      <c r="GM215">
        <v>0.00156445697122576</v>
      </c>
      <c r="GN215">
        <v>-1.32223106024955e-05</v>
      </c>
      <c r="GO215">
        <v>14</v>
      </c>
      <c r="GP215">
        <v>2225</v>
      </c>
      <c r="GQ215">
        <v>3</v>
      </c>
      <c r="GR215">
        <v>45</v>
      </c>
      <c r="GS215">
        <v>3166.3</v>
      </c>
      <c r="GT215">
        <v>3166.3</v>
      </c>
      <c r="GU215">
        <v>3.33374</v>
      </c>
      <c r="GV215">
        <v>2.37061</v>
      </c>
      <c r="GW215">
        <v>1.99829</v>
      </c>
      <c r="GX215">
        <v>2.70508</v>
      </c>
      <c r="GY215">
        <v>2.09351</v>
      </c>
      <c r="GZ215">
        <v>2.42432</v>
      </c>
      <c r="HA215">
        <v>44.0019</v>
      </c>
      <c r="HB215">
        <v>14.9989</v>
      </c>
      <c r="HC215">
        <v>18</v>
      </c>
      <c r="HD215">
        <v>429.565</v>
      </c>
      <c r="HE215">
        <v>617.397</v>
      </c>
      <c r="HF215">
        <v>20.0094</v>
      </c>
      <c r="HG215">
        <v>29.6808</v>
      </c>
      <c r="HH215">
        <v>29.9995</v>
      </c>
      <c r="HI215">
        <v>29.6235</v>
      </c>
      <c r="HJ215">
        <v>29.5977</v>
      </c>
      <c r="HK215">
        <v>66.7126</v>
      </c>
      <c r="HL215">
        <v>41.9101</v>
      </c>
      <c r="HM215">
        <v>0</v>
      </c>
      <c r="HN215">
        <v>20.0228</v>
      </c>
      <c r="HO215">
        <v>1374.64</v>
      </c>
      <c r="HP215">
        <v>16.6893</v>
      </c>
      <c r="HQ215">
        <v>95.842</v>
      </c>
      <c r="HR215">
        <v>99.9013</v>
      </c>
    </row>
    <row r="216" spans="1:226">
      <c r="A216">
        <v>200</v>
      </c>
      <c r="B216">
        <v>1657488102.1</v>
      </c>
      <c r="C216">
        <v>1632.59999990463</v>
      </c>
      <c r="D216" t="s">
        <v>760</v>
      </c>
      <c r="E216" t="s">
        <v>761</v>
      </c>
      <c r="F216">
        <v>5</v>
      </c>
      <c r="G216" t="s">
        <v>598</v>
      </c>
      <c r="H216" t="s">
        <v>354</v>
      </c>
      <c r="I216">
        <v>1657488099.6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1382.22581734304</v>
      </c>
      <c r="AK216">
        <v>1333.4703030303</v>
      </c>
      <c r="AL216">
        <v>3.38239965269841</v>
      </c>
      <c r="AM216">
        <v>66.5809936046528</v>
      </c>
      <c r="AN216">
        <f>(AP216 - AO216 + BO216*1E3/(8.314*(BQ216+273.15)) * AR216/BN216 * AQ216) * BN216/(100*BB216) * 1000/(1000 - AP216)</f>
        <v>0</v>
      </c>
      <c r="AO216">
        <v>16.5960118970532</v>
      </c>
      <c r="AP216">
        <v>21.4927975757576</v>
      </c>
      <c r="AQ216">
        <v>-0.000340684486019637</v>
      </c>
      <c r="AR216">
        <v>78.2327112726515</v>
      </c>
      <c r="AS216">
        <v>14</v>
      </c>
      <c r="AT216">
        <v>3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4.6</v>
      </c>
      <c r="BC216">
        <v>0.5</v>
      </c>
      <c r="BD216" t="s">
        <v>355</v>
      </c>
      <c r="BE216">
        <v>2</v>
      </c>
      <c r="BF216" t="b">
        <v>1</v>
      </c>
      <c r="BG216">
        <v>1657488099.6</v>
      </c>
      <c r="BH216">
        <v>1298.19555555556</v>
      </c>
      <c r="BI216">
        <v>1361.35222222222</v>
      </c>
      <c r="BJ216">
        <v>21.4956888888889</v>
      </c>
      <c r="BK216">
        <v>16.6031333333333</v>
      </c>
      <c r="BL216">
        <v>1291.41888888889</v>
      </c>
      <c r="BM216">
        <v>21.2148777777778</v>
      </c>
      <c r="BN216">
        <v>500.016222222222</v>
      </c>
      <c r="BO216">
        <v>72.2006111111111</v>
      </c>
      <c r="BP216">
        <v>0.0203128888888889</v>
      </c>
      <c r="BQ216">
        <v>24.6112777777778</v>
      </c>
      <c r="BR216">
        <v>24.9856444444444</v>
      </c>
      <c r="BS216">
        <v>999.9</v>
      </c>
      <c r="BT216">
        <v>0</v>
      </c>
      <c r="BU216">
        <v>0</v>
      </c>
      <c r="BV216">
        <v>10020.7555555556</v>
      </c>
      <c r="BW216">
        <v>0</v>
      </c>
      <c r="BX216">
        <v>2042.72555555556</v>
      </c>
      <c r="BY216">
        <v>-63.1573555555556</v>
      </c>
      <c r="BZ216">
        <v>1326.71333333333</v>
      </c>
      <c r="CA216">
        <v>1384.33888888889</v>
      </c>
      <c r="CB216">
        <v>4.89254111111111</v>
      </c>
      <c r="CC216">
        <v>1361.35222222222</v>
      </c>
      <c r="CD216">
        <v>16.6031333333333</v>
      </c>
      <c r="CE216">
        <v>1.552</v>
      </c>
      <c r="CF216">
        <v>1.19875666666667</v>
      </c>
      <c r="CG216">
        <v>13.4903111111111</v>
      </c>
      <c r="CH216">
        <v>9.58611888888889</v>
      </c>
      <c r="CI216">
        <v>2000.01777777778</v>
      </c>
      <c r="CJ216">
        <v>0.979999333333333</v>
      </c>
      <c r="CK216">
        <v>0.0200008666666667</v>
      </c>
      <c r="CL216">
        <v>0</v>
      </c>
      <c r="CM216">
        <v>2.52518888888889</v>
      </c>
      <c r="CN216">
        <v>0</v>
      </c>
      <c r="CO216">
        <v>9310.00444444444</v>
      </c>
      <c r="CP216">
        <v>16705.5555555556</v>
      </c>
      <c r="CQ216">
        <v>47.937</v>
      </c>
      <c r="CR216">
        <v>51.611</v>
      </c>
      <c r="CS216">
        <v>49.375</v>
      </c>
      <c r="CT216">
        <v>48.4094444444444</v>
      </c>
      <c r="CU216">
        <v>46.875</v>
      </c>
      <c r="CV216">
        <v>1960.01666666667</v>
      </c>
      <c r="CW216">
        <v>40.0011111111111</v>
      </c>
      <c r="CX216">
        <v>0</v>
      </c>
      <c r="CY216">
        <v>1651554886.8</v>
      </c>
      <c r="CZ216">
        <v>0</v>
      </c>
      <c r="DA216">
        <v>0</v>
      </c>
      <c r="DB216" t="s">
        <v>356</v>
      </c>
      <c r="DC216">
        <v>1657298120.5</v>
      </c>
      <c r="DD216">
        <v>1657298120.5</v>
      </c>
      <c r="DE216">
        <v>0</v>
      </c>
      <c r="DF216">
        <v>1.391</v>
      </c>
      <c r="DG216">
        <v>0.035</v>
      </c>
      <c r="DH216">
        <v>2.39</v>
      </c>
      <c r="DI216">
        <v>0.104</v>
      </c>
      <c r="DJ216">
        <v>419</v>
      </c>
      <c r="DK216">
        <v>18</v>
      </c>
      <c r="DL216">
        <v>0.11</v>
      </c>
      <c r="DM216">
        <v>0.02</v>
      </c>
      <c r="DN216">
        <v>-63.2305097560976</v>
      </c>
      <c r="DO216">
        <v>-0.44153310104542</v>
      </c>
      <c r="DP216">
        <v>0.117285230402946</v>
      </c>
      <c r="DQ216">
        <v>0</v>
      </c>
      <c r="DR216">
        <v>4.89477</v>
      </c>
      <c r="DS216">
        <v>0.0906238327526239</v>
      </c>
      <c r="DT216">
        <v>0.0126495064976522</v>
      </c>
      <c r="DU216">
        <v>1</v>
      </c>
      <c r="DV216">
        <v>1</v>
      </c>
      <c r="DW216">
        <v>2</v>
      </c>
      <c r="DX216" t="s">
        <v>363</v>
      </c>
      <c r="DY216">
        <v>2.84192</v>
      </c>
      <c r="DZ216">
        <v>2.63696</v>
      </c>
      <c r="EA216">
        <v>0.158135</v>
      </c>
      <c r="EB216">
        <v>0.16288</v>
      </c>
      <c r="EC216">
        <v>0.0758991</v>
      </c>
      <c r="ED216">
        <v>0.0631934</v>
      </c>
      <c r="EE216">
        <v>23536.7</v>
      </c>
      <c r="EF216">
        <v>20455</v>
      </c>
      <c r="EG216">
        <v>25042.1</v>
      </c>
      <c r="EH216">
        <v>23809.6</v>
      </c>
      <c r="EI216">
        <v>39525.4</v>
      </c>
      <c r="EJ216">
        <v>36946.3</v>
      </c>
      <c r="EK216">
        <v>45292.1</v>
      </c>
      <c r="EL216">
        <v>42502.9</v>
      </c>
      <c r="EM216">
        <v>1.76612</v>
      </c>
      <c r="EN216">
        <v>2.05802</v>
      </c>
      <c r="EO216">
        <v>0.0469126</v>
      </c>
      <c r="EP216">
        <v>0</v>
      </c>
      <c r="EQ216">
        <v>24.2184</v>
      </c>
      <c r="ER216">
        <v>999.9</v>
      </c>
      <c r="ES216">
        <v>26.157</v>
      </c>
      <c r="ET216">
        <v>40.506</v>
      </c>
      <c r="EU216">
        <v>27.5929</v>
      </c>
      <c r="EV216">
        <v>51.5312</v>
      </c>
      <c r="EW216">
        <v>30.7772</v>
      </c>
      <c r="EX216">
        <v>2</v>
      </c>
      <c r="EY216">
        <v>0.168765</v>
      </c>
      <c r="EZ216">
        <v>4.55908</v>
      </c>
      <c r="FA216">
        <v>20.1885</v>
      </c>
      <c r="FB216">
        <v>5.23391</v>
      </c>
      <c r="FC216">
        <v>11.992</v>
      </c>
      <c r="FD216">
        <v>4.9561</v>
      </c>
      <c r="FE216">
        <v>3.30395</v>
      </c>
      <c r="FF216">
        <v>350.2</v>
      </c>
      <c r="FG216">
        <v>9999</v>
      </c>
      <c r="FH216">
        <v>9999</v>
      </c>
      <c r="FI216">
        <v>6348.7</v>
      </c>
      <c r="FJ216">
        <v>1.86828</v>
      </c>
      <c r="FK216">
        <v>1.86401</v>
      </c>
      <c r="FL216">
        <v>1.87143</v>
      </c>
      <c r="FM216">
        <v>1.86255</v>
      </c>
      <c r="FN216">
        <v>1.86188</v>
      </c>
      <c r="FO216">
        <v>1.86829</v>
      </c>
      <c r="FP216">
        <v>1.85841</v>
      </c>
      <c r="FQ216">
        <v>1.86462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6.8</v>
      </c>
      <c r="GF216">
        <v>0.2808</v>
      </c>
      <c r="GG216">
        <v>2.14445261950712</v>
      </c>
      <c r="GH216">
        <v>0.00524579190152856</v>
      </c>
      <c r="GI216">
        <v>-2.61795653493914e-06</v>
      </c>
      <c r="GJ216">
        <v>1.03317073579164e-09</v>
      </c>
      <c r="GK216">
        <v>-0.0325879594738201</v>
      </c>
      <c r="GL216">
        <v>-0.0124659139965973</v>
      </c>
      <c r="GM216">
        <v>0.00156445697122576</v>
      </c>
      <c r="GN216">
        <v>-1.32223106024955e-05</v>
      </c>
      <c r="GO216">
        <v>14</v>
      </c>
      <c r="GP216">
        <v>2225</v>
      </c>
      <c r="GQ216">
        <v>3</v>
      </c>
      <c r="GR216">
        <v>45</v>
      </c>
      <c r="GS216">
        <v>3166.4</v>
      </c>
      <c r="GT216">
        <v>3166.4</v>
      </c>
      <c r="GU216">
        <v>3.36426</v>
      </c>
      <c r="GV216">
        <v>2.39746</v>
      </c>
      <c r="GW216">
        <v>1.99829</v>
      </c>
      <c r="GX216">
        <v>2.70386</v>
      </c>
      <c r="GY216">
        <v>2.09351</v>
      </c>
      <c r="GZ216">
        <v>2.41943</v>
      </c>
      <c r="HA216">
        <v>44.0019</v>
      </c>
      <c r="HB216">
        <v>14.9989</v>
      </c>
      <c r="HC216">
        <v>18</v>
      </c>
      <c r="HD216">
        <v>429.721</v>
      </c>
      <c r="HE216">
        <v>617.512</v>
      </c>
      <c r="HF216">
        <v>20.0211</v>
      </c>
      <c r="HG216">
        <v>29.6789</v>
      </c>
      <c r="HH216">
        <v>29.9998</v>
      </c>
      <c r="HI216">
        <v>29.621</v>
      </c>
      <c r="HJ216">
        <v>29.5954</v>
      </c>
      <c r="HK216">
        <v>67.3048</v>
      </c>
      <c r="HL216">
        <v>41.9101</v>
      </c>
      <c r="HM216">
        <v>0</v>
      </c>
      <c r="HN216">
        <v>20.0306</v>
      </c>
      <c r="HO216">
        <v>1388.25</v>
      </c>
      <c r="HP216">
        <v>16.6893</v>
      </c>
      <c r="HQ216">
        <v>95.8433</v>
      </c>
      <c r="HR216">
        <v>99.9017</v>
      </c>
    </row>
    <row r="217" spans="1:226">
      <c r="A217">
        <v>201</v>
      </c>
      <c r="B217">
        <v>1657488107.1</v>
      </c>
      <c r="C217">
        <v>1637.59999990463</v>
      </c>
      <c r="D217" t="s">
        <v>762</v>
      </c>
      <c r="E217" t="s">
        <v>763</v>
      </c>
      <c r="F217">
        <v>5</v>
      </c>
      <c r="G217" t="s">
        <v>598</v>
      </c>
      <c r="H217" t="s">
        <v>354</v>
      </c>
      <c r="I217">
        <v>1657488104.3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1398.95677767888</v>
      </c>
      <c r="AK217">
        <v>1350.1603030303</v>
      </c>
      <c r="AL217">
        <v>3.34291157945075</v>
      </c>
      <c r="AM217">
        <v>66.5809936046528</v>
      </c>
      <c r="AN217">
        <f>(AP217 - AO217 + BO217*1E3/(8.314*(BQ217+273.15)) * AR217/BN217 * AQ217) * BN217/(100*BB217) * 1000/(1000 - AP217)</f>
        <v>0</v>
      </c>
      <c r="AO217">
        <v>16.6073576341732</v>
      </c>
      <c r="AP217">
        <v>21.4896224242424</v>
      </c>
      <c r="AQ217">
        <v>-5.56584188059425e-05</v>
      </c>
      <c r="AR217">
        <v>78.2327112726515</v>
      </c>
      <c r="AS217">
        <v>14</v>
      </c>
      <c r="AT217">
        <v>3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4.6</v>
      </c>
      <c r="BC217">
        <v>0.5</v>
      </c>
      <c r="BD217" t="s">
        <v>355</v>
      </c>
      <c r="BE217">
        <v>2</v>
      </c>
      <c r="BF217" t="b">
        <v>1</v>
      </c>
      <c r="BG217">
        <v>1657488104.3</v>
      </c>
      <c r="BH217">
        <v>1313.63</v>
      </c>
      <c r="BI217">
        <v>1376.61</v>
      </c>
      <c r="BJ217">
        <v>21.49223</v>
      </c>
      <c r="BK217">
        <v>16.60348</v>
      </c>
      <c r="BL217">
        <v>1306.794</v>
      </c>
      <c r="BM217">
        <v>21.2115</v>
      </c>
      <c r="BN217">
        <v>500.0118</v>
      </c>
      <c r="BO217">
        <v>72.19995</v>
      </c>
      <c r="BP217">
        <v>0.02042961</v>
      </c>
      <c r="BQ217">
        <v>24.60997</v>
      </c>
      <c r="BR217">
        <v>24.99114</v>
      </c>
      <c r="BS217">
        <v>999.9</v>
      </c>
      <c r="BT217">
        <v>0</v>
      </c>
      <c r="BU217">
        <v>0</v>
      </c>
      <c r="BV217">
        <v>10008.695</v>
      </c>
      <c r="BW217">
        <v>0</v>
      </c>
      <c r="BX217">
        <v>2039.577</v>
      </c>
      <c r="BY217">
        <v>-62.98212</v>
      </c>
      <c r="BZ217">
        <v>1342.482</v>
      </c>
      <c r="CA217">
        <v>1399.853</v>
      </c>
      <c r="CB217">
        <v>4.888731</v>
      </c>
      <c r="CC217">
        <v>1376.61</v>
      </c>
      <c r="CD217">
        <v>16.60348</v>
      </c>
      <c r="CE217">
        <v>1.551737</v>
      </c>
      <c r="CF217">
        <v>1.198772</v>
      </c>
      <c r="CG217">
        <v>13.4877</v>
      </c>
      <c r="CH217">
        <v>9.58629</v>
      </c>
      <c r="CI217">
        <v>2000.035</v>
      </c>
      <c r="CJ217">
        <v>0.98</v>
      </c>
      <c r="CK217">
        <v>0.0200002</v>
      </c>
      <c r="CL217">
        <v>0</v>
      </c>
      <c r="CM217">
        <v>2.45689</v>
      </c>
      <c r="CN217">
        <v>0</v>
      </c>
      <c r="CO217">
        <v>9268.711</v>
      </c>
      <c r="CP217">
        <v>16705.69</v>
      </c>
      <c r="CQ217">
        <v>47.937</v>
      </c>
      <c r="CR217">
        <v>51.625</v>
      </c>
      <c r="CS217">
        <v>49.375</v>
      </c>
      <c r="CT217">
        <v>48.4184</v>
      </c>
      <c r="CU217">
        <v>46.8874</v>
      </c>
      <c r="CV217">
        <v>1960.035</v>
      </c>
      <c r="CW217">
        <v>40</v>
      </c>
      <c r="CX217">
        <v>0</v>
      </c>
      <c r="CY217">
        <v>1651554891.6</v>
      </c>
      <c r="CZ217">
        <v>0</v>
      </c>
      <c r="DA217">
        <v>0</v>
      </c>
      <c r="DB217" t="s">
        <v>356</v>
      </c>
      <c r="DC217">
        <v>1657298120.5</v>
      </c>
      <c r="DD217">
        <v>1657298120.5</v>
      </c>
      <c r="DE217">
        <v>0</v>
      </c>
      <c r="DF217">
        <v>1.391</v>
      </c>
      <c r="DG217">
        <v>0.035</v>
      </c>
      <c r="DH217">
        <v>2.39</v>
      </c>
      <c r="DI217">
        <v>0.104</v>
      </c>
      <c r="DJ217">
        <v>419</v>
      </c>
      <c r="DK217">
        <v>18</v>
      </c>
      <c r="DL217">
        <v>0.11</v>
      </c>
      <c r="DM217">
        <v>0.02</v>
      </c>
      <c r="DN217">
        <v>-63.1798658536585</v>
      </c>
      <c r="DO217">
        <v>0.986040418118584</v>
      </c>
      <c r="DP217">
        <v>0.215444138659672</v>
      </c>
      <c r="DQ217">
        <v>0</v>
      </c>
      <c r="DR217">
        <v>4.89724682926829</v>
      </c>
      <c r="DS217">
        <v>-0.0423137979094027</v>
      </c>
      <c r="DT217">
        <v>0.00924486183965263</v>
      </c>
      <c r="DU217">
        <v>1</v>
      </c>
      <c r="DV217">
        <v>1</v>
      </c>
      <c r="DW217">
        <v>2</v>
      </c>
      <c r="DX217" t="s">
        <v>363</v>
      </c>
      <c r="DY217">
        <v>2.84177</v>
      </c>
      <c r="DZ217">
        <v>2.63698</v>
      </c>
      <c r="EA217">
        <v>0.159354</v>
      </c>
      <c r="EB217">
        <v>0.164016</v>
      </c>
      <c r="EC217">
        <v>0.0758881</v>
      </c>
      <c r="ED217">
        <v>0.063141</v>
      </c>
      <c r="EE217">
        <v>23502.5</v>
      </c>
      <c r="EF217">
        <v>20426.9</v>
      </c>
      <c r="EG217">
        <v>25042</v>
      </c>
      <c r="EH217">
        <v>23809.2</v>
      </c>
      <c r="EI217">
        <v>39526.1</v>
      </c>
      <c r="EJ217">
        <v>36947.7</v>
      </c>
      <c r="EK217">
        <v>45292.2</v>
      </c>
      <c r="EL217">
        <v>42502.1</v>
      </c>
      <c r="EM217">
        <v>1.76588</v>
      </c>
      <c r="EN217">
        <v>2.0582</v>
      </c>
      <c r="EO217">
        <v>0.0467151</v>
      </c>
      <c r="EP217">
        <v>0</v>
      </c>
      <c r="EQ217">
        <v>24.2245</v>
      </c>
      <c r="ER217">
        <v>999.9</v>
      </c>
      <c r="ES217">
        <v>26.108</v>
      </c>
      <c r="ET217">
        <v>40.506</v>
      </c>
      <c r="EU217">
        <v>27.5423</v>
      </c>
      <c r="EV217">
        <v>51.7812</v>
      </c>
      <c r="EW217">
        <v>30.8133</v>
      </c>
      <c r="EX217">
        <v>2</v>
      </c>
      <c r="EY217">
        <v>0.168288</v>
      </c>
      <c r="EZ217">
        <v>4.56389</v>
      </c>
      <c r="FA217">
        <v>20.1884</v>
      </c>
      <c r="FB217">
        <v>5.23376</v>
      </c>
      <c r="FC217">
        <v>11.992</v>
      </c>
      <c r="FD217">
        <v>4.9562</v>
      </c>
      <c r="FE217">
        <v>3.30395</v>
      </c>
      <c r="FF217">
        <v>350.2</v>
      </c>
      <c r="FG217">
        <v>9999</v>
      </c>
      <c r="FH217">
        <v>9999</v>
      </c>
      <c r="FI217">
        <v>6348.7</v>
      </c>
      <c r="FJ217">
        <v>1.86828</v>
      </c>
      <c r="FK217">
        <v>1.86401</v>
      </c>
      <c r="FL217">
        <v>1.87143</v>
      </c>
      <c r="FM217">
        <v>1.86255</v>
      </c>
      <c r="FN217">
        <v>1.86189</v>
      </c>
      <c r="FO217">
        <v>1.86829</v>
      </c>
      <c r="FP217">
        <v>1.85839</v>
      </c>
      <c r="FQ217">
        <v>1.86462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6.87</v>
      </c>
      <c r="GF217">
        <v>0.2805</v>
      </c>
      <c r="GG217">
        <v>2.14445261950712</v>
      </c>
      <c r="GH217">
        <v>0.00524579190152856</v>
      </c>
      <c r="GI217">
        <v>-2.61795653493914e-06</v>
      </c>
      <c r="GJ217">
        <v>1.03317073579164e-09</v>
      </c>
      <c r="GK217">
        <v>-0.0325879594738201</v>
      </c>
      <c r="GL217">
        <v>-0.0124659139965973</v>
      </c>
      <c r="GM217">
        <v>0.00156445697122576</v>
      </c>
      <c r="GN217">
        <v>-1.32223106024955e-05</v>
      </c>
      <c r="GO217">
        <v>14</v>
      </c>
      <c r="GP217">
        <v>2225</v>
      </c>
      <c r="GQ217">
        <v>3</v>
      </c>
      <c r="GR217">
        <v>45</v>
      </c>
      <c r="GS217">
        <v>3166.4</v>
      </c>
      <c r="GT217">
        <v>3166.4</v>
      </c>
      <c r="GU217">
        <v>3.396</v>
      </c>
      <c r="GV217">
        <v>2.40967</v>
      </c>
      <c r="GW217">
        <v>1.99829</v>
      </c>
      <c r="GX217">
        <v>2.70508</v>
      </c>
      <c r="GY217">
        <v>2.09351</v>
      </c>
      <c r="GZ217">
        <v>2.41943</v>
      </c>
      <c r="HA217">
        <v>44.0019</v>
      </c>
      <c r="HB217">
        <v>14.9901</v>
      </c>
      <c r="HC217">
        <v>18</v>
      </c>
      <c r="HD217">
        <v>429.576</v>
      </c>
      <c r="HE217">
        <v>617.649</v>
      </c>
      <c r="HF217">
        <v>20.0329</v>
      </c>
      <c r="HG217">
        <v>29.677</v>
      </c>
      <c r="HH217">
        <v>29.9999</v>
      </c>
      <c r="HI217">
        <v>29.6209</v>
      </c>
      <c r="HJ217">
        <v>29.5952</v>
      </c>
      <c r="HK217">
        <v>67.9276</v>
      </c>
      <c r="HL217">
        <v>41.6287</v>
      </c>
      <c r="HM217">
        <v>0</v>
      </c>
      <c r="HN217">
        <v>20.038</v>
      </c>
      <c r="HO217">
        <v>1408.44</v>
      </c>
      <c r="HP217">
        <v>16.6893</v>
      </c>
      <c r="HQ217">
        <v>95.8433</v>
      </c>
      <c r="HR217">
        <v>99.8999</v>
      </c>
    </row>
    <row r="218" spans="1:226">
      <c r="A218">
        <v>202</v>
      </c>
      <c r="B218">
        <v>1657488112.1</v>
      </c>
      <c r="C218">
        <v>1642.59999990463</v>
      </c>
      <c r="D218" t="s">
        <v>764</v>
      </c>
      <c r="E218" t="s">
        <v>765</v>
      </c>
      <c r="F218">
        <v>5</v>
      </c>
      <c r="G218" t="s">
        <v>598</v>
      </c>
      <c r="H218" t="s">
        <v>354</v>
      </c>
      <c r="I218">
        <v>1657488109.6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1415.2502245857</v>
      </c>
      <c r="AK218">
        <v>1366.49418181818</v>
      </c>
      <c r="AL218">
        <v>3.28104535476996</v>
      </c>
      <c r="AM218">
        <v>66.5809936046528</v>
      </c>
      <c r="AN218">
        <f>(AP218 - AO218 + BO218*1E3/(8.314*(BQ218+273.15)) * AR218/BN218 * AQ218) * BN218/(100*BB218) * 1000/(1000 - AP218)</f>
        <v>0</v>
      </c>
      <c r="AO218">
        <v>16.6020744087069</v>
      </c>
      <c r="AP218">
        <v>21.4832581818182</v>
      </c>
      <c r="AQ218">
        <v>-0.00012907344841091</v>
      </c>
      <c r="AR218">
        <v>78.2327112726515</v>
      </c>
      <c r="AS218">
        <v>15</v>
      </c>
      <c r="AT218">
        <v>3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4.6</v>
      </c>
      <c r="BC218">
        <v>0.5</v>
      </c>
      <c r="BD218" t="s">
        <v>355</v>
      </c>
      <c r="BE218">
        <v>2</v>
      </c>
      <c r="BF218" t="b">
        <v>1</v>
      </c>
      <c r="BG218">
        <v>1657488109.6</v>
      </c>
      <c r="BH218">
        <v>1330.62333333333</v>
      </c>
      <c r="BI218">
        <v>1393.91666666667</v>
      </c>
      <c r="BJ218">
        <v>21.4839555555556</v>
      </c>
      <c r="BK218">
        <v>16.6201666666667</v>
      </c>
      <c r="BL218">
        <v>1323.72777777778</v>
      </c>
      <c r="BM218">
        <v>21.2035444444444</v>
      </c>
      <c r="BN218">
        <v>500.058555555556</v>
      </c>
      <c r="BO218">
        <v>72.1991666666667</v>
      </c>
      <c r="BP218">
        <v>0.0202869777777778</v>
      </c>
      <c r="BQ218">
        <v>24.6137222222222</v>
      </c>
      <c r="BR218">
        <v>24.9985444444444</v>
      </c>
      <c r="BS218">
        <v>999.9</v>
      </c>
      <c r="BT218">
        <v>0</v>
      </c>
      <c r="BU218">
        <v>0</v>
      </c>
      <c r="BV218">
        <v>10004.5888888889</v>
      </c>
      <c r="BW218">
        <v>0</v>
      </c>
      <c r="BX218">
        <v>2043.06333333333</v>
      </c>
      <c r="BY218">
        <v>-63.2908777777778</v>
      </c>
      <c r="BZ218">
        <v>1359.84</v>
      </c>
      <c r="CA218">
        <v>1417.47111111111</v>
      </c>
      <c r="CB218">
        <v>4.86378666666667</v>
      </c>
      <c r="CC218">
        <v>1393.91666666667</v>
      </c>
      <c r="CD218">
        <v>16.6201666666667</v>
      </c>
      <c r="CE218">
        <v>1.55112444444444</v>
      </c>
      <c r="CF218">
        <v>1.19996222222222</v>
      </c>
      <c r="CG218">
        <v>13.4816444444444</v>
      </c>
      <c r="CH218">
        <v>9.60107666666667</v>
      </c>
      <c r="CI218">
        <v>2000.01666666667</v>
      </c>
      <c r="CJ218">
        <v>0.98</v>
      </c>
      <c r="CK218">
        <v>0.0200002</v>
      </c>
      <c r="CL218">
        <v>0</v>
      </c>
      <c r="CM218">
        <v>2.52454444444444</v>
      </c>
      <c r="CN218">
        <v>0</v>
      </c>
      <c r="CO218">
        <v>9275.18111111111</v>
      </c>
      <c r="CP218">
        <v>16705.5444444444</v>
      </c>
      <c r="CQ218">
        <v>47.937</v>
      </c>
      <c r="CR218">
        <v>51.625</v>
      </c>
      <c r="CS218">
        <v>49.375</v>
      </c>
      <c r="CT218">
        <v>48.437</v>
      </c>
      <c r="CU218">
        <v>46.9232222222222</v>
      </c>
      <c r="CV218">
        <v>1960.01666666667</v>
      </c>
      <c r="CW218">
        <v>40</v>
      </c>
      <c r="CX218">
        <v>0</v>
      </c>
      <c r="CY218">
        <v>1651554896.4</v>
      </c>
      <c r="CZ218">
        <v>0</v>
      </c>
      <c r="DA218">
        <v>0</v>
      </c>
      <c r="DB218" t="s">
        <v>356</v>
      </c>
      <c r="DC218">
        <v>1657298120.5</v>
      </c>
      <c r="DD218">
        <v>1657298120.5</v>
      </c>
      <c r="DE218">
        <v>0</v>
      </c>
      <c r="DF218">
        <v>1.391</v>
      </c>
      <c r="DG218">
        <v>0.035</v>
      </c>
      <c r="DH218">
        <v>2.39</v>
      </c>
      <c r="DI218">
        <v>0.104</v>
      </c>
      <c r="DJ218">
        <v>419</v>
      </c>
      <c r="DK218">
        <v>18</v>
      </c>
      <c r="DL218">
        <v>0.11</v>
      </c>
      <c r="DM218">
        <v>0.02</v>
      </c>
      <c r="DN218">
        <v>-63.1685073170732</v>
      </c>
      <c r="DO218">
        <v>1.20405365853663</v>
      </c>
      <c r="DP218">
        <v>0.282983663572474</v>
      </c>
      <c r="DQ218">
        <v>0</v>
      </c>
      <c r="DR218">
        <v>4.89286902439024</v>
      </c>
      <c r="DS218">
        <v>-0.113161881533101</v>
      </c>
      <c r="DT218">
        <v>0.0147730017104173</v>
      </c>
      <c r="DU218">
        <v>0</v>
      </c>
      <c r="DV218">
        <v>0</v>
      </c>
      <c r="DW218">
        <v>2</v>
      </c>
      <c r="DX218" t="s">
        <v>357</v>
      </c>
      <c r="DY218">
        <v>2.8419</v>
      </c>
      <c r="DZ218">
        <v>2.63652</v>
      </c>
      <c r="EA218">
        <v>0.16055</v>
      </c>
      <c r="EB218">
        <v>0.16526</v>
      </c>
      <c r="EC218">
        <v>0.0758784</v>
      </c>
      <c r="ED218">
        <v>0.0632989</v>
      </c>
      <c r="EE218">
        <v>23469.2</v>
      </c>
      <c r="EF218">
        <v>20396.5</v>
      </c>
      <c r="EG218">
        <v>25042.2</v>
      </c>
      <c r="EH218">
        <v>23809.3</v>
      </c>
      <c r="EI218">
        <v>39526.4</v>
      </c>
      <c r="EJ218">
        <v>36941.6</v>
      </c>
      <c r="EK218">
        <v>45292.1</v>
      </c>
      <c r="EL218">
        <v>42502.3</v>
      </c>
      <c r="EM218">
        <v>1.76567</v>
      </c>
      <c r="EN218">
        <v>2.05802</v>
      </c>
      <c r="EO218">
        <v>0.0469722</v>
      </c>
      <c r="EP218">
        <v>0</v>
      </c>
      <c r="EQ218">
        <v>24.2296</v>
      </c>
      <c r="ER218">
        <v>999.9</v>
      </c>
      <c r="ES218">
        <v>26.108</v>
      </c>
      <c r="ET218">
        <v>40.506</v>
      </c>
      <c r="EU218">
        <v>27.5423</v>
      </c>
      <c r="EV218">
        <v>51.7012</v>
      </c>
      <c r="EW218">
        <v>30.6651</v>
      </c>
      <c r="EX218">
        <v>2</v>
      </c>
      <c r="EY218">
        <v>0.168384</v>
      </c>
      <c r="EZ218">
        <v>4.57658</v>
      </c>
      <c r="FA218">
        <v>20.1882</v>
      </c>
      <c r="FB218">
        <v>5.23406</v>
      </c>
      <c r="FC218">
        <v>11.992</v>
      </c>
      <c r="FD218">
        <v>4.95605</v>
      </c>
      <c r="FE218">
        <v>3.304</v>
      </c>
      <c r="FF218">
        <v>350.2</v>
      </c>
      <c r="FG218">
        <v>9999</v>
      </c>
      <c r="FH218">
        <v>9999</v>
      </c>
      <c r="FI218">
        <v>6348.9</v>
      </c>
      <c r="FJ218">
        <v>1.86829</v>
      </c>
      <c r="FK218">
        <v>1.86401</v>
      </c>
      <c r="FL218">
        <v>1.87144</v>
      </c>
      <c r="FM218">
        <v>1.86255</v>
      </c>
      <c r="FN218">
        <v>1.86188</v>
      </c>
      <c r="FO218">
        <v>1.86829</v>
      </c>
      <c r="FP218">
        <v>1.85842</v>
      </c>
      <c r="FQ218">
        <v>1.86462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6.92</v>
      </c>
      <c r="GF218">
        <v>0.2805</v>
      </c>
      <c r="GG218">
        <v>2.14445261950712</v>
      </c>
      <c r="GH218">
        <v>0.00524579190152856</v>
      </c>
      <c r="GI218">
        <v>-2.61795653493914e-06</v>
      </c>
      <c r="GJ218">
        <v>1.03317073579164e-09</v>
      </c>
      <c r="GK218">
        <v>-0.0325879594738201</v>
      </c>
      <c r="GL218">
        <v>-0.0124659139965973</v>
      </c>
      <c r="GM218">
        <v>0.00156445697122576</v>
      </c>
      <c r="GN218">
        <v>-1.32223106024955e-05</v>
      </c>
      <c r="GO218">
        <v>14</v>
      </c>
      <c r="GP218">
        <v>2225</v>
      </c>
      <c r="GQ218">
        <v>3</v>
      </c>
      <c r="GR218">
        <v>45</v>
      </c>
      <c r="GS218">
        <v>3166.5</v>
      </c>
      <c r="GT218">
        <v>3166.5</v>
      </c>
      <c r="GU218">
        <v>3.42407</v>
      </c>
      <c r="GV218">
        <v>2.37671</v>
      </c>
      <c r="GW218">
        <v>1.99829</v>
      </c>
      <c r="GX218">
        <v>2.70508</v>
      </c>
      <c r="GY218">
        <v>2.09351</v>
      </c>
      <c r="GZ218">
        <v>2.40967</v>
      </c>
      <c r="HA218">
        <v>44.0295</v>
      </c>
      <c r="HB218">
        <v>14.9901</v>
      </c>
      <c r="HC218">
        <v>18</v>
      </c>
      <c r="HD218">
        <v>429.453</v>
      </c>
      <c r="HE218">
        <v>617.485</v>
      </c>
      <c r="HF218">
        <v>20.0414</v>
      </c>
      <c r="HG218">
        <v>29.6745</v>
      </c>
      <c r="HH218">
        <v>30</v>
      </c>
      <c r="HI218">
        <v>29.6197</v>
      </c>
      <c r="HJ218">
        <v>29.5929</v>
      </c>
      <c r="HK218">
        <v>68.5222</v>
      </c>
      <c r="HL218">
        <v>41.6287</v>
      </c>
      <c r="HM218">
        <v>0</v>
      </c>
      <c r="HN218">
        <v>20.0421</v>
      </c>
      <c r="HO218">
        <v>1421.87</v>
      </c>
      <c r="HP218">
        <v>16.6895</v>
      </c>
      <c r="HQ218">
        <v>95.8434</v>
      </c>
      <c r="HR218">
        <v>99.9001</v>
      </c>
    </row>
    <row r="219" spans="1:226">
      <c r="A219">
        <v>203</v>
      </c>
      <c r="B219">
        <v>1657488117.1</v>
      </c>
      <c r="C219">
        <v>1647.59999990463</v>
      </c>
      <c r="D219" t="s">
        <v>766</v>
      </c>
      <c r="E219" t="s">
        <v>767</v>
      </c>
      <c r="F219">
        <v>5</v>
      </c>
      <c r="G219" t="s">
        <v>598</v>
      </c>
      <c r="H219" t="s">
        <v>354</v>
      </c>
      <c r="I219">
        <v>1657488114.3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1432.51081778668</v>
      </c>
      <c r="AK219">
        <v>1383.27587878788</v>
      </c>
      <c r="AL219">
        <v>3.32745258504428</v>
      </c>
      <c r="AM219">
        <v>66.5809936046528</v>
      </c>
      <c r="AN219">
        <f>(AP219 - AO219 + BO219*1E3/(8.314*(BQ219+273.15)) * AR219/BN219 * AQ219) * BN219/(100*BB219) * 1000/(1000 - AP219)</f>
        <v>0</v>
      </c>
      <c r="AO219">
        <v>16.646978474078</v>
      </c>
      <c r="AP219">
        <v>21.4904709090909</v>
      </c>
      <c r="AQ219">
        <v>5.61883995818614e-05</v>
      </c>
      <c r="AR219">
        <v>78.2327112726515</v>
      </c>
      <c r="AS219">
        <v>15</v>
      </c>
      <c r="AT219">
        <v>3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4.6</v>
      </c>
      <c r="BC219">
        <v>0.5</v>
      </c>
      <c r="BD219" t="s">
        <v>355</v>
      </c>
      <c r="BE219">
        <v>2</v>
      </c>
      <c r="BF219" t="b">
        <v>1</v>
      </c>
      <c r="BG219">
        <v>1657488114.3</v>
      </c>
      <c r="BH219">
        <v>1346.035</v>
      </c>
      <c r="BI219">
        <v>1409.691</v>
      </c>
      <c r="BJ219">
        <v>21.48876</v>
      </c>
      <c r="BK219">
        <v>16.643</v>
      </c>
      <c r="BL219">
        <v>1339.08</v>
      </c>
      <c r="BM219">
        <v>21.20817</v>
      </c>
      <c r="BN219">
        <v>499.9963</v>
      </c>
      <c r="BO219">
        <v>72.1998</v>
      </c>
      <c r="BP219">
        <v>0.02025096</v>
      </c>
      <c r="BQ219">
        <v>24.61915</v>
      </c>
      <c r="BR219">
        <v>25.0101</v>
      </c>
      <c r="BS219">
        <v>999.9</v>
      </c>
      <c r="BT219">
        <v>0</v>
      </c>
      <c r="BU219">
        <v>0</v>
      </c>
      <c r="BV219">
        <v>9978.438</v>
      </c>
      <c r="BW219">
        <v>0</v>
      </c>
      <c r="BX219">
        <v>2039.496</v>
      </c>
      <c r="BY219">
        <v>-63.65568</v>
      </c>
      <c r="BZ219">
        <v>1375.594</v>
      </c>
      <c r="CA219">
        <v>1433.549</v>
      </c>
      <c r="CB219">
        <v>4.845758</v>
      </c>
      <c r="CC219">
        <v>1409.691</v>
      </c>
      <c r="CD219">
        <v>16.643</v>
      </c>
      <c r="CE219">
        <v>1.551484</v>
      </c>
      <c r="CF219">
        <v>1.201621</v>
      </c>
      <c r="CG219">
        <v>13.48521</v>
      </c>
      <c r="CH219">
        <v>9.621652</v>
      </c>
      <c r="CI219">
        <v>2000.001</v>
      </c>
      <c r="CJ219">
        <v>0.98</v>
      </c>
      <c r="CK219">
        <v>0.0200002</v>
      </c>
      <c r="CL219">
        <v>0</v>
      </c>
      <c r="CM219">
        <v>2.33444</v>
      </c>
      <c r="CN219">
        <v>0</v>
      </c>
      <c r="CO219">
        <v>9258.028</v>
      </c>
      <c r="CP219">
        <v>16705.42</v>
      </c>
      <c r="CQ219">
        <v>47.937</v>
      </c>
      <c r="CR219">
        <v>51.6374</v>
      </c>
      <c r="CS219">
        <v>49.375</v>
      </c>
      <c r="CT219">
        <v>48.437</v>
      </c>
      <c r="CU219">
        <v>46.9246</v>
      </c>
      <c r="CV219">
        <v>1960.001</v>
      </c>
      <c r="CW219">
        <v>40</v>
      </c>
      <c r="CX219">
        <v>0</v>
      </c>
      <c r="CY219">
        <v>1651554901.8</v>
      </c>
      <c r="CZ219">
        <v>0</v>
      </c>
      <c r="DA219">
        <v>0</v>
      </c>
      <c r="DB219" t="s">
        <v>356</v>
      </c>
      <c r="DC219">
        <v>1657298120.5</v>
      </c>
      <c r="DD219">
        <v>1657298120.5</v>
      </c>
      <c r="DE219">
        <v>0</v>
      </c>
      <c r="DF219">
        <v>1.391</v>
      </c>
      <c r="DG219">
        <v>0.035</v>
      </c>
      <c r="DH219">
        <v>2.39</v>
      </c>
      <c r="DI219">
        <v>0.104</v>
      </c>
      <c r="DJ219">
        <v>419</v>
      </c>
      <c r="DK219">
        <v>18</v>
      </c>
      <c r="DL219">
        <v>0.11</v>
      </c>
      <c r="DM219">
        <v>0.02</v>
      </c>
      <c r="DN219">
        <v>-63.2648926829268</v>
      </c>
      <c r="DO219">
        <v>-1.61387456446</v>
      </c>
      <c r="DP219">
        <v>0.368824851280482</v>
      </c>
      <c r="DQ219">
        <v>0</v>
      </c>
      <c r="DR219">
        <v>4.87496512195122</v>
      </c>
      <c r="DS219">
        <v>-0.204323205574902</v>
      </c>
      <c r="DT219">
        <v>0.0233872295903546</v>
      </c>
      <c r="DU219">
        <v>0</v>
      </c>
      <c r="DV219">
        <v>0</v>
      </c>
      <c r="DW219">
        <v>2</v>
      </c>
      <c r="DX219" t="s">
        <v>357</v>
      </c>
      <c r="DY219">
        <v>2.84178</v>
      </c>
      <c r="DZ219">
        <v>2.63652</v>
      </c>
      <c r="EA219">
        <v>0.16176</v>
      </c>
      <c r="EB219">
        <v>0.166432</v>
      </c>
      <c r="EC219">
        <v>0.0758878</v>
      </c>
      <c r="ED219">
        <v>0.0632564</v>
      </c>
      <c r="EE219">
        <v>23435.1</v>
      </c>
      <c r="EF219">
        <v>20368</v>
      </c>
      <c r="EG219">
        <v>25041.9</v>
      </c>
      <c r="EH219">
        <v>23809.4</v>
      </c>
      <c r="EI219">
        <v>39525.7</v>
      </c>
      <c r="EJ219">
        <v>36943.2</v>
      </c>
      <c r="EK219">
        <v>45291.8</v>
      </c>
      <c r="EL219">
        <v>42502.1</v>
      </c>
      <c r="EM219">
        <v>1.76553</v>
      </c>
      <c r="EN219">
        <v>2.0582</v>
      </c>
      <c r="EO219">
        <v>0.0479743</v>
      </c>
      <c r="EP219">
        <v>0</v>
      </c>
      <c r="EQ219">
        <v>24.2317</v>
      </c>
      <c r="ER219">
        <v>999.9</v>
      </c>
      <c r="ES219">
        <v>26.059</v>
      </c>
      <c r="ET219">
        <v>40.506</v>
      </c>
      <c r="EU219">
        <v>27.4895</v>
      </c>
      <c r="EV219">
        <v>51.9212</v>
      </c>
      <c r="EW219">
        <v>30.7652</v>
      </c>
      <c r="EX219">
        <v>2</v>
      </c>
      <c r="EY219">
        <v>0.168435</v>
      </c>
      <c r="EZ219">
        <v>4.62784</v>
      </c>
      <c r="FA219">
        <v>20.1867</v>
      </c>
      <c r="FB219">
        <v>5.23316</v>
      </c>
      <c r="FC219">
        <v>11.992</v>
      </c>
      <c r="FD219">
        <v>4.9561</v>
      </c>
      <c r="FE219">
        <v>3.30387</v>
      </c>
      <c r="FF219">
        <v>350.2</v>
      </c>
      <c r="FG219">
        <v>9999</v>
      </c>
      <c r="FH219">
        <v>9999</v>
      </c>
      <c r="FI219">
        <v>6348.9</v>
      </c>
      <c r="FJ219">
        <v>1.86827</v>
      </c>
      <c r="FK219">
        <v>1.86401</v>
      </c>
      <c r="FL219">
        <v>1.87141</v>
      </c>
      <c r="FM219">
        <v>1.86257</v>
      </c>
      <c r="FN219">
        <v>1.86188</v>
      </c>
      <c r="FO219">
        <v>1.86829</v>
      </c>
      <c r="FP219">
        <v>1.85842</v>
      </c>
      <c r="FQ219">
        <v>1.86462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6.99</v>
      </c>
      <c r="GF219">
        <v>0.2805</v>
      </c>
      <c r="GG219">
        <v>2.14445261950712</v>
      </c>
      <c r="GH219">
        <v>0.00524579190152856</v>
      </c>
      <c r="GI219">
        <v>-2.61795653493914e-06</v>
      </c>
      <c r="GJ219">
        <v>1.03317073579164e-09</v>
      </c>
      <c r="GK219">
        <v>-0.0325879594738201</v>
      </c>
      <c r="GL219">
        <v>-0.0124659139965973</v>
      </c>
      <c r="GM219">
        <v>0.00156445697122576</v>
      </c>
      <c r="GN219">
        <v>-1.32223106024955e-05</v>
      </c>
      <c r="GO219">
        <v>14</v>
      </c>
      <c r="GP219">
        <v>2225</v>
      </c>
      <c r="GQ219">
        <v>3</v>
      </c>
      <c r="GR219">
        <v>45</v>
      </c>
      <c r="GS219">
        <v>3166.6</v>
      </c>
      <c r="GT219">
        <v>3166.6</v>
      </c>
      <c r="GU219">
        <v>3.45581</v>
      </c>
      <c r="GV219">
        <v>2.37305</v>
      </c>
      <c r="GW219">
        <v>1.99829</v>
      </c>
      <c r="GX219">
        <v>2.70386</v>
      </c>
      <c r="GY219">
        <v>2.09351</v>
      </c>
      <c r="GZ219">
        <v>2.43286</v>
      </c>
      <c r="HA219">
        <v>44.0295</v>
      </c>
      <c r="HB219">
        <v>14.9901</v>
      </c>
      <c r="HC219">
        <v>18</v>
      </c>
      <c r="HD219">
        <v>429.357</v>
      </c>
      <c r="HE219">
        <v>617.622</v>
      </c>
      <c r="HF219">
        <v>20.0454</v>
      </c>
      <c r="HG219">
        <v>29.6745</v>
      </c>
      <c r="HH219">
        <v>30.0001</v>
      </c>
      <c r="HI219">
        <v>29.6184</v>
      </c>
      <c r="HJ219">
        <v>29.5927</v>
      </c>
      <c r="HK219">
        <v>69.1444</v>
      </c>
      <c r="HL219">
        <v>41.6287</v>
      </c>
      <c r="HM219">
        <v>0</v>
      </c>
      <c r="HN219">
        <v>20.0313</v>
      </c>
      <c r="HO219">
        <v>1442</v>
      </c>
      <c r="HP219">
        <v>16.6895</v>
      </c>
      <c r="HQ219">
        <v>95.8425</v>
      </c>
      <c r="HR219">
        <v>99.9001</v>
      </c>
    </row>
    <row r="220" spans="1:226">
      <c r="A220">
        <v>204</v>
      </c>
      <c r="B220">
        <v>1657488122.1</v>
      </c>
      <c r="C220">
        <v>1652.59999990463</v>
      </c>
      <c r="D220" t="s">
        <v>768</v>
      </c>
      <c r="E220" t="s">
        <v>769</v>
      </c>
      <c r="F220">
        <v>5</v>
      </c>
      <c r="G220" t="s">
        <v>598</v>
      </c>
      <c r="H220" t="s">
        <v>354</v>
      </c>
      <c r="I220">
        <v>1657488119.6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1449.42528873123</v>
      </c>
      <c r="AK220">
        <v>1400.32733333333</v>
      </c>
      <c r="AL220">
        <v>3.40943746151671</v>
      </c>
      <c r="AM220">
        <v>66.5809936046528</v>
      </c>
      <c r="AN220">
        <f>(AP220 - AO220 + BO220*1E3/(8.314*(BQ220+273.15)) * AR220/BN220 * AQ220) * BN220/(100*BB220) * 1000/(1000 - AP220)</f>
        <v>0</v>
      </c>
      <c r="AO220">
        <v>16.6296641051996</v>
      </c>
      <c r="AP220">
        <v>21.4845115151515</v>
      </c>
      <c r="AQ220">
        <v>3.96359368941891e-05</v>
      </c>
      <c r="AR220">
        <v>78.2327112726515</v>
      </c>
      <c r="AS220">
        <v>15</v>
      </c>
      <c r="AT220">
        <v>3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4.6</v>
      </c>
      <c r="BC220">
        <v>0.5</v>
      </c>
      <c r="BD220" t="s">
        <v>355</v>
      </c>
      <c r="BE220">
        <v>2</v>
      </c>
      <c r="BF220" t="b">
        <v>1</v>
      </c>
      <c r="BG220">
        <v>1657488119.6</v>
      </c>
      <c r="BH220">
        <v>1363.55555555556</v>
      </c>
      <c r="BI220">
        <v>1427.47222222222</v>
      </c>
      <c r="BJ220">
        <v>21.4880888888889</v>
      </c>
      <c r="BK220">
        <v>16.6241555555556</v>
      </c>
      <c r="BL220">
        <v>1356.53444444444</v>
      </c>
      <c r="BM220">
        <v>21.2075333333333</v>
      </c>
      <c r="BN220">
        <v>500.026333333333</v>
      </c>
      <c r="BO220">
        <v>72.1993555555555</v>
      </c>
      <c r="BP220">
        <v>0.0202444666666667</v>
      </c>
      <c r="BQ220">
        <v>24.6151444444444</v>
      </c>
      <c r="BR220">
        <v>25.0140666666667</v>
      </c>
      <c r="BS220">
        <v>999.9</v>
      </c>
      <c r="BT220">
        <v>0</v>
      </c>
      <c r="BU220">
        <v>0</v>
      </c>
      <c r="BV220">
        <v>9976.66666666667</v>
      </c>
      <c r="BW220">
        <v>0</v>
      </c>
      <c r="BX220">
        <v>2043.07444444444</v>
      </c>
      <c r="BY220">
        <v>-63.9142777777778</v>
      </c>
      <c r="BZ220">
        <v>1393.49888888889</v>
      </c>
      <c r="CA220">
        <v>1451.60222222222</v>
      </c>
      <c r="CB220">
        <v>4.86392222222222</v>
      </c>
      <c r="CC220">
        <v>1427.47222222222</v>
      </c>
      <c r="CD220">
        <v>16.6241555555556</v>
      </c>
      <c r="CE220">
        <v>1.55142666666667</v>
      </c>
      <c r="CF220">
        <v>1.20025444444444</v>
      </c>
      <c r="CG220">
        <v>13.4846444444444</v>
      </c>
      <c r="CH220">
        <v>9.60470444444444</v>
      </c>
      <c r="CI220">
        <v>1999.99222222222</v>
      </c>
      <c r="CJ220">
        <v>0.98</v>
      </c>
      <c r="CK220">
        <v>0.0200002</v>
      </c>
      <c r="CL220">
        <v>0</v>
      </c>
      <c r="CM220">
        <v>2.73132222222222</v>
      </c>
      <c r="CN220">
        <v>0</v>
      </c>
      <c r="CO220">
        <v>9264.73222222222</v>
      </c>
      <c r="CP220">
        <v>16705.3222222222</v>
      </c>
      <c r="CQ220">
        <v>47.937</v>
      </c>
      <c r="CR220">
        <v>51.625</v>
      </c>
      <c r="CS220">
        <v>49.375</v>
      </c>
      <c r="CT220">
        <v>48.437</v>
      </c>
      <c r="CU220">
        <v>46.937</v>
      </c>
      <c r="CV220">
        <v>1959.99222222222</v>
      </c>
      <c r="CW220">
        <v>40</v>
      </c>
      <c r="CX220">
        <v>0</v>
      </c>
      <c r="CY220">
        <v>1651554906.6</v>
      </c>
      <c r="CZ220">
        <v>0</v>
      </c>
      <c r="DA220">
        <v>0</v>
      </c>
      <c r="DB220" t="s">
        <v>356</v>
      </c>
      <c r="DC220">
        <v>1657298120.5</v>
      </c>
      <c r="DD220">
        <v>1657298120.5</v>
      </c>
      <c r="DE220">
        <v>0</v>
      </c>
      <c r="DF220">
        <v>1.391</v>
      </c>
      <c r="DG220">
        <v>0.035</v>
      </c>
      <c r="DH220">
        <v>2.39</v>
      </c>
      <c r="DI220">
        <v>0.104</v>
      </c>
      <c r="DJ220">
        <v>419</v>
      </c>
      <c r="DK220">
        <v>18</v>
      </c>
      <c r="DL220">
        <v>0.11</v>
      </c>
      <c r="DM220">
        <v>0.02</v>
      </c>
      <c r="DN220">
        <v>-63.3735390243902</v>
      </c>
      <c r="DO220">
        <v>-3.33033867595828</v>
      </c>
      <c r="DP220">
        <v>0.437921950879906</v>
      </c>
      <c r="DQ220">
        <v>0</v>
      </c>
      <c r="DR220">
        <v>4.86712170731707</v>
      </c>
      <c r="DS220">
        <v>-0.127840766550511</v>
      </c>
      <c r="DT220">
        <v>0.0192823509474514</v>
      </c>
      <c r="DU220">
        <v>0</v>
      </c>
      <c r="DV220">
        <v>0</v>
      </c>
      <c r="DW220">
        <v>2</v>
      </c>
      <c r="DX220" t="s">
        <v>357</v>
      </c>
      <c r="DY220">
        <v>2.84173</v>
      </c>
      <c r="DZ220">
        <v>2.63666</v>
      </c>
      <c r="EA220">
        <v>0.162986</v>
      </c>
      <c r="EB220">
        <v>0.167664</v>
      </c>
      <c r="EC220">
        <v>0.0758737</v>
      </c>
      <c r="ED220">
        <v>0.063197</v>
      </c>
      <c r="EE220">
        <v>23401.2</v>
      </c>
      <c r="EF220">
        <v>20338</v>
      </c>
      <c r="EG220">
        <v>25042.3</v>
      </c>
      <c r="EH220">
        <v>23809.6</v>
      </c>
      <c r="EI220">
        <v>39526.5</v>
      </c>
      <c r="EJ220">
        <v>36946.1</v>
      </c>
      <c r="EK220">
        <v>45291.9</v>
      </c>
      <c r="EL220">
        <v>42502.8</v>
      </c>
      <c r="EM220">
        <v>1.7655</v>
      </c>
      <c r="EN220">
        <v>2.05835</v>
      </c>
      <c r="EO220">
        <v>0.0480451</v>
      </c>
      <c r="EP220">
        <v>0</v>
      </c>
      <c r="EQ220">
        <v>24.2317</v>
      </c>
      <c r="ER220">
        <v>999.9</v>
      </c>
      <c r="ES220">
        <v>26.035</v>
      </c>
      <c r="ET220">
        <v>40.506</v>
      </c>
      <c r="EU220">
        <v>27.464</v>
      </c>
      <c r="EV220">
        <v>51.9012</v>
      </c>
      <c r="EW220">
        <v>30.7612</v>
      </c>
      <c r="EX220">
        <v>2</v>
      </c>
      <c r="EY220">
        <v>0.168722</v>
      </c>
      <c r="EZ220">
        <v>4.69117</v>
      </c>
      <c r="FA220">
        <v>20.1851</v>
      </c>
      <c r="FB220">
        <v>5.23391</v>
      </c>
      <c r="FC220">
        <v>11.992</v>
      </c>
      <c r="FD220">
        <v>4.9562</v>
      </c>
      <c r="FE220">
        <v>3.3039</v>
      </c>
      <c r="FF220">
        <v>350.2</v>
      </c>
      <c r="FG220">
        <v>9999</v>
      </c>
      <c r="FH220">
        <v>9999</v>
      </c>
      <c r="FI220">
        <v>6349.2</v>
      </c>
      <c r="FJ220">
        <v>1.86823</v>
      </c>
      <c r="FK220">
        <v>1.86401</v>
      </c>
      <c r="FL220">
        <v>1.87141</v>
      </c>
      <c r="FM220">
        <v>1.86257</v>
      </c>
      <c r="FN220">
        <v>1.86188</v>
      </c>
      <c r="FO220">
        <v>1.86829</v>
      </c>
      <c r="FP220">
        <v>1.85838</v>
      </c>
      <c r="FQ220">
        <v>1.86462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7.06</v>
      </c>
      <c r="GF220">
        <v>0.2804</v>
      </c>
      <c r="GG220">
        <v>2.14445261950712</v>
      </c>
      <c r="GH220">
        <v>0.00524579190152856</v>
      </c>
      <c r="GI220">
        <v>-2.61795653493914e-06</v>
      </c>
      <c r="GJ220">
        <v>1.03317073579164e-09</v>
      </c>
      <c r="GK220">
        <v>-0.0325879594738201</v>
      </c>
      <c r="GL220">
        <v>-0.0124659139965973</v>
      </c>
      <c r="GM220">
        <v>0.00156445697122576</v>
      </c>
      <c r="GN220">
        <v>-1.32223106024955e-05</v>
      </c>
      <c r="GO220">
        <v>14</v>
      </c>
      <c r="GP220">
        <v>2225</v>
      </c>
      <c r="GQ220">
        <v>3</v>
      </c>
      <c r="GR220">
        <v>45</v>
      </c>
      <c r="GS220">
        <v>3166.7</v>
      </c>
      <c r="GT220">
        <v>3166.7</v>
      </c>
      <c r="GU220">
        <v>3.48511</v>
      </c>
      <c r="GV220">
        <v>2.39258</v>
      </c>
      <c r="GW220">
        <v>1.99829</v>
      </c>
      <c r="GX220">
        <v>2.70386</v>
      </c>
      <c r="GY220">
        <v>2.09351</v>
      </c>
      <c r="GZ220">
        <v>2.41699</v>
      </c>
      <c r="HA220">
        <v>44.0295</v>
      </c>
      <c r="HB220">
        <v>14.9901</v>
      </c>
      <c r="HC220">
        <v>18</v>
      </c>
      <c r="HD220">
        <v>429.334</v>
      </c>
      <c r="HE220">
        <v>617.724</v>
      </c>
      <c r="HF220">
        <v>20.0358</v>
      </c>
      <c r="HG220">
        <v>29.6719</v>
      </c>
      <c r="HH220">
        <v>30.0002</v>
      </c>
      <c r="HI220">
        <v>29.6172</v>
      </c>
      <c r="HJ220">
        <v>29.591</v>
      </c>
      <c r="HK220">
        <v>69.7348</v>
      </c>
      <c r="HL220">
        <v>41.6287</v>
      </c>
      <c r="HM220">
        <v>0</v>
      </c>
      <c r="HN220">
        <v>20.0167</v>
      </c>
      <c r="HO220">
        <v>1455.48</v>
      </c>
      <c r="HP220">
        <v>16.6895</v>
      </c>
      <c r="HQ220">
        <v>95.8433</v>
      </c>
      <c r="HR220">
        <v>99.9015</v>
      </c>
    </row>
    <row r="221" spans="1:226">
      <c r="A221">
        <v>205</v>
      </c>
      <c r="B221">
        <v>1657488126.6</v>
      </c>
      <c r="C221">
        <v>1657.09999990463</v>
      </c>
      <c r="D221" t="s">
        <v>770</v>
      </c>
      <c r="E221" t="s">
        <v>771</v>
      </c>
      <c r="F221">
        <v>5</v>
      </c>
      <c r="G221" t="s">
        <v>598</v>
      </c>
      <c r="H221" t="s">
        <v>354</v>
      </c>
      <c r="I221">
        <v>1657488124.04444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1465.0990088392</v>
      </c>
      <c r="AK221">
        <v>1415.71921212121</v>
      </c>
      <c r="AL221">
        <v>3.42155671322759</v>
      </c>
      <c r="AM221">
        <v>66.5809936046528</v>
      </c>
      <c r="AN221">
        <f>(AP221 - AO221 + BO221*1E3/(8.314*(BQ221+273.15)) * AR221/BN221 * AQ221) * BN221/(100*BB221) * 1000/(1000 - AP221)</f>
        <v>0</v>
      </c>
      <c r="AO221">
        <v>16.6092515120193</v>
      </c>
      <c r="AP221">
        <v>21.4668921212121</v>
      </c>
      <c r="AQ221">
        <v>-0.000175814930083169</v>
      </c>
      <c r="AR221">
        <v>78.2327112726515</v>
      </c>
      <c r="AS221">
        <v>14</v>
      </c>
      <c r="AT221">
        <v>3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4.6</v>
      </c>
      <c r="BC221">
        <v>0.5</v>
      </c>
      <c r="BD221" t="s">
        <v>355</v>
      </c>
      <c r="BE221">
        <v>2</v>
      </c>
      <c r="BF221" t="b">
        <v>1</v>
      </c>
      <c r="BG221">
        <v>1657488124.04444</v>
      </c>
      <c r="BH221">
        <v>1378.41333333333</v>
      </c>
      <c r="BI221">
        <v>1442.52222222222</v>
      </c>
      <c r="BJ221">
        <v>21.4750888888889</v>
      </c>
      <c r="BK221">
        <v>16.6038</v>
      </c>
      <c r="BL221">
        <v>1371.33333333333</v>
      </c>
      <c r="BM221">
        <v>21.1950222222222</v>
      </c>
      <c r="BN221">
        <v>499.955888888889</v>
      </c>
      <c r="BO221">
        <v>72.2005888888889</v>
      </c>
      <c r="BP221">
        <v>0.0203414111111111</v>
      </c>
      <c r="BQ221">
        <v>24.6201666666667</v>
      </c>
      <c r="BR221">
        <v>25.0229</v>
      </c>
      <c r="BS221">
        <v>999.9</v>
      </c>
      <c r="BT221">
        <v>0</v>
      </c>
      <c r="BU221">
        <v>0</v>
      </c>
      <c r="BV221">
        <v>10002.1422222222</v>
      </c>
      <c r="BW221">
        <v>0</v>
      </c>
      <c r="BX221">
        <v>2041.23888888889</v>
      </c>
      <c r="BY221">
        <v>-64.1102777777778</v>
      </c>
      <c r="BZ221">
        <v>1408.66333333333</v>
      </c>
      <c r="CA221">
        <v>1466.87888888889</v>
      </c>
      <c r="CB221">
        <v>4.87130444444444</v>
      </c>
      <c r="CC221">
        <v>1442.52222222222</v>
      </c>
      <c r="CD221">
        <v>16.6038</v>
      </c>
      <c r="CE221">
        <v>1.55051666666667</v>
      </c>
      <c r="CF221">
        <v>1.19880555555556</v>
      </c>
      <c r="CG221">
        <v>13.4756111111111</v>
      </c>
      <c r="CH221">
        <v>9.58671666666667</v>
      </c>
      <c r="CI221">
        <v>1999.98444444444</v>
      </c>
      <c r="CJ221">
        <v>0.98</v>
      </c>
      <c r="CK221">
        <v>0.0200002</v>
      </c>
      <c r="CL221">
        <v>0</v>
      </c>
      <c r="CM221">
        <v>2.633</v>
      </c>
      <c r="CN221">
        <v>0</v>
      </c>
      <c r="CO221">
        <v>9250.65555555556</v>
      </c>
      <c r="CP221">
        <v>16705.2666666667</v>
      </c>
      <c r="CQ221">
        <v>47.951</v>
      </c>
      <c r="CR221">
        <v>51.625</v>
      </c>
      <c r="CS221">
        <v>49.375</v>
      </c>
      <c r="CT221">
        <v>48.437</v>
      </c>
      <c r="CU221">
        <v>46.937</v>
      </c>
      <c r="CV221">
        <v>1959.98444444444</v>
      </c>
      <c r="CW221">
        <v>40</v>
      </c>
      <c r="CX221">
        <v>0</v>
      </c>
      <c r="CY221">
        <v>1651554911.4</v>
      </c>
      <c r="CZ221">
        <v>0</v>
      </c>
      <c r="DA221">
        <v>0</v>
      </c>
      <c r="DB221" t="s">
        <v>356</v>
      </c>
      <c r="DC221">
        <v>1657298120.5</v>
      </c>
      <c r="DD221">
        <v>1657298120.5</v>
      </c>
      <c r="DE221">
        <v>0</v>
      </c>
      <c r="DF221">
        <v>1.391</v>
      </c>
      <c r="DG221">
        <v>0.035</v>
      </c>
      <c r="DH221">
        <v>2.39</v>
      </c>
      <c r="DI221">
        <v>0.104</v>
      </c>
      <c r="DJ221">
        <v>419</v>
      </c>
      <c r="DK221">
        <v>18</v>
      </c>
      <c r="DL221">
        <v>0.11</v>
      </c>
      <c r="DM221">
        <v>0.02</v>
      </c>
      <c r="DN221">
        <v>-63.6238</v>
      </c>
      <c r="DO221">
        <v>-4.5163839721255</v>
      </c>
      <c r="DP221">
        <v>0.513092445433545</v>
      </c>
      <c r="DQ221">
        <v>0</v>
      </c>
      <c r="DR221">
        <v>4.86360829268293</v>
      </c>
      <c r="DS221">
        <v>-0.020745365853655</v>
      </c>
      <c r="DT221">
        <v>0.0167158872731594</v>
      </c>
      <c r="DU221">
        <v>1</v>
      </c>
      <c r="DV221">
        <v>1</v>
      </c>
      <c r="DW221">
        <v>2</v>
      </c>
      <c r="DX221" t="s">
        <v>363</v>
      </c>
      <c r="DY221">
        <v>2.84176</v>
      </c>
      <c r="DZ221">
        <v>2.6371</v>
      </c>
      <c r="EA221">
        <v>0.164086</v>
      </c>
      <c r="EB221">
        <v>0.168694</v>
      </c>
      <c r="EC221">
        <v>0.0758299</v>
      </c>
      <c r="ED221">
        <v>0.0631451</v>
      </c>
      <c r="EE221">
        <v>23370.4</v>
      </c>
      <c r="EF221">
        <v>20312.7</v>
      </c>
      <c r="EG221">
        <v>25042.2</v>
      </c>
      <c r="EH221">
        <v>23809.4</v>
      </c>
      <c r="EI221">
        <v>39528.2</v>
      </c>
      <c r="EJ221">
        <v>36947.8</v>
      </c>
      <c r="EK221">
        <v>45291.6</v>
      </c>
      <c r="EL221">
        <v>42502.4</v>
      </c>
      <c r="EM221">
        <v>1.76585</v>
      </c>
      <c r="EN221">
        <v>2.05845</v>
      </c>
      <c r="EO221">
        <v>0.04825</v>
      </c>
      <c r="EP221">
        <v>0</v>
      </c>
      <c r="EQ221">
        <v>24.2306</v>
      </c>
      <c r="ER221">
        <v>999.9</v>
      </c>
      <c r="ES221">
        <v>26.01</v>
      </c>
      <c r="ET221">
        <v>40.486</v>
      </c>
      <c r="EU221">
        <v>27.4087</v>
      </c>
      <c r="EV221">
        <v>51.7112</v>
      </c>
      <c r="EW221">
        <v>30.7572</v>
      </c>
      <c r="EX221">
        <v>2</v>
      </c>
      <c r="EY221">
        <v>0.16906</v>
      </c>
      <c r="EZ221">
        <v>4.73779</v>
      </c>
      <c r="FA221">
        <v>20.1837</v>
      </c>
      <c r="FB221">
        <v>5.23436</v>
      </c>
      <c r="FC221">
        <v>11.992</v>
      </c>
      <c r="FD221">
        <v>4.9565</v>
      </c>
      <c r="FE221">
        <v>3.304</v>
      </c>
      <c r="FF221">
        <v>350.2</v>
      </c>
      <c r="FG221">
        <v>9999</v>
      </c>
      <c r="FH221">
        <v>9999</v>
      </c>
      <c r="FI221">
        <v>6349.2</v>
      </c>
      <c r="FJ221">
        <v>1.86826</v>
      </c>
      <c r="FK221">
        <v>1.86401</v>
      </c>
      <c r="FL221">
        <v>1.87141</v>
      </c>
      <c r="FM221">
        <v>1.86255</v>
      </c>
      <c r="FN221">
        <v>1.86188</v>
      </c>
      <c r="FO221">
        <v>1.86829</v>
      </c>
      <c r="FP221">
        <v>1.85838</v>
      </c>
      <c r="FQ221">
        <v>1.86462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7.11</v>
      </c>
      <c r="GF221">
        <v>0.2797</v>
      </c>
      <c r="GG221">
        <v>2.14445261950712</v>
      </c>
      <c r="GH221">
        <v>0.00524579190152856</v>
      </c>
      <c r="GI221">
        <v>-2.61795653493914e-06</v>
      </c>
      <c r="GJ221">
        <v>1.03317073579164e-09</v>
      </c>
      <c r="GK221">
        <v>-0.0325879594738201</v>
      </c>
      <c r="GL221">
        <v>-0.0124659139965973</v>
      </c>
      <c r="GM221">
        <v>0.00156445697122576</v>
      </c>
      <c r="GN221">
        <v>-1.32223106024955e-05</v>
      </c>
      <c r="GO221">
        <v>14</v>
      </c>
      <c r="GP221">
        <v>2225</v>
      </c>
      <c r="GQ221">
        <v>3</v>
      </c>
      <c r="GR221">
        <v>45</v>
      </c>
      <c r="GS221">
        <v>3166.8</v>
      </c>
      <c r="GT221">
        <v>3166.8</v>
      </c>
      <c r="GU221">
        <v>3.51074</v>
      </c>
      <c r="GV221">
        <v>2.39136</v>
      </c>
      <c r="GW221">
        <v>1.99829</v>
      </c>
      <c r="GX221">
        <v>2.70386</v>
      </c>
      <c r="GY221">
        <v>2.09351</v>
      </c>
      <c r="GZ221">
        <v>2.40967</v>
      </c>
      <c r="HA221">
        <v>44.0295</v>
      </c>
      <c r="HB221">
        <v>14.9726</v>
      </c>
      <c r="HC221">
        <v>18</v>
      </c>
      <c r="HD221">
        <v>429.527</v>
      </c>
      <c r="HE221">
        <v>617.794</v>
      </c>
      <c r="HF221">
        <v>20.0215</v>
      </c>
      <c r="HG221">
        <v>29.6719</v>
      </c>
      <c r="HH221">
        <v>30.0004</v>
      </c>
      <c r="HI221">
        <v>29.6159</v>
      </c>
      <c r="HJ221">
        <v>29.5902</v>
      </c>
      <c r="HK221">
        <v>70.2584</v>
      </c>
      <c r="HL221">
        <v>41.3541</v>
      </c>
      <c r="HM221">
        <v>0</v>
      </c>
      <c r="HN221">
        <v>19.996</v>
      </c>
      <c r="HO221">
        <v>1475.58</v>
      </c>
      <c r="HP221">
        <v>16.7054</v>
      </c>
      <c r="HQ221">
        <v>95.8428</v>
      </c>
      <c r="HR221">
        <v>99.9005</v>
      </c>
    </row>
    <row r="222" spans="1:226">
      <c r="A222">
        <v>206</v>
      </c>
      <c r="B222">
        <v>1657488132.1</v>
      </c>
      <c r="C222">
        <v>1662.59999990463</v>
      </c>
      <c r="D222" t="s">
        <v>772</v>
      </c>
      <c r="E222" t="s">
        <v>773</v>
      </c>
      <c r="F222">
        <v>5</v>
      </c>
      <c r="G222" t="s">
        <v>598</v>
      </c>
      <c r="H222" t="s">
        <v>354</v>
      </c>
      <c r="I222">
        <v>1657488129.35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1483.56263075013</v>
      </c>
      <c r="AK222">
        <v>1434.15260606061</v>
      </c>
      <c r="AL222">
        <v>3.33748630511484</v>
      </c>
      <c r="AM222">
        <v>66.5809936046528</v>
      </c>
      <c r="AN222">
        <f>(AP222 - AO222 + BO222*1E3/(8.314*(BQ222+273.15)) * AR222/BN222 * AQ222) * BN222/(100*BB222) * 1000/(1000 - AP222)</f>
        <v>0</v>
      </c>
      <c r="AO222">
        <v>16.6009997761298</v>
      </c>
      <c r="AP222">
        <v>21.4534848484848</v>
      </c>
      <c r="AQ222">
        <v>-0.000139271461973168</v>
      </c>
      <c r="AR222">
        <v>78.2327112726515</v>
      </c>
      <c r="AS222">
        <v>14</v>
      </c>
      <c r="AT222">
        <v>3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4.6</v>
      </c>
      <c r="BC222">
        <v>0.5</v>
      </c>
      <c r="BD222" t="s">
        <v>355</v>
      </c>
      <c r="BE222">
        <v>2</v>
      </c>
      <c r="BF222" t="b">
        <v>1</v>
      </c>
      <c r="BG222">
        <v>1657488129.35</v>
      </c>
      <c r="BH222">
        <v>1395.928</v>
      </c>
      <c r="BI222">
        <v>1460.244</v>
      </c>
      <c r="BJ222">
        <v>21.45793</v>
      </c>
      <c r="BK222">
        <v>16.60504</v>
      </c>
      <c r="BL222">
        <v>1388.781</v>
      </c>
      <c r="BM222">
        <v>21.17843</v>
      </c>
      <c r="BN222">
        <v>499.9798</v>
      </c>
      <c r="BO222">
        <v>72.19965</v>
      </c>
      <c r="BP222">
        <v>0.02068222</v>
      </c>
      <c r="BQ222">
        <v>24.62727</v>
      </c>
      <c r="BR222">
        <v>25.02455</v>
      </c>
      <c r="BS222">
        <v>999.9</v>
      </c>
      <c r="BT222">
        <v>0</v>
      </c>
      <c r="BU222">
        <v>0</v>
      </c>
      <c r="BV222">
        <v>9989.994</v>
      </c>
      <c r="BW222">
        <v>0</v>
      </c>
      <c r="BX222">
        <v>2044.83</v>
      </c>
      <c r="BY222">
        <v>-64.31583</v>
      </c>
      <c r="BZ222">
        <v>1426.539</v>
      </c>
      <c r="CA222">
        <v>1484.901</v>
      </c>
      <c r="CB222">
        <v>4.852895</v>
      </c>
      <c r="CC222">
        <v>1460.244</v>
      </c>
      <c r="CD222">
        <v>16.60504</v>
      </c>
      <c r="CE222">
        <v>1.549254</v>
      </c>
      <c r="CF222">
        <v>1.198877</v>
      </c>
      <c r="CG222">
        <v>13.46313</v>
      </c>
      <c r="CH222">
        <v>9.587614</v>
      </c>
      <c r="CI222">
        <v>1999.981</v>
      </c>
      <c r="CJ222">
        <v>0.98</v>
      </c>
      <c r="CK222">
        <v>0.0200002</v>
      </c>
      <c r="CL222">
        <v>0</v>
      </c>
      <c r="CM222">
        <v>2.53063</v>
      </c>
      <c r="CN222">
        <v>0</v>
      </c>
      <c r="CO222">
        <v>9255.457</v>
      </c>
      <c r="CP222">
        <v>16705.23</v>
      </c>
      <c r="CQ222">
        <v>47.9433</v>
      </c>
      <c r="CR222">
        <v>51.687</v>
      </c>
      <c r="CS222">
        <v>49.4246</v>
      </c>
      <c r="CT222">
        <v>48.437</v>
      </c>
      <c r="CU222">
        <v>46.937</v>
      </c>
      <c r="CV222">
        <v>1959.981</v>
      </c>
      <c r="CW222">
        <v>40</v>
      </c>
      <c r="CX222">
        <v>0</v>
      </c>
      <c r="CY222">
        <v>1651554916.8</v>
      </c>
      <c r="CZ222">
        <v>0</v>
      </c>
      <c r="DA222">
        <v>0</v>
      </c>
      <c r="DB222" t="s">
        <v>356</v>
      </c>
      <c r="DC222">
        <v>1657298120.5</v>
      </c>
      <c r="DD222">
        <v>1657298120.5</v>
      </c>
      <c r="DE222">
        <v>0</v>
      </c>
      <c r="DF222">
        <v>1.391</v>
      </c>
      <c r="DG222">
        <v>0.035</v>
      </c>
      <c r="DH222">
        <v>2.39</v>
      </c>
      <c r="DI222">
        <v>0.104</v>
      </c>
      <c r="DJ222">
        <v>419</v>
      </c>
      <c r="DK222">
        <v>18</v>
      </c>
      <c r="DL222">
        <v>0.11</v>
      </c>
      <c r="DM222">
        <v>0.02</v>
      </c>
      <c r="DN222">
        <v>-63.9755195121951</v>
      </c>
      <c r="DO222">
        <v>-2.62777839721257</v>
      </c>
      <c r="DP222">
        <v>0.362329664753989</v>
      </c>
      <c r="DQ222">
        <v>0</v>
      </c>
      <c r="DR222">
        <v>4.85768073170732</v>
      </c>
      <c r="DS222">
        <v>0.0420535191637652</v>
      </c>
      <c r="DT222">
        <v>0.0119884746258584</v>
      </c>
      <c r="DU222">
        <v>1</v>
      </c>
      <c r="DV222">
        <v>1</v>
      </c>
      <c r="DW222">
        <v>2</v>
      </c>
      <c r="DX222" t="s">
        <v>363</v>
      </c>
      <c r="DY222">
        <v>2.84171</v>
      </c>
      <c r="DZ222">
        <v>2.63735</v>
      </c>
      <c r="EA222">
        <v>0.165395</v>
      </c>
      <c r="EB222">
        <v>0.170044</v>
      </c>
      <c r="EC222">
        <v>0.0757976</v>
      </c>
      <c r="ED222">
        <v>0.063188</v>
      </c>
      <c r="EE222">
        <v>23333.6</v>
      </c>
      <c r="EF222">
        <v>20279.8</v>
      </c>
      <c r="EG222">
        <v>25042.1</v>
      </c>
      <c r="EH222">
        <v>23809.5</v>
      </c>
      <c r="EI222">
        <v>39529.4</v>
      </c>
      <c r="EJ222">
        <v>36946.5</v>
      </c>
      <c r="EK222">
        <v>45291.3</v>
      </c>
      <c r="EL222">
        <v>42502.8</v>
      </c>
      <c r="EM222">
        <v>1.76583</v>
      </c>
      <c r="EN222">
        <v>2.05853</v>
      </c>
      <c r="EO222">
        <v>0.0485405</v>
      </c>
      <c r="EP222">
        <v>0</v>
      </c>
      <c r="EQ222">
        <v>24.2267</v>
      </c>
      <c r="ER222">
        <v>999.9</v>
      </c>
      <c r="ES222">
        <v>25.98</v>
      </c>
      <c r="ET222">
        <v>40.506</v>
      </c>
      <c r="EU222">
        <v>27.4051</v>
      </c>
      <c r="EV222">
        <v>52.2512</v>
      </c>
      <c r="EW222">
        <v>30.8053</v>
      </c>
      <c r="EX222">
        <v>2</v>
      </c>
      <c r="EY222">
        <v>0.169304</v>
      </c>
      <c r="EZ222">
        <v>4.8136</v>
      </c>
      <c r="FA222">
        <v>20.1813</v>
      </c>
      <c r="FB222">
        <v>5.23376</v>
      </c>
      <c r="FC222">
        <v>11.992</v>
      </c>
      <c r="FD222">
        <v>4.9563</v>
      </c>
      <c r="FE222">
        <v>3.3039</v>
      </c>
      <c r="FF222">
        <v>350.2</v>
      </c>
      <c r="FG222">
        <v>9999</v>
      </c>
      <c r="FH222">
        <v>9999</v>
      </c>
      <c r="FI222">
        <v>6349.4</v>
      </c>
      <c r="FJ222">
        <v>1.86827</v>
      </c>
      <c r="FK222">
        <v>1.864</v>
      </c>
      <c r="FL222">
        <v>1.87137</v>
      </c>
      <c r="FM222">
        <v>1.86255</v>
      </c>
      <c r="FN222">
        <v>1.86188</v>
      </c>
      <c r="FO222">
        <v>1.86829</v>
      </c>
      <c r="FP222">
        <v>1.85839</v>
      </c>
      <c r="FQ222">
        <v>1.86462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7.19</v>
      </c>
      <c r="GF222">
        <v>0.2793</v>
      </c>
      <c r="GG222">
        <v>2.14445261950712</v>
      </c>
      <c r="GH222">
        <v>0.00524579190152856</v>
      </c>
      <c r="GI222">
        <v>-2.61795653493914e-06</v>
      </c>
      <c r="GJ222">
        <v>1.03317073579164e-09</v>
      </c>
      <c r="GK222">
        <v>-0.0325879594738201</v>
      </c>
      <c r="GL222">
        <v>-0.0124659139965973</v>
      </c>
      <c r="GM222">
        <v>0.00156445697122576</v>
      </c>
      <c r="GN222">
        <v>-1.32223106024955e-05</v>
      </c>
      <c r="GO222">
        <v>14</v>
      </c>
      <c r="GP222">
        <v>2225</v>
      </c>
      <c r="GQ222">
        <v>3</v>
      </c>
      <c r="GR222">
        <v>45</v>
      </c>
      <c r="GS222">
        <v>3166.9</v>
      </c>
      <c r="GT222">
        <v>3166.9</v>
      </c>
      <c r="GU222">
        <v>3.54492</v>
      </c>
      <c r="GV222">
        <v>2.37793</v>
      </c>
      <c r="GW222">
        <v>1.99829</v>
      </c>
      <c r="GX222">
        <v>2.70386</v>
      </c>
      <c r="GY222">
        <v>2.09351</v>
      </c>
      <c r="GZ222">
        <v>2.43164</v>
      </c>
      <c r="HA222">
        <v>44.0295</v>
      </c>
      <c r="HB222">
        <v>14.9726</v>
      </c>
      <c r="HC222">
        <v>18</v>
      </c>
      <c r="HD222">
        <v>429.505</v>
      </c>
      <c r="HE222">
        <v>617.829</v>
      </c>
      <c r="HF222">
        <v>19.9969</v>
      </c>
      <c r="HG222">
        <v>29.6712</v>
      </c>
      <c r="HH222">
        <v>30.0003</v>
      </c>
      <c r="HI222">
        <v>29.6147</v>
      </c>
      <c r="HJ222">
        <v>29.5878</v>
      </c>
      <c r="HK222">
        <v>70.9466</v>
      </c>
      <c r="HL222">
        <v>41.0778</v>
      </c>
      <c r="HM222">
        <v>0</v>
      </c>
      <c r="HN222">
        <v>19.9718</v>
      </c>
      <c r="HO222">
        <v>1489.12</v>
      </c>
      <c r="HP222">
        <v>16.7121</v>
      </c>
      <c r="HQ222">
        <v>95.8422</v>
      </c>
      <c r="HR222">
        <v>99.9013</v>
      </c>
    </row>
    <row r="223" spans="1:226">
      <c r="A223">
        <v>207</v>
      </c>
      <c r="B223">
        <v>1657488136.6</v>
      </c>
      <c r="C223">
        <v>1667.09999990463</v>
      </c>
      <c r="D223" t="s">
        <v>774</v>
      </c>
      <c r="E223" t="s">
        <v>775</v>
      </c>
      <c r="F223">
        <v>5</v>
      </c>
      <c r="G223" t="s">
        <v>598</v>
      </c>
      <c r="H223" t="s">
        <v>354</v>
      </c>
      <c r="I223">
        <v>1657488133.75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1499.38128724719</v>
      </c>
      <c r="AK223">
        <v>1449.60187878788</v>
      </c>
      <c r="AL223">
        <v>3.44723561451231</v>
      </c>
      <c r="AM223">
        <v>66.5809936046528</v>
      </c>
      <c r="AN223">
        <f>(AP223 - AO223 + BO223*1E3/(8.314*(BQ223+273.15)) * AR223/BN223 * AQ223) * BN223/(100*BB223) * 1000/(1000 - AP223)</f>
        <v>0</v>
      </c>
      <c r="AO223">
        <v>16.6069080676682</v>
      </c>
      <c r="AP223">
        <v>21.4484012121212</v>
      </c>
      <c r="AQ223">
        <v>-7.23866941798217e-06</v>
      </c>
      <c r="AR223">
        <v>78.2327112726515</v>
      </c>
      <c r="AS223">
        <v>15</v>
      </c>
      <c r="AT223">
        <v>3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4.6</v>
      </c>
      <c r="BC223">
        <v>0.5</v>
      </c>
      <c r="BD223" t="s">
        <v>355</v>
      </c>
      <c r="BE223">
        <v>2</v>
      </c>
      <c r="BF223" t="b">
        <v>1</v>
      </c>
      <c r="BG223">
        <v>1657488133.75</v>
      </c>
      <c r="BH223">
        <v>1410.633</v>
      </c>
      <c r="BI223">
        <v>1475.276</v>
      </c>
      <c r="BJ223">
        <v>21.45148</v>
      </c>
      <c r="BK223">
        <v>16.61585</v>
      </c>
      <c r="BL223">
        <v>1403.428</v>
      </c>
      <c r="BM223">
        <v>21.17219</v>
      </c>
      <c r="BN223">
        <v>499.9663</v>
      </c>
      <c r="BO223">
        <v>72.19961</v>
      </c>
      <c r="BP223">
        <v>0.02093523</v>
      </c>
      <c r="BQ223">
        <v>24.62309</v>
      </c>
      <c r="BR223">
        <v>25.02025</v>
      </c>
      <c r="BS223">
        <v>999.9</v>
      </c>
      <c r="BT223">
        <v>0</v>
      </c>
      <c r="BU223">
        <v>0</v>
      </c>
      <c r="BV223">
        <v>10002.486</v>
      </c>
      <c r="BW223">
        <v>0</v>
      </c>
      <c r="BX223">
        <v>2045.864</v>
      </c>
      <c r="BY223">
        <v>-64.64349</v>
      </c>
      <c r="BZ223">
        <v>1441.557</v>
      </c>
      <c r="CA223">
        <v>1500.202</v>
      </c>
      <c r="CB223">
        <v>4.835629</v>
      </c>
      <c r="CC223">
        <v>1475.276</v>
      </c>
      <c r="CD223">
        <v>16.61585</v>
      </c>
      <c r="CE223">
        <v>1.548787</v>
      </c>
      <c r="CF223">
        <v>1.199657</v>
      </c>
      <c r="CG223">
        <v>13.45852</v>
      </c>
      <c r="CH223">
        <v>9.597295</v>
      </c>
      <c r="CI223">
        <v>1999.981</v>
      </c>
      <c r="CJ223">
        <v>0.98</v>
      </c>
      <c r="CK223">
        <v>0.0200002</v>
      </c>
      <c r="CL223">
        <v>0</v>
      </c>
      <c r="CM223">
        <v>2.57389</v>
      </c>
      <c r="CN223">
        <v>0</v>
      </c>
      <c r="CO223">
        <v>9247.393</v>
      </c>
      <c r="CP223">
        <v>16705.24</v>
      </c>
      <c r="CQ223">
        <v>47.9496</v>
      </c>
      <c r="CR223">
        <v>51.687</v>
      </c>
      <c r="CS223">
        <v>49.4246</v>
      </c>
      <c r="CT223">
        <v>48.4622</v>
      </c>
      <c r="CU223">
        <v>46.937</v>
      </c>
      <c r="CV223">
        <v>1959.981</v>
      </c>
      <c r="CW223">
        <v>40</v>
      </c>
      <c r="CX223">
        <v>0</v>
      </c>
      <c r="CY223">
        <v>1651554921.6</v>
      </c>
      <c r="CZ223">
        <v>0</v>
      </c>
      <c r="DA223">
        <v>0</v>
      </c>
      <c r="DB223" t="s">
        <v>356</v>
      </c>
      <c r="DC223">
        <v>1657298120.5</v>
      </c>
      <c r="DD223">
        <v>1657298120.5</v>
      </c>
      <c r="DE223">
        <v>0</v>
      </c>
      <c r="DF223">
        <v>1.391</v>
      </c>
      <c r="DG223">
        <v>0.035</v>
      </c>
      <c r="DH223">
        <v>2.39</v>
      </c>
      <c r="DI223">
        <v>0.104</v>
      </c>
      <c r="DJ223">
        <v>419</v>
      </c>
      <c r="DK223">
        <v>18</v>
      </c>
      <c r="DL223">
        <v>0.11</v>
      </c>
      <c r="DM223">
        <v>0.02</v>
      </c>
      <c r="DN223">
        <v>-64.1662731707317</v>
      </c>
      <c r="DO223">
        <v>-3.28784529616734</v>
      </c>
      <c r="DP223">
        <v>0.418705719478602</v>
      </c>
      <c r="DQ223">
        <v>0</v>
      </c>
      <c r="DR223">
        <v>4.85692073170732</v>
      </c>
      <c r="DS223">
        <v>-0.0842009059233399</v>
      </c>
      <c r="DT223">
        <v>0.0135150655575761</v>
      </c>
      <c r="DU223">
        <v>1</v>
      </c>
      <c r="DV223">
        <v>1</v>
      </c>
      <c r="DW223">
        <v>2</v>
      </c>
      <c r="DX223" t="s">
        <v>363</v>
      </c>
      <c r="DY223">
        <v>2.8418</v>
      </c>
      <c r="DZ223">
        <v>2.63735</v>
      </c>
      <c r="EA223">
        <v>0.166484</v>
      </c>
      <c r="EB223">
        <v>0.17107</v>
      </c>
      <c r="EC223">
        <v>0.0757895</v>
      </c>
      <c r="ED223">
        <v>0.0632808</v>
      </c>
      <c r="EE223">
        <v>23303.4</v>
      </c>
      <c r="EF223">
        <v>20254.8</v>
      </c>
      <c r="EG223">
        <v>25042.3</v>
      </c>
      <c r="EH223">
        <v>23809.6</v>
      </c>
      <c r="EI223">
        <v>39530.1</v>
      </c>
      <c r="EJ223">
        <v>36943</v>
      </c>
      <c r="EK223">
        <v>45291.7</v>
      </c>
      <c r="EL223">
        <v>42502.9</v>
      </c>
      <c r="EM223">
        <v>1.76575</v>
      </c>
      <c r="EN223">
        <v>2.05862</v>
      </c>
      <c r="EO223">
        <v>0.048615</v>
      </c>
      <c r="EP223">
        <v>0</v>
      </c>
      <c r="EQ223">
        <v>24.2229</v>
      </c>
      <c r="ER223">
        <v>999.9</v>
      </c>
      <c r="ES223">
        <v>25.955</v>
      </c>
      <c r="ET223">
        <v>40.506</v>
      </c>
      <c r="EU223">
        <v>27.3778</v>
      </c>
      <c r="EV223">
        <v>52.1212</v>
      </c>
      <c r="EW223">
        <v>30.8053</v>
      </c>
      <c r="EX223">
        <v>2</v>
      </c>
      <c r="EY223">
        <v>0.169499</v>
      </c>
      <c r="EZ223">
        <v>4.84572</v>
      </c>
      <c r="FA223">
        <v>20.1807</v>
      </c>
      <c r="FB223">
        <v>5.23421</v>
      </c>
      <c r="FC223">
        <v>11.992</v>
      </c>
      <c r="FD223">
        <v>4.95625</v>
      </c>
      <c r="FE223">
        <v>3.30395</v>
      </c>
      <c r="FF223">
        <v>350.2</v>
      </c>
      <c r="FG223">
        <v>9999</v>
      </c>
      <c r="FH223">
        <v>9999</v>
      </c>
      <c r="FI223">
        <v>6349.4</v>
      </c>
      <c r="FJ223">
        <v>1.86827</v>
      </c>
      <c r="FK223">
        <v>1.864</v>
      </c>
      <c r="FL223">
        <v>1.87143</v>
      </c>
      <c r="FM223">
        <v>1.86256</v>
      </c>
      <c r="FN223">
        <v>1.86188</v>
      </c>
      <c r="FO223">
        <v>1.86829</v>
      </c>
      <c r="FP223">
        <v>1.85838</v>
      </c>
      <c r="FQ223">
        <v>1.86462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7.24</v>
      </c>
      <c r="GF223">
        <v>0.2791</v>
      </c>
      <c r="GG223">
        <v>2.14445261950712</v>
      </c>
      <c r="GH223">
        <v>0.00524579190152856</v>
      </c>
      <c r="GI223">
        <v>-2.61795653493914e-06</v>
      </c>
      <c r="GJ223">
        <v>1.03317073579164e-09</v>
      </c>
      <c r="GK223">
        <v>-0.0325879594738201</v>
      </c>
      <c r="GL223">
        <v>-0.0124659139965973</v>
      </c>
      <c r="GM223">
        <v>0.00156445697122576</v>
      </c>
      <c r="GN223">
        <v>-1.32223106024955e-05</v>
      </c>
      <c r="GO223">
        <v>14</v>
      </c>
      <c r="GP223">
        <v>2225</v>
      </c>
      <c r="GQ223">
        <v>3</v>
      </c>
      <c r="GR223">
        <v>45</v>
      </c>
      <c r="GS223">
        <v>3166.9</v>
      </c>
      <c r="GT223">
        <v>3166.9</v>
      </c>
      <c r="GU223">
        <v>3.57178</v>
      </c>
      <c r="GV223">
        <v>2.37549</v>
      </c>
      <c r="GW223">
        <v>1.99829</v>
      </c>
      <c r="GX223">
        <v>2.70386</v>
      </c>
      <c r="GY223">
        <v>2.09351</v>
      </c>
      <c r="GZ223">
        <v>2.42188</v>
      </c>
      <c r="HA223">
        <v>44.0295</v>
      </c>
      <c r="HB223">
        <v>14.9726</v>
      </c>
      <c r="HC223">
        <v>18</v>
      </c>
      <c r="HD223">
        <v>429.452</v>
      </c>
      <c r="HE223">
        <v>617.907</v>
      </c>
      <c r="HF223">
        <v>19.9735</v>
      </c>
      <c r="HG223">
        <v>29.6694</v>
      </c>
      <c r="HH223">
        <v>30.0003</v>
      </c>
      <c r="HI223">
        <v>29.6133</v>
      </c>
      <c r="HJ223">
        <v>29.5876</v>
      </c>
      <c r="HK223">
        <v>71.4608</v>
      </c>
      <c r="HL223">
        <v>41.0778</v>
      </c>
      <c r="HM223">
        <v>0</v>
      </c>
      <c r="HN223">
        <v>19.9504</v>
      </c>
      <c r="HO223">
        <v>1509.32</v>
      </c>
      <c r="HP223">
        <v>16.7264</v>
      </c>
      <c r="HQ223">
        <v>95.843</v>
      </c>
      <c r="HR223">
        <v>99.9016</v>
      </c>
    </row>
    <row r="224" spans="1:226">
      <c r="A224">
        <v>208</v>
      </c>
      <c r="B224">
        <v>1657488142.1</v>
      </c>
      <c r="C224">
        <v>1672.59999990463</v>
      </c>
      <c r="D224" t="s">
        <v>776</v>
      </c>
      <c r="E224" t="s">
        <v>777</v>
      </c>
      <c r="F224">
        <v>5</v>
      </c>
      <c r="G224" t="s">
        <v>598</v>
      </c>
      <c r="H224" t="s">
        <v>354</v>
      </c>
      <c r="I224">
        <v>1657488139.35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1518.07326761825</v>
      </c>
      <c r="AK224">
        <v>1468.2503030303</v>
      </c>
      <c r="AL224">
        <v>3.41369980263054</v>
      </c>
      <c r="AM224">
        <v>66.5809936046528</v>
      </c>
      <c r="AN224">
        <f>(AP224 - AO224 + BO224*1E3/(8.314*(BQ224+273.15)) * AR224/BN224 * AQ224) * BN224/(100*BB224) * 1000/(1000 - AP224)</f>
        <v>0</v>
      </c>
      <c r="AO224">
        <v>16.6532004212596</v>
      </c>
      <c r="AP224">
        <v>21.4578054545455</v>
      </c>
      <c r="AQ224">
        <v>8.08868852683757e-05</v>
      </c>
      <c r="AR224">
        <v>78.2327112726515</v>
      </c>
      <c r="AS224">
        <v>15</v>
      </c>
      <c r="AT224">
        <v>3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4.6</v>
      </c>
      <c r="BC224">
        <v>0.5</v>
      </c>
      <c r="BD224" t="s">
        <v>355</v>
      </c>
      <c r="BE224">
        <v>2</v>
      </c>
      <c r="BF224" t="b">
        <v>1</v>
      </c>
      <c r="BG224">
        <v>1657488139.35</v>
      </c>
      <c r="BH224">
        <v>1429.146</v>
      </c>
      <c r="BI224">
        <v>1494.083</v>
      </c>
      <c r="BJ224">
        <v>21.45297</v>
      </c>
      <c r="BK224">
        <v>16.64958</v>
      </c>
      <c r="BL224">
        <v>1421.866</v>
      </c>
      <c r="BM224">
        <v>21.17364</v>
      </c>
      <c r="BN224">
        <v>500.0054</v>
      </c>
      <c r="BO224">
        <v>72.20014</v>
      </c>
      <c r="BP224">
        <v>0.02046696</v>
      </c>
      <c r="BQ224">
        <v>24.61651</v>
      </c>
      <c r="BR224">
        <v>25.01961</v>
      </c>
      <c r="BS224">
        <v>999.9</v>
      </c>
      <c r="BT224">
        <v>0</v>
      </c>
      <c r="BU224">
        <v>0</v>
      </c>
      <c r="BV224">
        <v>10011.73</v>
      </c>
      <c r="BW224">
        <v>0</v>
      </c>
      <c r="BX224">
        <v>2046.904</v>
      </c>
      <c r="BY224">
        <v>-64.93776</v>
      </c>
      <c r="BZ224">
        <v>1460.478</v>
      </c>
      <c r="CA224">
        <v>1519.38</v>
      </c>
      <c r="CB224">
        <v>4.80338</v>
      </c>
      <c r="CC224">
        <v>1494.083</v>
      </c>
      <c r="CD224">
        <v>16.64958</v>
      </c>
      <c r="CE224">
        <v>1.548907</v>
      </c>
      <c r="CF224">
        <v>1.202103</v>
      </c>
      <c r="CG224">
        <v>13.45967</v>
      </c>
      <c r="CH224">
        <v>9.627611</v>
      </c>
      <c r="CI224">
        <v>2000.036</v>
      </c>
      <c r="CJ224">
        <v>0.9800003</v>
      </c>
      <c r="CK224">
        <v>0.01999989</v>
      </c>
      <c r="CL224">
        <v>0</v>
      </c>
      <c r="CM224">
        <v>2.60331</v>
      </c>
      <c r="CN224">
        <v>0</v>
      </c>
      <c r="CO224">
        <v>9239.437</v>
      </c>
      <c r="CP224">
        <v>16705.71</v>
      </c>
      <c r="CQ224">
        <v>48</v>
      </c>
      <c r="CR224">
        <v>51.687</v>
      </c>
      <c r="CS224">
        <v>49.4122</v>
      </c>
      <c r="CT224">
        <v>48.4811</v>
      </c>
      <c r="CU224">
        <v>46.937</v>
      </c>
      <c r="CV224">
        <v>1960.035</v>
      </c>
      <c r="CW224">
        <v>40.001</v>
      </c>
      <c r="CX224">
        <v>0</v>
      </c>
      <c r="CY224">
        <v>1651554926.4</v>
      </c>
      <c r="CZ224">
        <v>0</v>
      </c>
      <c r="DA224">
        <v>0</v>
      </c>
      <c r="DB224" t="s">
        <v>356</v>
      </c>
      <c r="DC224">
        <v>1657298120.5</v>
      </c>
      <c r="DD224">
        <v>1657298120.5</v>
      </c>
      <c r="DE224">
        <v>0</v>
      </c>
      <c r="DF224">
        <v>1.391</v>
      </c>
      <c r="DG224">
        <v>0.035</v>
      </c>
      <c r="DH224">
        <v>2.39</v>
      </c>
      <c r="DI224">
        <v>0.104</v>
      </c>
      <c r="DJ224">
        <v>419</v>
      </c>
      <c r="DK224">
        <v>18</v>
      </c>
      <c r="DL224">
        <v>0.11</v>
      </c>
      <c r="DM224">
        <v>0.02</v>
      </c>
      <c r="DN224">
        <v>-64.4217</v>
      </c>
      <c r="DO224">
        <v>-2.98023135888502</v>
      </c>
      <c r="DP224">
        <v>0.408695381224386</v>
      </c>
      <c r="DQ224">
        <v>0</v>
      </c>
      <c r="DR224">
        <v>4.84330609756098</v>
      </c>
      <c r="DS224">
        <v>-0.254343554006963</v>
      </c>
      <c r="DT224">
        <v>0.0267699760724083</v>
      </c>
      <c r="DU224">
        <v>0</v>
      </c>
      <c r="DV224">
        <v>0</v>
      </c>
      <c r="DW224">
        <v>2</v>
      </c>
      <c r="DX224" t="s">
        <v>357</v>
      </c>
      <c r="DY224">
        <v>2.84185</v>
      </c>
      <c r="DZ224">
        <v>2.63705</v>
      </c>
      <c r="EA224">
        <v>0.167787</v>
      </c>
      <c r="EB224">
        <v>0.172397</v>
      </c>
      <c r="EC224">
        <v>0.0758134</v>
      </c>
      <c r="ED224">
        <v>0.0632766</v>
      </c>
      <c r="EE224">
        <v>23266.6</v>
      </c>
      <c r="EF224">
        <v>20222.4</v>
      </c>
      <c r="EG224">
        <v>25042</v>
      </c>
      <c r="EH224">
        <v>23809.6</v>
      </c>
      <c r="EI224">
        <v>39528.9</v>
      </c>
      <c r="EJ224">
        <v>36943.1</v>
      </c>
      <c r="EK224">
        <v>45291.6</v>
      </c>
      <c r="EL224">
        <v>42502.8</v>
      </c>
      <c r="EM224">
        <v>1.76588</v>
      </c>
      <c r="EN224">
        <v>2.05853</v>
      </c>
      <c r="EO224">
        <v>0.0488833</v>
      </c>
      <c r="EP224">
        <v>0</v>
      </c>
      <c r="EQ224">
        <v>24.2161</v>
      </c>
      <c r="ER224">
        <v>999.9</v>
      </c>
      <c r="ES224">
        <v>25.931</v>
      </c>
      <c r="ET224">
        <v>40.506</v>
      </c>
      <c r="EU224">
        <v>27.3541</v>
      </c>
      <c r="EV224">
        <v>52.0612</v>
      </c>
      <c r="EW224">
        <v>30.8333</v>
      </c>
      <c r="EX224">
        <v>2</v>
      </c>
      <c r="EY224">
        <v>0.169649</v>
      </c>
      <c r="EZ224">
        <v>4.87296</v>
      </c>
      <c r="FA224">
        <v>20.18</v>
      </c>
      <c r="FB224">
        <v>5.23391</v>
      </c>
      <c r="FC224">
        <v>11.992</v>
      </c>
      <c r="FD224">
        <v>4.9564</v>
      </c>
      <c r="FE224">
        <v>3.30395</v>
      </c>
      <c r="FF224">
        <v>350.2</v>
      </c>
      <c r="FG224">
        <v>9999</v>
      </c>
      <c r="FH224">
        <v>9999</v>
      </c>
      <c r="FI224">
        <v>6349.7</v>
      </c>
      <c r="FJ224">
        <v>1.86827</v>
      </c>
      <c r="FK224">
        <v>1.864</v>
      </c>
      <c r="FL224">
        <v>1.87139</v>
      </c>
      <c r="FM224">
        <v>1.86252</v>
      </c>
      <c r="FN224">
        <v>1.86188</v>
      </c>
      <c r="FO224">
        <v>1.86829</v>
      </c>
      <c r="FP224">
        <v>1.85839</v>
      </c>
      <c r="FQ224">
        <v>1.86462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7.32</v>
      </c>
      <c r="GF224">
        <v>0.2795</v>
      </c>
      <c r="GG224">
        <v>2.14445261950712</v>
      </c>
      <c r="GH224">
        <v>0.00524579190152856</v>
      </c>
      <c r="GI224">
        <v>-2.61795653493914e-06</v>
      </c>
      <c r="GJ224">
        <v>1.03317073579164e-09</v>
      </c>
      <c r="GK224">
        <v>-0.0325879594738201</v>
      </c>
      <c r="GL224">
        <v>-0.0124659139965973</v>
      </c>
      <c r="GM224">
        <v>0.00156445697122576</v>
      </c>
      <c r="GN224">
        <v>-1.32223106024955e-05</v>
      </c>
      <c r="GO224">
        <v>14</v>
      </c>
      <c r="GP224">
        <v>2225</v>
      </c>
      <c r="GQ224">
        <v>3</v>
      </c>
      <c r="GR224">
        <v>45</v>
      </c>
      <c r="GS224">
        <v>3167</v>
      </c>
      <c r="GT224">
        <v>3167</v>
      </c>
      <c r="GU224">
        <v>3.60596</v>
      </c>
      <c r="GV224">
        <v>2.37305</v>
      </c>
      <c r="GW224">
        <v>1.99829</v>
      </c>
      <c r="GX224">
        <v>2.70508</v>
      </c>
      <c r="GY224">
        <v>2.09351</v>
      </c>
      <c r="GZ224">
        <v>2.42432</v>
      </c>
      <c r="HA224">
        <v>44.0295</v>
      </c>
      <c r="HB224">
        <v>14.9814</v>
      </c>
      <c r="HC224">
        <v>18</v>
      </c>
      <c r="HD224">
        <v>429.516</v>
      </c>
      <c r="HE224">
        <v>617.802</v>
      </c>
      <c r="HF224">
        <v>19.9461</v>
      </c>
      <c r="HG224">
        <v>29.6694</v>
      </c>
      <c r="HH224">
        <v>30.0001</v>
      </c>
      <c r="HI224">
        <v>29.6121</v>
      </c>
      <c r="HJ224">
        <v>29.5852</v>
      </c>
      <c r="HK224">
        <v>72.1489</v>
      </c>
      <c r="HL224">
        <v>41.0778</v>
      </c>
      <c r="HM224">
        <v>0</v>
      </c>
      <c r="HN224">
        <v>19.9294</v>
      </c>
      <c r="HO224">
        <v>1522.82</v>
      </c>
      <c r="HP224">
        <v>16.7253</v>
      </c>
      <c r="HQ224">
        <v>95.8424</v>
      </c>
      <c r="HR224">
        <v>99.9015</v>
      </c>
    </row>
    <row r="225" spans="1:226">
      <c r="A225">
        <v>209</v>
      </c>
      <c r="B225">
        <v>1657488147.1</v>
      </c>
      <c r="C225">
        <v>1677.59999990463</v>
      </c>
      <c r="D225" t="s">
        <v>778</v>
      </c>
      <c r="E225" t="s">
        <v>779</v>
      </c>
      <c r="F225">
        <v>5</v>
      </c>
      <c r="G225" t="s">
        <v>598</v>
      </c>
      <c r="H225" t="s">
        <v>354</v>
      </c>
      <c r="I225">
        <v>1657488144.6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1535.52477642995</v>
      </c>
      <c r="AK225">
        <v>1485.49424242424</v>
      </c>
      <c r="AL225">
        <v>3.46078244536128</v>
      </c>
      <c r="AM225">
        <v>66.5809936046528</v>
      </c>
      <c r="AN225">
        <f>(AP225 - AO225 + BO225*1E3/(8.314*(BQ225+273.15)) * AR225/BN225 * AQ225) * BN225/(100*BB225) * 1000/(1000 - AP225)</f>
        <v>0</v>
      </c>
      <c r="AO225">
        <v>16.6361895594448</v>
      </c>
      <c r="AP225">
        <v>21.4536236363636</v>
      </c>
      <c r="AQ225">
        <v>-5.46606531949657e-05</v>
      </c>
      <c r="AR225">
        <v>78.2327112726515</v>
      </c>
      <c r="AS225">
        <v>14</v>
      </c>
      <c r="AT225">
        <v>3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4.6</v>
      </c>
      <c r="BC225">
        <v>0.5</v>
      </c>
      <c r="BD225" t="s">
        <v>355</v>
      </c>
      <c r="BE225">
        <v>2</v>
      </c>
      <c r="BF225" t="b">
        <v>1</v>
      </c>
      <c r="BG225">
        <v>1657488144.6</v>
      </c>
      <c r="BH225">
        <v>1446.90888888889</v>
      </c>
      <c r="BI225">
        <v>1511.94222222222</v>
      </c>
      <c r="BJ225">
        <v>21.4560555555556</v>
      </c>
      <c r="BK225">
        <v>16.6346222222222</v>
      </c>
      <c r="BL225">
        <v>1439.55444444444</v>
      </c>
      <c r="BM225">
        <v>21.1766111111111</v>
      </c>
      <c r="BN225">
        <v>499.972111111111</v>
      </c>
      <c r="BO225">
        <v>72.2003555555555</v>
      </c>
      <c r="BP225">
        <v>0.0207390444444444</v>
      </c>
      <c r="BQ225">
        <v>24.6134777777778</v>
      </c>
      <c r="BR225">
        <v>25.0185888888889</v>
      </c>
      <c r="BS225">
        <v>999.9</v>
      </c>
      <c r="BT225">
        <v>0</v>
      </c>
      <c r="BU225">
        <v>0</v>
      </c>
      <c r="BV225">
        <v>10004.1611111111</v>
      </c>
      <c r="BW225">
        <v>0</v>
      </c>
      <c r="BX225">
        <v>2044.39555555556</v>
      </c>
      <c r="BY225">
        <v>-65.0331222222222</v>
      </c>
      <c r="BZ225">
        <v>1478.63444444444</v>
      </c>
      <c r="CA225">
        <v>1537.51888888889</v>
      </c>
      <c r="CB225">
        <v>4.82142333333333</v>
      </c>
      <c r="CC225">
        <v>1511.94222222222</v>
      </c>
      <c r="CD225">
        <v>16.6346222222222</v>
      </c>
      <c r="CE225">
        <v>1.54913444444444</v>
      </c>
      <c r="CF225">
        <v>1.20102555555556</v>
      </c>
      <c r="CG225">
        <v>13.4619444444444</v>
      </c>
      <c r="CH225">
        <v>9.61426777777778</v>
      </c>
      <c r="CI225">
        <v>1999.98111111111</v>
      </c>
      <c r="CJ225">
        <v>0.98</v>
      </c>
      <c r="CK225">
        <v>0.0200002</v>
      </c>
      <c r="CL225">
        <v>0</v>
      </c>
      <c r="CM225">
        <v>2.50631111111111</v>
      </c>
      <c r="CN225">
        <v>0</v>
      </c>
      <c r="CO225">
        <v>9237.55444444445</v>
      </c>
      <c r="CP225">
        <v>16705.2777777778</v>
      </c>
      <c r="CQ225">
        <v>47.986</v>
      </c>
      <c r="CR225">
        <v>51.687</v>
      </c>
      <c r="CS225">
        <v>49.437</v>
      </c>
      <c r="CT225">
        <v>48.486</v>
      </c>
      <c r="CU225">
        <v>46.937</v>
      </c>
      <c r="CV225">
        <v>1959.98111111111</v>
      </c>
      <c r="CW225">
        <v>40</v>
      </c>
      <c r="CX225">
        <v>0</v>
      </c>
      <c r="CY225">
        <v>1651554931.8</v>
      </c>
      <c r="CZ225">
        <v>0</v>
      </c>
      <c r="DA225">
        <v>0</v>
      </c>
      <c r="DB225" t="s">
        <v>356</v>
      </c>
      <c r="DC225">
        <v>1657298120.5</v>
      </c>
      <c r="DD225">
        <v>1657298120.5</v>
      </c>
      <c r="DE225">
        <v>0</v>
      </c>
      <c r="DF225">
        <v>1.391</v>
      </c>
      <c r="DG225">
        <v>0.035</v>
      </c>
      <c r="DH225">
        <v>2.39</v>
      </c>
      <c r="DI225">
        <v>0.104</v>
      </c>
      <c r="DJ225">
        <v>419</v>
      </c>
      <c r="DK225">
        <v>18</v>
      </c>
      <c r="DL225">
        <v>0.11</v>
      </c>
      <c r="DM225">
        <v>0.02</v>
      </c>
      <c r="DN225">
        <v>-64.6539536585366</v>
      </c>
      <c r="DO225">
        <v>-3.95844878048782</v>
      </c>
      <c r="DP225">
        <v>0.475000523798202</v>
      </c>
      <c r="DQ225">
        <v>0</v>
      </c>
      <c r="DR225">
        <v>4.83097073170732</v>
      </c>
      <c r="DS225">
        <v>-0.18534648083623</v>
      </c>
      <c r="DT225">
        <v>0.0229156100156952</v>
      </c>
      <c r="DU225">
        <v>0</v>
      </c>
      <c r="DV225">
        <v>0</v>
      </c>
      <c r="DW225">
        <v>2</v>
      </c>
      <c r="DX225" t="s">
        <v>357</v>
      </c>
      <c r="DY225">
        <v>2.84181</v>
      </c>
      <c r="DZ225">
        <v>2.63725</v>
      </c>
      <c r="EA225">
        <v>0.168984</v>
      </c>
      <c r="EB225">
        <v>0.173528</v>
      </c>
      <c r="EC225">
        <v>0.0758031</v>
      </c>
      <c r="ED225">
        <v>0.0632682</v>
      </c>
      <c r="EE225">
        <v>23233.3</v>
      </c>
      <c r="EF225">
        <v>20194.8</v>
      </c>
      <c r="EG225">
        <v>25042.1</v>
      </c>
      <c r="EH225">
        <v>23809.7</v>
      </c>
      <c r="EI225">
        <v>39529.5</v>
      </c>
      <c r="EJ225">
        <v>36943.6</v>
      </c>
      <c r="EK225">
        <v>45291.7</v>
      </c>
      <c r="EL225">
        <v>42503</v>
      </c>
      <c r="EM225">
        <v>1.76593</v>
      </c>
      <c r="EN225">
        <v>2.05875</v>
      </c>
      <c r="EO225">
        <v>0.0488721</v>
      </c>
      <c r="EP225">
        <v>0</v>
      </c>
      <c r="EQ225">
        <v>24.2065</v>
      </c>
      <c r="ER225">
        <v>999.9</v>
      </c>
      <c r="ES225">
        <v>25.906</v>
      </c>
      <c r="ET225">
        <v>40.486</v>
      </c>
      <c r="EU225">
        <v>27.3003</v>
      </c>
      <c r="EV225">
        <v>52.0112</v>
      </c>
      <c r="EW225">
        <v>30.8293</v>
      </c>
      <c r="EX225">
        <v>2</v>
      </c>
      <c r="EY225">
        <v>0.169327</v>
      </c>
      <c r="EZ225">
        <v>4.8929</v>
      </c>
      <c r="FA225">
        <v>20.1794</v>
      </c>
      <c r="FB225">
        <v>5.23346</v>
      </c>
      <c r="FC225">
        <v>11.992</v>
      </c>
      <c r="FD225">
        <v>4.9561</v>
      </c>
      <c r="FE225">
        <v>3.3039</v>
      </c>
      <c r="FF225">
        <v>350.2</v>
      </c>
      <c r="FG225">
        <v>9999</v>
      </c>
      <c r="FH225">
        <v>9999</v>
      </c>
      <c r="FI225">
        <v>6349.7</v>
      </c>
      <c r="FJ225">
        <v>1.86826</v>
      </c>
      <c r="FK225">
        <v>1.86401</v>
      </c>
      <c r="FL225">
        <v>1.87138</v>
      </c>
      <c r="FM225">
        <v>1.86251</v>
      </c>
      <c r="FN225">
        <v>1.86188</v>
      </c>
      <c r="FO225">
        <v>1.86829</v>
      </c>
      <c r="FP225">
        <v>1.85838</v>
      </c>
      <c r="FQ225">
        <v>1.86462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7.39</v>
      </c>
      <c r="GF225">
        <v>0.2794</v>
      </c>
      <c r="GG225">
        <v>2.14445261950712</v>
      </c>
      <c r="GH225">
        <v>0.00524579190152856</v>
      </c>
      <c r="GI225">
        <v>-2.61795653493914e-06</v>
      </c>
      <c r="GJ225">
        <v>1.03317073579164e-09</v>
      </c>
      <c r="GK225">
        <v>-0.0325879594738201</v>
      </c>
      <c r="GL225">
        <v>-0.0124659139965973</v>
      </c>
      <c r="GM225">
        <v>0.00156445697122576</v>
      </c>
      <c r="GN225">
        <v>-1.32223106024955e-05</v>
      </c>
      <c r="GO225">
        <v>14</v>
      </c>
      <c r="GP225">
        <v>2225</v>
      </c>
      <c r="GQ225">
        <v>3</v>
      </c>
      <c r="GR225">
        <v>45</v>
      </c>
      <c r="GS225">
        <v>3167.1</v>
      </c>
      <c r="GT225">
        <v>3167.1</v>
      </c>
      <c r="GU225">
        <v>3.63159</v>
      </c>
      <c r="GV225">
        <v>2.37671</v>
      </c>
      <c r="GW225">
        <v>1.99829</v>
      </c>
      <c r="GX225">
        <v>2.70386</v>
      </c>
      <c r="GY225">
        <v>2.09351</v>
      </c>
      <c r="GZ225">
        <v>2.43164</v>
      </c>
      <c r="HA225">
        <v>44.0295</v>
      </c>
      <c r="HB225">
        <v>14.9726</v>
      </c>
      <c r="HC225">
        <v>18</v>
      </c>
      <c r="HD225">
        <v>429.535</v>
      </c>
      <c r="HE225">
        <v>617.979</v>
      </c>
      <c r="HF225">
        <v>19.9249</v>
      </c>
      <c r="HG225">
        <v>29.6674</v>
      </c>
      <c r="HH225">
        <v>30</v>
      </c>
      <c r="HI225">
        <v>29.6108</v>
      </c>
      <c r="HJ225">
        <v>29.5851</v>
      </c>
      <c r="HK225">
        <v>72.7678</v>
      </c>
      <c r="HL225">
        <v>40.7636</v>
      </c>
      <c r="HM225">
        <v>0</v>
      </c>
      <c r="HN225">
        <v>19.9099</v>
      </c>
      <c r="HO225">
        <v>1542.97</v>
      </c>
      <c r="HP225">
        <v>16.7384</v>
      </c>
      <c r="HQ225">
        <v>95.8427</v>
      </c>
      <c r="HR225">
        <v>99.902</v>
      </c>
    </row>
    <row r="226" spans="1:226">
      <c r="A226">
        <v>210</v>
      </c>
      <c r="B226">
        <v>1657488152.1</v>
      </c>
      <c r="C226">
        <v>1682.59999990463</v>
      </c>
      <c r="D226" t="s">
        <v>780</v>
      </c>
      <c r="E226" t="s">
        <v>781</v>
      </c>
      <c r="F226">
        <v>5</v>
      </c>
      <c r="G226" t="s">
        <v>598</v>
      </c>
      <c r="H226" t="s">
        <v>354</v>
      </c>
      <c r="I226">
        <v>1657488149.3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1552.39370486355</v>
      </c>
      <c r="AK226">
        <v>1502.61690909091</v>
      </c>
      <c r="AL226">
        <v>3.42854681503634</v>
      </c>
      <c r="AM226">
        <v>66.5809936046528</v>
      </c>
      <c r="AN226">
        <f>(AP226 - AO226 + BO226*1E3/(8.314*(BQ226+273.15)) * AR226/BN226 * AQ226) * BN226/(100*BB226) * 1000/(1000 - AP226)</f>
        <v>0</v>
      </c>
      <c r="AO226">
        <v>16.6448195631385</v>
      </c>
      <c r="AP226">
        <v>21.4562327272727</v>
      </c>
      <c r="AQ226">
        <v>3.38272396150774e-05</v>
      </c>
      <c r="AR226">
        <v>78.2327112726515</v>
      </c>
      <c r="AS226">
        <v>14</v>
      </c>
      <c r="AT226">
        <v>3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4.6</v>
      </c>
      <c r="BC226">
        <v>0.5</v>
      </c>
      <c r="BD226" t="s">
        <v>355</v>
      </c>
      <c r="BE226">
        <v>2</v>
      </c>
      <c r="BF226" t="b">
        <v>1</v>
      </c>
      <c r="BG226">
        <v>1657488149.3</v>
      </c>
      <c r="BH226">
        <v>1462.607</v>
      </c>
      <c r="BI226">
        <v>1527.692</v>
      </c>
      <c r="BJ226">
        <v>21.45586</v>
      </c>
      <c r="BK226">
        <v>16.6446</v>
      </c>
      <c r="BL226">
        <v>1455.187</v>
      </c>
      <c r="BM226">
        <v>21.17643</v>
      </c>
      <c r="BN226">
        <v>500.0191</v>
      </c>
      <c r="BO226">
        <v>72.20006</v>
      </c>
      <c r="BP226">
        <v>0.02087636</v>
      </c>
      <c r="BQ226">
        <v>24.61035</v>
      </c>
      <c r="BR226">
        <v>25.00494</v>
      </c>
      <c r="BS226">
        <v>999.9</v>
      </c>
      <c r="BT226">
        <v>0</v>
      </c>
      <c r="BU226">
        <v>0</v>
      </c>
      <c r="BV226">
        <v>9993.745</v>
      </c>
      <c r="BW226">
        <v>0</v>
      </c>
      <c r="BX226">
        <v>2041.9</v>
      </c>
      <c r="BY226">
        <v>-65.08617</v>
      </c>
      <c r="BZ226">
        <v>1494.675</v>
      </c>
      <c r="CA226">
        <v>1553.551</v>
      </c>
      <c r="CB226">
        <v>4.811259</v>
      </c>
      <c r="CC226">
        <v>1527.692</v>
      </c>
      <c r="CD226">
        <v>16.6446</v>
      </c>
      <c r="CE226">
        <v>1.549117</v>
      </c>
      <c r="CF226">
        <v>1.201741</v>
      </c>
      <c r="CG226">
        <v>13.46175</v>
      </c>
      <c r="CH226">
        <v>9.623143</v>
      </c>
      <c r="CI226">
        <v>1999.982</v>
      </c>
      <c r="CJ226">
        <v>0.98</v>
      </c>
      <c r="CK226">
        <v>0.0200002</v>
      </c>
      <c r="CL226">
        <v>0</v>
      </c>
      <c r="CM226">
        <v>2.60223</v>
      </c>
      <c r="CN226">
        <v>0</v>
      </c>
      <c r="CO226">
        <v>9228.035</v>
      </c>
      <c r="CP226">
        <v>16705.26</v>
      </c>
      <c r="CQ226">
        <v>48</v>
      </c>
      <c r="CR226">
        <v>51.687</v>
      </c>
      <c r="CS226">
        <v>49.437</v>
      </c>
      <c r="CT226">
        <v>48.5</v>
      </c>
      <c r="CU226">
        <v>46.9496</v>
      </c>
      <c r="CV226">
        <v>1959.982</v>
      </c>
      <c r="CW226">
        <v>40</v>
      </c>
      <c r="CX226">
        <v>0</v>
      </c>
      <c r="CY226">
        <v>1651554936.6</v>
      </c>
      <c r="CZ226">
        <v>0</v>
      </c>
      <c r="DA226">
        <v>0</v>
      </c>
      <c r="DB226" t="s">
        <v>356</v>
      </c>
      <c r="DC226">
        <v>1657298120.5</v>
      </c>
      <c r="DD226">
        <v>1657298120.5</v>
      </c>
      <c r="DE226">
        <v>0</v>
      </c>
      <c r="DF226">
        <v>1.391</v>
      </c>
      <c r="DG226">
        <v>0.035</v>
      </c>
      <c r="DH226">
        <v>2.39</v>
      </c>
      <c r="DI226">
        <v>0.104</v>
      </c>
      <c r="DJ226">
        <v>419</v>
      </c>
      <c r="DK226">
        <v>18</v>
      </c>
      <c r="DL226">
        <v>0.11</v>
      </c>
      <c r="DM226">
        <v>0.02</v>
      </c>
      <c r="DN226">
        <v>-64.9150024390244</v>
      </c>
      <c r="DO226">
        <v>-1.76766271777016</v>
      </c>
      <c r="DP226">
        <v>0.297546137015064</v>
      </c>
      <c r="DQ226">
        <v>0</v>
      </c>
      <c r="DR226">
        <v>4.81749609756098</v>
      </c>
      <c r="DS226">
        <v>-0.0627196515679392</v>
      </c>
      <c r="DT226">
        <v>0.0137556709153696</v>
      </c>
      <c r="DU226">
        <v>1</v>
      </c>
      <c r="DV226">
        <v>1</v>
      </c>
      <c r="DW226">
        <v>2</v>
      </c>
      <c r="DX226" t="s">
        <v>363</v>
      </c>
      <c r="DY226">
        <v>2.84173</v>
      </c>
      <c r="DZ226">
        <v>2.63747</v>
      </c>
      <c r="EA226">
        <v>0.170169</v>
      </c>
      <c r="EB226">
        <v>0.174716</v>
      </c>
      <c r="EC226">
        <v>0.0758056</v>
      </c>
      <c r="ED226">
        <v>0.0632793</v>
      </c>
      <c r="EE226">
        <v>23200.3</v>
      </c>
      <c r="EF226">
        <v>20166.3</v>
      </c>
      <c r="EG226">
        <v>25042.3</v>
      </c>
      <c r="EH226">
        <v>23810.3</v>
      </c>
      <c r="EI226">
        <v>39529.3</v>
      </c>
      <c r="EJ226">
        <v>36944</v>
      </c>
      <c r="EK226">
        <v>45291.6</v>
      </c>
      <c r="EL226">
        <v>42503.9</v>
      </c>
      <c r="EM226">
        <v>1.76595</v>
      </c>
      <c r="EN226">
        <v>2.05912</v>
      </c>
      <c r="EO226">
        <v>0.0491701</v>
      </c>
      <c r="EP226">
        <v>0</v>
      </c>
      <c r="EQ226">
        <v>24.1977</v>
      </c>
      <c r="ER226">
        <v>999.9</v>
      </c>
      <c r="ES226">
        <v>25.882</v>
      </c>
      <c r="ET226">
        <v>40.476</v>
      </c>
      <c r="EU226">
        <v>27.2597</v>
      </c>
      <c r="EV226">
        <v>52.2912</v>
      </c>
      <c r="EW226">
        <v>30.8934</v>
      </c>
      <c r="EX226">
        <v>2</v>
      </c>
      <c r="EY226">
        <v>0.169672</v>
      </c>
      <c r="EZ226">
        <v>4.87349</v>
      </c>
      <c r="FA226">
        <v>20.18</v>
      </c>
      <c r="FB226">
        <v>5.23406</v>
      </c>
      <c r="FC226">
        <v>11.992</v>
      </c>
      <c r="FD226">
        <v>4.95595</v>
      </c>
      <c r="FE226">
        <v>3.3039</v>
      </c>
      <c r="FF226">
        <v>350.2</v>
      </c>
      <c r="FG226">
        <v>9999</v>
      </c>
      <c r="FH226">
        <v>9999</v>
      </c>
      <c r="FI226">
        <v>6350</v>
      </c>
      <c r="FJ226">
        <v>1.86827</v>
      </c>
      <c r="FK226">
        <v>1.86401</v>
      </c>
      <c r="FL226">
        <v>1.87141</v>
      </c>
      <c r="FM226">
        <v>1.86256</v>
      </c>
      <c r="FN226">
        <v>1.86188</v>
      </c>
      <c r="FO226">
        <v>1.86829</v>
      </c>
      <c r="FP226">
        <v>1.8584</v>
      </c>
      <c r="FQ226">
        <v>1.86462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7.46</v>
      </c>
      <c r="GF226">
        <v>0.2794</v>
      </c>
      <c r="GG226">
        <v>2.14445261950712</v>
      </c>
      <c r="GH226">
        <v>0.00524579190152856</v>
      </c>
      <c r="GI226">
        <v>-2.61795653493914e-06</v>
      </c>
      <c r="GJ226">
        <v>1.03317073579164e-09</v>
      </c>
      <c r="GK226">
        <v>-0.0325879594738201</v>
      </c>
      <c r="GL226">
        <v>-0.0124659139965973</v>
      </c>
      <c r="GM226">
        <v>0.00156445697122576</v>
      </c>
      <c r="GN226">
        <v>-1.32223106024955e-05</v>
      </c>
      <c r="GO226">
        <v>14</v>
      </c>
      <c r="GP226">
        <v>2225</v>
      </c>
      <c r="GQ226">
        <v>3</v>
      </c>
      <c r="GR226">
        <v>45</v>
      </c>
      <c r="GS226">
        <v>3167.2</v>
      </c>
      <c r="GT226">
        <v>3167.2</v>
      </c>
      <c r="GU226">
        <v>3.66577</v>
      </c>
      <c r="GV226">
        <v>2.37427</v>
      </c>
      <c r="GW226">
        <v>1.99829</v>
      </c>
      <c r="GX226">
        <v>2.70386</v>
      </c>
      <c r="GY226">
        <v>2.09351</v>
      </c>
      <c r="GZ226">
        <v>2.43286</v>
      </c>
      <c r="HA226">
        <v>44.0571</v>
      </c>
      <c r="HB226">
        <v>14.9463</v>
      </c>
      <c r="HC226">
        <v>18</v>
      </c>
      <c r="HD226">
        <v>429.537</v>
      </c>
      <c r="HE226">
        <v>618.251</v>
      </c>
      <c r="HF226">
        <v>19.9045</v>
      </c>
      <c r="HG226">
        <v>29.6668</v>
      </c>
      <c r="HH226">
        <v>30.0001</v>
      </c>
      <c r="HI226">
        <v>29.6089</v>
      </c>
      <c r="HJ226">
        <v>29.5825</v>
      </c>
      <c r="HK226">
        <v>73.3441</v>
      </c>
      <c r="HL226">
        <v>40.4827</v>
      </c>
      <c r="HM226">
        <v>0</v>
      </c>
      <c r="HN226">
        <v>19.9026</v>
      </c>
      <c r="HO226">
        <v>1556.5</v>
      </c>
      <c r="HP226">
        <v>16.7431</v>
      </c>
      <c r="HQ226">
        <v>95.8429</v>
      </c>
      <c r="HR226">
        <v>99.9042</v>
      </c>
    </row>
    <row r="227" spans="1:226">
      <c r="A227">
        <v>211</v>
      </c>
      <c r="B227">
        <v>1657488157.1</v>
      </c>
      <c r="C227">
        <v>1687.59999990463</v>
      </c>
      <c r="D227" t="s">
        <v>782</v>
      </c>
      <c r="E227" t="s">
        <v>783</v>
      </c>
      <c r="F227">
        <v>5</v>
      </c>
      <c r="G227" t="s">
        <v>598</v>
      </c>
      <c r="H227" t="s">
        <v>354</v>
      </c>
      <c r="I227">
        <v>1657488154.6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1569.80860374824</v>
      </c>
      <c r="AK227">
        <v>1519.65781818182</v>
      </c>
      <c r="AL227">
        <v>3.39546366726103</v>
      </c>
      <c r="AM227">
        <v>66.5809936046528</v>
      </c>
      <c r="AN227">
        <f>(AP227 - AO227 + BO227*1E3/(8.314*(BQ227+273.15)) * AR227/BN227 * AQ227) * BN227/(100*BB227) * 1000/(1000 - AP227)</f>
        <v>0</v>
      </c>
      <c r="AO227">
        <v>16.64096068246</v>
      </c>
      <c r="AP227">
        <v>21.4558236363636</v>
      </c>
      <c r="AQ227">
        <v>-4.79042656111116e-05</v>
      </c>
      <c r="AR227">
        <v>78.2327112726515</v>
      </c>
      <c r="AS227">
        <v>15</v>
      </c>
      <c r="AT227">
        <v>3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4.6</v>
      </c>
      <c r="BC227">
        <v>0.5</v>
      </c>
      <c r="BD227" t="s">
        <v>355</v>
      </c>
      <c r="BE227">
        <v>2</v>
      </c>
      <c r="BF227" t="b">
        <v>1</v>
      </c>
      <c r="BG227">
        <v>1657488154.6</v>
      </c>
      <c r="BH227">
        <v>1480.52111111111</v>
      </c>
      <c r="BI227">
        <v>1545.64555555556</v>
      </c>
      <c r="BJ227">
        <v>21.4540333333333</v>
      </c>
      <c r="BK227">
        <v>16.6537333333333</v>
      </c>
      <c r="BL227">
        <v>1473.02666666667</v>
      </c>
      <c r="BM227">
        <v>21.1746777777778</v>
      </c>
      <c r="BN227">
        <v>499.993222222222</v>
      </c>
      <c r="BO227">
        <v>72.1998555555556</v>
      </c>
      <c r="BP227">
        <v>0.0211732222222222</v>
      </c>
      <c r="BQ227">
        <v>24.6004333333333</v>
      </c>
      <c r="BR227">
        <v>25.0051666666667</v>
      </c>
      <c r="BS227">
        <v>999.9</v>
      </c>
      <c r="BT227">
        <v>0</v>
      </c>
      <c r="BU227">
        <v>0</v>
      </c>
      <c r="BV227">
        <v>9995.89222222222</v>
      </c>
      <c r="BW227">
        <v>0</v>
      </c>
      <c r="BX227">
        <v>2040.31333333333</v>
      </c>
      <c r="BY227">
        <v>-65.1237</v>
      </c>
      <c r="BZ227">
        <v>1512.98222222222</v>
      </c>
      <c r="CA227">
        <v>1571.82333333333</v>
      </c>
      <c r="CB227">
        <v>4.80030666666667</v>
      </c>
      <c r="CC227">
        <v>1545.64555555556</v>
      </c>
      <c r="CD227">
        <v>16.6537333333333</v>
      </c>
      <c r="CE227">
        <v>1.54897777777778</v>
      </c>
      <c r="CF227">
        <v>1.20239666666667</v>
      </c>
      <c r="CG227">
        <v>13.4604111111111</v>
      </c>
      <c r="CH227">
        <v>9.63125222222222</v>
      </c>
      <c r="CI227">
        <v>2000.01555555556</v>
      </c>
      <c r="CJ227">
        <v>0.980000333333333</v>
      </c>
      <c r="CK227">
        <v>0.0199998555555556</v>
      </c>
      <c r="CL227">
        <v>0</v>
      </c>
      <c r="CM227">
        <v>2.49027777777778</v>
      </c>
      <c r="CN227">
        <v>0</v>
      </c>
      <c r="CO227">
        <v>9219.12777777778</v>
      </c>
      <c r="CP227">
        <v>16705.5444444444</v>
      </c>
      <c r="CQ227">
        <v>48</v>
      </c>
      <c r="CR227">
        <v>51.701</v>
      </c>
      <c r="CS227">
        <v>49.437</v>
      </c>
      <c r="CT227">
        <v>48.5</v>
      </c>
      <c r="CU227">
        <v>47</v>
      </c>
      <c r="CV227">
        <v>1960.01555555556</v>
      </c>
      <c r="CW227">
        <v>40</v>
      </c>
      <c r="CX227">
        <v>0</v>
      </c>
      <c r="CY227">
        <v>1651554942</v>
      </c>
      <c r="CZ227">
        <v>0</v>
      </c>
      <c r="DA227">
        <v>0</v>
      </c>
      <c r="DB227" t="s">
        <v>356</v>
      </c>
      <c r="DC227">
        <v>1657298120.5</v>
      </c>
      <c r="DD227">
        <v>1657298120.5</v>
      </c>
      <c r="DE227">
        <v>0</v>
      </c>
      <c r="DF227">
        <v>1.391</v>
      </c>
      <c r="DG227">
        <v>0.035</v>
      </c>
      <c r="DH227">
        <v>2.39</v>
      </c>
      <c r="DI227">
        <v>0.104</v>
      </c>
      <c r="DJ227">
        <v>419</v>
      </c>
      <c r="DK227">
        <v>18</v>
      </c>
      <c r="DL227">
        <v>0.11</v>
      </c>
      <c r="DM227">
        <v>0.02</v>
      </c>
      <c r="DN227">
        <v>-65.0050926829268</v>
      </c>
      <c r="DO227">
        <v>-1.66443763066201</v>
      </c>
      <c r="DP227">
        <v>0.290775824631903</v>
      </c>
      <c r="DQ227">
        <v>0</v>
      </c>
      <c r="DR227">
        <v>4.81087975609756</v>
      </c>
      <c r="DS227">
        <v>0.000592682926827026</v>
      </c>
      <c r="DT227">
        <v>0.00852693965854764</v>
      </c>
      <c r="DU227">
        <v>1</v>
      </c>
      <c r="DV227">
        <v>1</v>
      </c>
      <c r="DW227">
        <v>2</v>
      </c>
      <c r="DX227" t="s">
        <v>363</v>
      </c>
      <c r="DY227">
        <v>2.84194</v>
      </c>
      <c r="DZ227">
        <v>2.63754</v>
      </c>
      <c r="EA227">
        <v>0.171333</v>
      </c>
      <c r="EB227">
        <v>0.175824</v>
      </c>
      <c r="EC227">
        <v>0.0758136</v>
      </c>
      <c r="ED227">
        <v>0.063401</v>
      </c>
      <c r="EE227">
        <v>23167.7</v>
      </c>
      <c r="EF227">
        <v>20138.8</v>
      </c>
      <c r="EG227">
        <v>25042.2</v>
      </c>
      <c r="EH227">
        <v>23809.8</v>
      </c>
      <c r="EI227">
        <v>39529.3</v>
      </c>
      <c r="EJ227">
        <v>36938.9</v>
      </c>
      <c r="EK227">
        <v>45291.8</v>
      </c>
      <c r="EL227">
        <v>42503.5</v>
      </c>
      <c r="EM227">
        <v>1.766</v>
      </c>
      <c r="EN227">
        <v>2.05883</v>
      </c>
      <c r="EO227">
        <v>0.0493601</v>
      </c>
      <c r="EP227">
        <v>0</v>
      </c>
      <c r="EQ227">
        <v>24.1904</v>
      </c>
      <c r="ER227">
        <v>999.9</v>
      </c>
      <c r="ES227">
        <v>25.858</v>
      </c>
      <c r="ET227">
        <v>40.486</v>
      </c>
      <c r="EU227">
        <v>27.2489</v>
      </c>
      <c r="EV227">
        <v>52.3912</v>
      </c>
      <c r="EW227">
        <v>30.7131</v>
      </c>
      <c r="EX227">
        <v>2</v>
      </c>
      <c r="EY227">
        <v>0.168994</v>
      </c>
      <c r="EZ227">
        <v>4.84792</v>
      </c>
      <c r="FA227">
        <v>20.1807</v>
      </c>
      <c r="FB227">
        <v>5.23421</v>
      </c>
      <c r="FC227">
        <v>11.992</v>
      </c>
      <c r="FD227">
        <v>4.9561</v>
      </c>
      <c r="FE227">
        <v>3.30395</v>
      </c>
      <c r="FF227">
        <v>350.2</v>
      </c>
      <c r="FG227">
        <v>9999</v>
      </c>
      <c r="FH227">
        <v>9999</v>
      </c>
      <c r="FI227">
        <v>6350</v>
      </c>
      <c r="FJ227">
        <v>1.86828</v>
      </c>
      <c r="FK227">
        <v>1.86401</v>
      </c>
      <c r="FL227">
        <v>1.87141</v>
      </c>
      <c r="FM227">
        <v>1.86257</v>
      </c>
      <c r="FN227">
        <v>1.86188</v>
      </c>
      <c r="FO227">
        <v>1.86829</v>
      </c>
      <c r="FP227">
        <v>1.85842</v>
      </c>
      <c r="FQ227">
        <v>1.86462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7.53</v>
      </c>
      <c r="GF227">
        <v>0.2795</v>
      </c>
      <c r="GG227">
        <v>2.14445261950712</v>
      </c>
      <c r="GH227">
        <v>0.00524579190152856</v>
      </c>
      <c r="GI227">
        <v>-2.61795653493914e-06</v>
      </c>
      <c r="GJ227">
        <v>1.03317073579164e-09</v>
      </c>
      <c r="GK227">
        <v>-0.0325879594738201</v>
      </c>
      <c r="GL227">
        <v>-0.0124659139965973</v>
      </c>
      <c r="GM227">
        <v>0.00156445697122576</v>
      </c>
      <c r="GN227">
        <v>-1.32223106024955e-05</v>
      </c>
      <c r="GO227">
        <v>14</v>
      </c>
      <c r="GP227">
        <v>2225</v>
      </c>
      <c r="GQ227">
        <v>3</v>
      </c>
      <c r="GR227">
        <v>45</v>
      </c>
      <c r="GS227">
        <v>3167.3</v>
      </c>
      <c r="GT227">
        <v>3167.3</v>
      </c>
      <c r="GU227">
        <v>3.69141</v>
      </c>
      <c r="GV227">
        <v>2.37305</v>
      </c>
      <c r="GW227">
        <v>1.99829</v>
      </c>
      <c r="GX227">
        <v>2.70386</v>
      </c>
      <c r="GY227">
        <v>2.09351</v>
      </c>
      <c r="GZ227">
        <v>2.44507</v>
      </c>
      <c r="HA227">
        <v>44.0295</v>
      </c>
      <c r="HB227">
        <v>14.9726</v>
      </c>
      <c r="HC227">
        <v>18</v>
      </c>
      <c r="HD227">
        <v>429.561</v>
      </c>
      <c r="HE227">
        <v>618.002</v>
      </c>
      <c r="HF227">
        <v>19.8961</v>
      </c>
      <c r="HG227">
        <v>29.665</v>
      </c>
      <c r="HH227">
        <v>29.9999</v>
      </c>
      <c r="HI227">
        <v>29.6082</v>
      </c>
      <c r="HJ227">
        <v>29.5815</v>
      </c>
      <c r="HK227">
        <v>73.867</v>
      </c>
      <c r="HL227">
        <v>40.4827</v>
      </c>
      <c r="HM227">
        <v>0</v>
      </c>
      <c r="HN227">
        <v>19.8971</v>
      </c>
      <c r="HO227">
        <v>1576.79</v>
      </c>
      <c r="HP227">
        <v>16.738</v>
      </c>
      <c r="HQ227">
        <v>95.843</v>
      </c>
      <c r="HR227">
        <v>99.9029</v>
      </c>
    </row>
    <row r="228" spans="1:226">
      <c r="A228">
        <v>212</v>
      </c>
      <c r="B228">
        <v>1657488162.1</v>
      </c>
      <c r="C228">
        <v>1692.59999990463</v>
      </c>
      <c r="D228" t="s">
        <v>784</v>
      </c>
      <c r="E228" t="s">
        <v>785</v>
      </c>
      <c r="F228">
        <v>5</v>
      </c>
      <c r="G228" t="s">
        <v>598</v>
      </c>
      <c r="H228" t="s">
        <v>354</v>
      </c>
      <c r="I228">
        <v>1657488159.3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1586.25369781841</v>
      </c>
      <c r="AK228">
        <v>1536.54812121212</v>
      </c>
      <c r="AL228">
        <v>3.38096102296807</v>
      </c>
      <c r="AM228">
        <v>66.5809936046528</v>
      </c>
      <c r="AN228">
        <f>(AP228 - AO228 + BO228*1E3/(8.314*(BQ228+273.15)) * AR228/BN228 * AQ228) * BN228/(100*BB228) * 1000/(1000 - AP228)</f>
        <v>0</v>
      </c>
      <c r="AO228">
        <v>16.6912465334338</v>
      </c>
      <c r="AP228">
        <v>21.4707545454545</v>
      </c>
      <c r="AQ228">
        <v>0.00501344987122381</v>
      </c>
      <c r="AR228">
        <v>78.2327112726515</v>
      </c>
      <c r="AS228">
        <v>14</v>
      </c>
      <c r="AT228">
        <v>3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4.6</v>
      </c>
      <c r="BC228">
        <v>0.5</v>
      </c>
      <c r="BD228" t="s">
        <v>355</v>
      </c>
      <c r="BE228">
        <v>2</v>
      </c>
      <c r="BF228" t="b">
        <v>1</v>
      </c>
      <c r="BG228">
        <v>1657488159.3</v>
      </c>
      <c r="BH228">
        <v>1495.956</v>
      </c>
      <c r="BI228">
        <v>1560.858</v>
      </c>
      <c r="BJ228">
        <v>21.46562</v>
      </c>
      <c r="BK228">
        <v>16.6871</v>
      </c>
      <c r="BL228">
        <v>1488.394</v>
      </c>
      <c r="BM228">
        <v>21.18583</v>
      </c>
      <c r="BN228">
        <v>500.0346</v>
      </c>
      <c r="BO228">
        <v>72.20043</v>
      </c>
      <c r="BP228">
        <v>0.02108417</v>
      </c>
      <c r="BQ228">
        <v>24.59686</v>
      </c>
      <c r="BR228">
        <v>24.99661</v>
      </c>
      <c r="BS228">
        <v>999.9</v>
      </c>
      <c r="BT228">
        <v>0</v>
      </c>
      <c r="BU228">
        <v>0</v>
      </c>
      <c r="BV228">
        <v>10006.55</v>
      </c>
      <c r="BW228">
        <v>0</v>
      </c>
      <c r="BX228">
        <v>2039.249</v>
      </c>
      <c r="BY228">
        <v>-64.90251</v>
      </c>
      <c r="BZ228">
        <v>1528.771</v>
      </c>
      <c r="CA228">
        <v>1587.345</v>
      </c>
      <c r="CB228">
        <v>4.778512</v>
      </c>
      <c r="CC228">
        <v>1560.858</v>
      </c>
      <c r="CD228">
        <v>16.6871</v>
      </c>
      <c r="CE228">
        <v>1.549827</v>
      </c>
      <c r="CF228">
        <v>1.204814</v>
      </c>
      <c r="CG228">
        <v>13.46881</v>
      </c>
      <c r="CH228">
        <v>9.661189</v>
      </c>
      <c r="CI228">
        <v>1999.983</v>
      </c>
      <c r="CJ228">
        <v>0.98</v>
      </c>
      <c r="CK228">
        <v>0.0200002</v>
      </c>
      <c r="CL228">
        <v>0</v>
      </c>
      <c r="CM228">
        <v>2.66096</v>
      </c>
      <c r="CN228">
        <v>0</v>
      </c>
      <c r="CO228">
        <v>9209.788</v>
      </c>
      <c r="CP228">
        <v>16705.25</v>
      </c>
      <c r="CQ228">
        <v>48</v>
      </c>
      <c r="CR228">
        <v>51.7122</v>
      </c>
      <c r="CS228">
        <v>49.437</v>
      </c>
      <c r="CT228">
        <v>48.5</v>
      </c>
      <c r="CU228">
        <v>46.9811</v>
      </c>
      <c r="CV228">
        <v>1959.983</v>
      </c>
      <c r="CW228">
        <v>40</v>
      </c>
      <c r="CX228">
        <v>0</v>
      </c>
      <c r="CY228">
        <v>1651554946.8</v>
      </c>
      <c r="CZ228">
        <v>0</v>
      </c>
      <c r="DA228">
        <v>0</v>
      </c>
      <c r="DB228" t="s">
        <v>356</v>
      </c>
      <c r="DC228">
        <v>1657298120.5</v>
      </c>
      <c r="DD228">
        <v>1657298120.5</v>
      </c>
      <c r="DE228">
        <v>0</v>
      </c>
      <c r="DF228">
        <v>1.391</v>
      </c>
      <c r="DG228">
        <v>0.035</v>
      </c>
      <c r="DH228">
        <v>2.39</v>
      </c>
      <c r="DI228">
        <v>0.104</v>
      </c>
      <c r="DJ228">
        <v>419</v>
      </c>
      <c r="DK228">
        <v>18</v>
      </c>
      <c r="DL228">
        <v>0.11</v>
      </c>
      <c r="DM228">
        <v>0.02</v>
      </c>
      <c r="DN228">
        <v>-65.0608682926829</v>
      </c>
      <c r="DO228">
        <v>0.473105226480807</v>
      </c>
      <c r="DP228">
        <v>0.188751199562041</v>
      </c>
      <c r="DQ228">
        <v>0</v>
      </c>
      <c r="DR228">
        <v>4.80427317073171</v>
      </c>
      <c r="DS228">
        <v>-0.145936933797901</v>
      </c>
      <c r="DT228">
        <v>0.0172381214582644</v>
      </c>
      <c r="DU228">
        <v>0</v>
      </c>
      <c r="DV228">
        <v>0</v>
      </c>
      <c r="DW228">
        <v>2</v>
      </c>
      <c r="DX228" t="s">
        <v>357</v>
      </c>
      <c r="DY228">
        <v>2.84201</v>
      </c>
      <c r="DZ228">
        <v>2.63742</v>
      </c>
      <c r="EA228">
        <v>0.172484</v>
      </c>
      <c r="EB228">
        <v>0.176937</v>
      </c>
      <c r="EC228">
        <v>0.0758516</v>
      </c>
      <c r="ED228">
        <v>0.0633861</v>
      </c>
      <c r="EE228">
        <v>23135.7</v>
      </c>
      <c r="EF228">
        <v>20111.8</v>
      </c>
      <c r="EG228">
        <v>25042.4</v>
      </c>
      <c r="EH228">
        <v>23810</v>
      </c>
      <c r="EI228">
        <v>39528.2</v>
      </c>
      <c r="EJ228">
        <v>36939.7</v>
      </c>
      <c r="EK228">
        <v>45292.5</v>
      </c>
      <c r="EL228">
        <v>42503.8</v>
      </c>
      <c r="EM228">
        <v>1.7662</v>
      </c>
      <c r="EN228">
        <v>2.05888</v>
      </c>
      <c r="EO228">
        <v>0.0488758</v>
      </c>
      <c r="EP228">
        <v>0</v>
      </c>
      <c r="EQ228">
        <v>24.18</v>
      </c>
      <c r="ER228">
        <v>999.9</v>
      </c>
      <c r="ES228">
        <v>25.833</v>
      </c>
      <c r="ET228">
        <v>40.486</v>
      </c>
      <c r="EU228">
        <v>27.2215</v>
      </c>
      <c r="EV228">
        <v>51.9212</v>
      </c>
      <c r="EW228">
        <v>30.7452</v>
      </c>
      <c r="EX228">
        <v>2</v>
      </c>
      <c r="EY228">
        <v>0.168933</v>
      </c>
      <c r="EZ228">
        <v>4.65807</v>
      </c>
      <c r="FA228">
        <v>20.1861</v>
      </c>
      <c r="FB228">
        <v>5.23406</v>
      </c>
      <c r="FC228">
        <v>11.992</v>
      </c>
      <c r="FD228">
        <v>4.95605</v>
      </c>
      <c r="FE228">
        <v>3.30395</v>
      </c>
      <c r="FF228">
        <v>350.2</v>
      </c>
      <c r="FG228">
        <v>9999</v>
      </c>
      <c r="FH228">
        <v>9999</v>
      </c>
      <c r="FI228">
        <v>6350.2</v>
      </c>
      <c r="FJ228">
        <v>1.86829</v>
      </c>
      <c r="FK228">
        <v>1.86401</v>
      </c>
      <c r="FL228">
        <v>1.87144</v>
      </c>
      <c r="FM228">
        <v>1.8626</v>
      </c>
      <c r="FN228">
        <v>1.86188</v>
      </c>
      <c r="FO228">
        <v>1.86829</v>
      </c>
      <c r="FP228">
        <v>1.85843</v>
      </c>
      <c r="FQ228">
        <v>1.86462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7.6</v>
      </c>
      <c r="GF228">
        <v>0.2801</v>
      </c>
      <c r="GG228">
        <v>2.14445261950712</v>
      </c>
      <c r="GH228">
        <v>0.00524579190152856</v>
      </c>
      <c r="GI228">
        <v>-2.61795653493914e-06</v>
      </c>
      <c r="GJ228">
        <v>1.03317073579164e-09</v>
      </c>
      <c r="GK228">
        <v>-0.0325879594738201</v>
      </c>
      <c r="GL228">
        <v>-0.0124659139965973</v>
      </c>
      <c r="GM228">
        <v>0.00156445697122576</v>
      </c>
      <c r="GN228">
        <v>-1.32223106024955e-05</v>
      </c>
      <c r="GO228">
        <v>14</v>
      </c>
      <c r="GP228">
        <v>2225</v>
      </c>
      <c r="GQ228">
        <v>3</v>
      </c>
      <c r="GR228">
        <v>45</v>
      </c>
      <c r="GS228">
        <v>3167.4</v>
      </c>
      <c r="GT228">
        <v>3167.4</v>
      </c>
      <c r="GU228">
        <v>3.72314</v>
      </c>
      <c r="GV228">
        <v>2.3877</v>
      </c>
      <c r="GW228">
        <v>1.99829</v>
      </c>
      <c r="GX228">
        <v>2.70386</v>
      </c>
      <c r="GY228">
        <v>2.09351</v>
      </c>
      <c r="GZ228">
        <v>2.4353</v>
      </c>
      <c r="HA228">
        <v>44.0295</v>
      </c>
      <c r="HB228">
        <v>14.9814</v>
      </c>
      <c r="HC228">
        <v>18</v>
      </c>
      <c r="HD228">
        <v>429.66</v>
      </c>
      <c r="HE228">
        <v>618.024</v>
      </c>
      <c r="HF228">
        <v>19.8958</v>
      </c>
      <c r="HG228">
        <v>29.6642</v>
      </c>
      <c r="HH228">
        <v>29.9999</v>
      </c>
      <c r="HI228">
        <v>29.6058</v>
      </c>
      <c r="HJ228">
        <v>29.58</v>
      </c>
      <c r="HK228">
        <v>74.479</v>
      </c>
      <c r="HL228">
        <v>40.4827</v>
      </c>
      <c r="HM228">
        <v>0</v>
      </c>
      <c r="HN228">
        <v>19.9622</v>
      </c>
      <c r="HO228">
        <v>1590.25</v>
      </c>
      <c r="HP228">
        <v>16.7377</v>
      </c>
      <c r="HQ228">
        <v>95.8442</v>
      </c>
      <c r="HR228">
        <v>99.9036</v>
      </c>
    </row>
    <row r="229" spans="1:226">
      <c r="A229">
        <v>213</v>
      </c>
      <c r="B229">
        <v>1657488167.1</v>
      </c>
      <c r="C229">
        <v>1697.59999990463</v>
      </c>
      <c r="D229" t="s">
        <v>786</v>
      </c>
      <c r="E229" t="s">
        <v>787</v>
      </c>
      <c r="F229">
        <v>5</v>
      </c>
      <c r="G229" t="s">
        <v>598</v>
      </c>
      <c r="H229" t="s">
        <v>354</v>
      </c>
      <c r="I229">
        <v>1657488164.6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1603.06368123885</v>
      </c>
      <c r="AK229">
        <v>1553.20672727273</v>
      </c>
      <c r="AL229">
        <v>3.32565910490302</v>
      </c>
      <c r="AM229">
        <v>66.5809936046528</v>
      </c>
      <c r="AN229">
        <f>(AP229 - AO229 + BO229*1E3/(8.314*(BQ229+273.15)) * AR229/BN229 * AQ229) * BN229/(100*BB229) * 1000/(1000 - AP229)</f>
        <v>0</v>
      </c>
      <c r="AO229">
        <v>16.6763913388703</v>
      </c>
      <c r="AP229">
        <v>21.4729412121212</v>
      </c>
      <c r="AQ229">
        <v>0.000387420634066147</v>
      </c>
      <c r="AR229">
        <v>78.2327112726515</v>
      </c>
      <c r="AS229">
        <v>14</v>
      </c>
      <c r="AT229">
        <v>3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4.6</v>
      </c>
      <c r="BC229">
        <v>0.5</v>
      </c>
      <c r="BD229" t="s">
        <v>355</v>
      </c>
      <c r="BE229">
        <v>2</v>
      </c>
      <c r="BF229" t="b">
        <v>1</v>
      </c>
      <c r="BG229">
        <v>1657488164.6</v>
      </c>
      <c r="BH229">
        <v>1513.34777777778</v>
      </c>
      <c r="BI229">
        <v>1578.41777777778</v>
      </c>
      <c r="BJ229">
        <v>21.4747888888889</v>
      </c>
      <c r="BK229">
        <v>16.6721777777778</v>
      </c>
      <c r="BL229">
        <v>1505.71333333333</v>
      </c>
      <c r="BM229">
        <v>21.1947111111111</v>
      </c>
      <c r="BN229">
        <v>500.094888888889</v>
      </c>
      <c r="BO229">
        <v>72.2008888888889</v>
      </c>
      <c r="BP229">
        <v>0.0201669888888889</v>
      </c>
      <c r="BQ229">
        <v>24.598</v>
      </c>
      <c r="BR229">
        <v>24.9715888888889</v>
      </c>
      <c r="BS229">
        <v>999.9</v>
      </c>
      <c r="BT229">
        <v>0</v>
      </c>
      <c r="BU229">
        <v>0</v>
      </c>
      <c r="BV229">
        <v>10035.6888888889</v>
      </c>
      <c r="BW229">
        <v>0</v>
      </c>
      <c r="BX229">
        <v>2038.20777777778</v>
      </c>
      <c r="BY229">
        <v>-65.0702333333333</v>
      </c>
      <c r="BZ229">
        <v>1546.55888888889</v>
      </c>
      <c r="CA229">
        <v>1605.17888888889</v>
      </c>
      <c r="CB229">
        <v>4.80260444444444</v>
      </c>
      <c r="CC229">
        <v>1578.41777777778</v>
      </c>
      <c r="CD229">
        <v>16.6721777777778</v>
      </c>
      <c r="CE229">
        <v>1.5505</v>
      </c>
      <c r="CF229">
        <v>1.20374666666667</v>
      </c>
      <c r="CG229">
        <v>13.4754444444444</v>
      </c>
      <c r="CH229">
        <v>9.64795666666667</v>
      </c>
      <c r="CI229">
        <v>1999.98666666667</v>
      </c>
      <c r="CJ229">
        <v>0.98</v>
      </c>
      <c r="CK229">
        <v>0.0200002</v>
      </c>
      <c r="CL229">
        <v>0</v>
      </c>
      <c r="CM229">
        <v>2.54843333333333</v>
      </c>
      <c r="CN229">
        <v>0</v>
      </c>
      <c r="CO229">
        <v>9200.76222222222</v>
      </c>
      <c r="CP229">
        <v>16705.2888888889</v>
      </c>
      <c r="CQ229">
        <v>48</v>
      </c>
      <c r="CR229">
        <v>51.75</v>
      </c>
      <c r="CS229">
        <v>49.437</v>
      </c>
      <c r="CT229">
        <v>48.5</v>
      </c>
      <c r="CU229">
        <v>47</v>
      </c>
      <c r="CV229">
        <v>1959.98666666667</v>
      </c>
      <c r="CW229">
        <v>40</v>
      </c>
      <c r="CX229">
        <v>0</v>
      </c>
      <c r="CY229">
        <v>1651554951.6</v>
      </c>
      <c r="CZ229">
        <v>0</v>
      </c>
      <c r="DA229">
        <v>0</v>
      </c>
      <c r="DB229" t="s">
        <v>356</v>
      </c>
      <c r="DC229">
        <v>1657298120.5</v>
      </c>
      <c r="DD229">
        <v>1657298120.5</v>
      </c>
      <c r="DE229">
        <v>0</v>
      </c>
      <c r="DF229">
        <v>1.391</v>
      </c>
      <c r="DG229">
        <v>0.035</v>
      </c>
      <c r="DH229">
        <v>2.39</v>
      </c>
      <c r="DI229">
        <v>0.104</v>
      </c>
      <c r="DJ229">
        <v>419</v>
      </c>
      <c r="DK229">
        <v>18</v>
      </c>
      <c r="DL229">
        <v>0.11</v>
      </c>
      <c r="DM229">
        <v>0.02</v>
      </c>
      <c r="DN229">
        <v>-65.0141</v>
      </c>
      <c r="DO229">
        <v>0.0521707317073274</v>
      </c>
      <c r="DP229">
        <v>0.18282744763781</v>
      </c>
      <c r="DQ229">
        <v>1</v>
      </c>
      <c r="DR229">
        <v>4.7992312195122</v>
      </c>
      <c r="DS229">
        <v>-0.0909888501742147</v>
      </c>
      <c r="DT229">
        <v>0.0154346552096125</v>
      </c>
      <c r="DU229">
        <v>1</v>
      </c>
      <c r="DV229">
        <v>2</v>
      </c>
      <c r="DW229">
        <v>2</v>
      </c>
      <c r="DX229" t="s">
        <v>645</v>
      </c>
      <c r="DY229">
        <v>2.842</v>
      </c>
      <c r="DZ229">
        <v>2.63668</v>
      </c>
      <c r="EA229">
        <v>0.173612</v>
      </c>
      <c r="EB229">
        <v>0.17806</v>
      </c>
      <c r="EC229">
        <v>0.0758503</v>
      </c>
      <c r="ED229">
        <v>0.0633413</v>
      </c>
      <c r="EE229">
        <v>23104</v>
      </c>
      <c r="EF229">
        <v>20084.4</v>
      </c>
      <c r="EG229">
        <v>25042.3</v>
      </c>
      <c r="EH229">
        <v>23810.1</v>
      </c>
      <c r="EI229">
        <v>39528</v>
      </c>
      <c r="EJ229">
        <v>36941.7</v>
      </c>
      <c r="EK229">
        <v>45292.1</v>
      </c>
      <c r="EL229">
        <v>42503.9</v>
      </c>
      <c r="EM229">
        <v>1.76618</v>
      </c>
      <c r="EN229">
        <v>2.05893</v>
      </c>
      <c r="EO229">
        <v>0.0492409</v>
      </c>
      <c r="EP229">
        <v>0</v>
      </c>
      <c r="EQ229">
        <v>24.1704</v>
      </c>
      <c r="ER229">
        <v>999.9</v>
      </c>
      <c r="ES229">
        <v>25.809</v>
      </c>
      <c r="ET229">
        <v>40.476</v>
      </c>
      <c r="EU229">
        <v>27.1825</v>
      </c>
      <c r="EV229">
        <v>52.1712</v>
      </c>
      <c r="EW229">
        <v>30.7212</v>
      </c>
      <c r="EX229">
        <v>2</v>
      </c>
      <c r="EY229">
        <v>0.167381</v>
      </c>
      <c r="EZ229">
        <v>4.5566</v>
      </c>
      <c r="FA229">
        <v>20.1893</v>
      </c>
      <c r="FB229">
        <v>5.23331</v>
      </c>
      <c r="FC229">
        <v>11.992</v>
      </c>
      <c r="FD229">
        <v>4.9562</v>
      </c>
      <c r="FE229">
        <v>3.30395</v>
      </c>
      <c r="FF229">
        <v>350.2</v>
      </c>
      <c r="FG229">
        <v>9999</v>
      </c>
      <c r="FH229">
        <v>9999</v>
      </c>
      <c r="FI229">
        <v>6350.2</v>
      </c>
      <c r="FJ229">
        <v>1.86829</v>
      </c>
      <c r="FK229">
        <v>1.864</v>
      </c>
      <c r="FL229">
        <v>1.87145</v>
      </c>
      <c r="FM229">
        <v>1.86258</v>
      </c>
      <c r="FN229">
        <v>1.86188</v>
      </c>
      <c r="FO229">
        <v>1.86829</v>
      </c>
      <c r="FP229">
        <v>1.85843</v>
      </c>
      <c r="FQ229">
        <v>1.86462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7.67</v>
      </c>
      <c r="GF229">
        <v>0.28</v>
      </c>
      <c r="GG229">
        <v>2.14445261950712</v>
      </c>
      <c r="GH229">
        <v>0.00524579190152856</v>
      </c>
      <c r="GI229">
        <v>-2.61795653493914e-06</v>
      </c>
      <c r="GJ229">
        <v>1.03317073579164e-09</v>
      </c>
      <c r="GK229">
        <v>-0.0325879594738201</v>
      </c>
      <c r="GL229">
        <v>-0.0124659139965973</v>
      </c>
      <c r="GM229">
        <v>0.00156445697122576</v>
      </c>
      <c r="GN229">
        <v>-1.32223106024955e-05</v>
      </c>
      <c r="GO229">
        <v>14</v>
      </c>
      <c r="GP229">
        <v>2225</v>
      </c>
      <c r="GQ229">
        <v>3</v>
      </c>
      <c r="GR229">
        <v>45</v>
      </c>
      <c r="GS229">
        <v>3167.4</v>
      </c>
      <c r="GT229">
        <v>3167.4</v>
      </c>
      <c r="GU229">
        <v>3.75</v>
      </c>
      <c r="GV229">
        <v>2.39258</v>
      </c>
      <c r="GW229">
        <v>1.99829</v>
      </c>
      <c r="GX229">
        <v>2.70386</v>
      </c>
      <c r="GY229">
        <v>2.09351</v>
      </c>
      <c r="GZ229">
        <v>2.38159</v>
      </c>
      <c r="HA229">
        <v>44.0295</v>
      </c>
      <c r="HB229">
        <v>14.9638</v>
      </c>
      <c r="HC229">
        <v>18</v>
      </c>
      <c r="HD229">
        <v>429.638</v>
      </c>
      <c r="HE229">
        <v>618.041</v>
      </c>
      <c r="HF229">
        <v>19.9477</v>
      </c>
      <c r="HG229">
        <v>29.6617</v>
      </c>
      <c r="HH229">
        <v>29.9991</v>
      </c>
      <c r="HI229">
        <v>29.6047</v>
      </c>
      <c r="HJ229">
        <v>29.5778</v>
      </c>
      <c r="HK229">
        <v>75.0232</v>
      </c>
      <c r="HL229">
        <v>40.4827</v>
      </c>
      <c r="HM229">
        <v>0</v>
      </c>
      <c r="HN229">
        <v>19.9773</v>
      </c>
      <c r="HO229">
        <v>1610.31</v>
      </c>
      <c r="HP229">
        <v>16.7451</v>
      </c>
      <c r="HQ229">
        <v>95.8436</v>
      </c>
      <c r="HR229">
        <v>99.904</v>
      </c>
    </row>
    <row r="230" spans="1:226">
      <c r="A230">
        <v>214</v>
      </c>
      <c r="B230">
        <v>1657488172.1</v>
      </c>
      <c r="C230">
        <v>1702.59999990463</v>
      </c>
      <c r="D230" t="s">
        <v>788</v>
      </c>
      <c r="E230" t="s">
        <v>789</v>
      </c>
      <c r="F230">
        <v>5</v>
      </c>
      <c r="G230" t="s">
        <v>598</v>
      </c>
      <c r="H230" t="s">
        <v>354</v>
      </c>
      <c r="I230">
        <v>1657488169.3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1620.05544421075</v>
      </c>
      <c r="AK230">
        <v>1570.07351515151</v>
      </c>
      <c r="AL230">
        <v>3.36749214618302</v>
      </c>
      <c r="AM230">
        <v>66.5809936046528</v>
      </c>
      <c r="AN230">
        <f>(AP230 - AO230 + BO230*1E3/(8.314*(BQ230+273.15)) * AR230/BN230 * AQ230) * BN230/(100*BB230) * 1000/(1000 - AP230)</f>
        <v>0</v>
      </c>
      <c r="AO230">
        <v>16.6596367106244</v>
      </c>
      <c r="AP230">
        <v>21.4714333333333</v>
      </c>
      <c r="AQ230">
        <v>0.000211916029340298</v>
      </c>
      <c r="AR230">
        <v>78.2327112726515</v>
      </c>
      <c r="AS230">
        <v>14</v>
      </c>
      <c r="AT230">
        <v>3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4.6</v>
      </c>
      <c r="BC230">
        <v>0.5</v>
      </c>
      <c r="BD230" t="s">
        <v>355</v>
      </c>
      <c r="BE230">
        <v>2</v>
      </c>
      <c r="BF230" t="b">
        <v>1</v>
      </c>
      <c r="BG230">
        <v>1657488169.3</v>
      </c>
      <c r="BH230">
        <v>1528.774</v>
      </c>
      <c r="BI230">
        <v>1594.135</v>
      </c>
      <c r="BJ230">
        <v>21.47389</v>
      </c>
      <c r="BK230">
        <v>16.65625</v>
      </c>
      <c r="BL230">
        <v>1521.071</v>
      </c>
      <c r="BM230">
        <v>21.19382</v>
      </c>
      <c r="BN230">
        <v>499.9708</v>
      </c>
      <c r="BO230">
        <v>72.20064</v>
      </c>
      <c r="BP230">
        <v>0.02032502</v>
      </c>
      <c r="BQ230">
        <v>24.59793</v>
      </c>
      <c r="BR230">
        <v>24.98036</v>
      </c>
      <c r="BS230">
        <v>999.9</v>
      </c>
      <c r="BT230">
        <v>0</v>
      </c>
      <c r="BU230">
        <v>0</v>
      </c>
      <c r="BV230">
        <v>9991.12</v>
      </c>
      <c r="BW230">
        <v>0</v>
      </c>
      <c r="BX230">
        <v>2036.182</v>
      </c>
      <c r="BY230">
        <v>-65.36055</v>
      </c>
      <c r="BZ230">
        <v>1562.325</v>
      </c>
      <c r="CA230">
        <v>1621.137</v>
      </c>
      <c r="CB230">
        <v>4.817646</v>
      </c>
      <c r="CC230">
        <v>1594.135</v>
      </c>
      <c r="CD230">
        <v>16.65625</v>
      </c>
      <c r="CE230">
        <v>1.550429</v>
      </c>
      <c r="CF230">
        <v>1.202592</v>
      </c>
      <c r="CG230">
        <v>13.47478</v>
      </c>
      <c r="CH230">
        <v>9.63367</v>
      </c>
      <c r="CI230">
        <v>2000.011</v>
      </c>
      <c r="CJ230">
        <v>0.9800003</v>
      </c>
      <c r="CK230">
        <v>0.01999989</v>
      </c>
      <c r="CL230">
        <v>0</v>
      </c>
      <c r="CM230">
        <v>2.54498</v>
      </c>
      <c r="CN230">
        <v>0</v>
      </c>
      <c r="CO230">
        <v>9192.36</v>
      </c>
      <c r="CP230">
        <v>16705.51</v>
      </c>
      <c r="CQ230">
        <v>48</v>
      </c>
      <c r="CR230">
        <v>51.75</v>
      </c>
      <c r="CS230">
        <v>49.437</v>
      </c>
      <c r="CT230">
        <v>48.5124</v>
      </c>
      <c r="CU230">
        <v>47</v>
      </c>
      <c r="CV230">
        <v>1960.011</v>
      </c>
      <c r="CW230">
        <v>40</v>
      </c>
      <c r="CX230">
        <v>0</v>
      </c>
      <c r="CY230">
        <v>1651554956.4</v>
      </c>
      <c r="CZ230">
        <v>0</v>
      </c>
      <c r="DA230">
        <v>0</v>
      </c>
      <c r="DB230" t="s">
        <v>356</v>
      </c>
      <c r="DC230">
        <v>1657298120.5</v>
      </c>
      <c r="DD230">
        <v>1657298120.5</v>
      </c>
      <c r="DE230">
        <v>0</v>
      </c>
      <c r="DF230">
        <v>1.391</v>
      </c>
      <c r="DG230">
        <v>0.035</v>
      </c>
      <c r="DH230">
        <v>2.39</v>
      </c>
      <c r="DI230">
        <v>0.104</v>
      </c>
      <c r="DJ230">
        <v>419</v>
      </c>
      <c r="DK230">
        <v>18</v>
      </c>
      <c r="DL230">
        <v>0.11</v>
      </c>
      <c r="DM230">
        <v>0.02</v>
      </c>
      <c r="DN230">
        <v>-65.1119243902439</v>
      </c>
      <c r="DO230">
        <v>-0.381298954703914</v>
      </c>
      <c r="DP230">
        <v>0.188579791975973</v>
      </c>
      <c r="DQ230">
        <v>0</v>
      </c>
      <c r="DR230">
        <v>4.79936219512195</v>
      </c>
      <c r="DS230">
        <v>0.0433216724738682</v>
      </c>
      <c r="DT230">
        <v>0.0155953672783713</v>
      </c>
      <c r="DU230">
        <v>1</v>
      </c>
      <c r="DV230">
        <v>1</v>
      </c>
      <c r="DW230">
        <v>2</v>
      </c>
      <c r="DX230" t="s">
        <v>363</v>
      </c>
      <c r="DY230">
        <v>2.84177</v>
      </c>
      <c r="DZ230">
        <v>2.63685</v>
      </c>
      <c r="EA230">
        <v>0.174751</v>
      </c>
      <c r="EB230">
        <v>0.179178</v>
      </c>
      <c r="EC230">
        <v>0.0758493</v>
      </c>
      <c r="ED230">
        <v>0.0633016</v>
      </c>
      <c r="EE230">
        <v>23072.5</v>
      </c>
      <c r="EF230">
        <v>20057.3</v>
      </c>
      <c r="EG230">
        <v>25042.7</v>
      </c>
      <c r="EH230">
        <v>23810.5</v>
      </c>
      <c r="EI230">
        <v>39528.3</v>
      </c>
      <c r="EJ230">
        <v>36943.7</v>
      </c>
      <c r="EK230">
        <v>45292.4</v>
      </c>
      <c r="EL230">
        <v>42504.4</v>
      </c>
      <c r="EM230">
        <v>1.76615</v>
      </c>
      <c r="EN230">
        <v>2.05942</v>
      </c>
      <c r="EO230">
        <v>0.0504106</v>
      </c>
      <c r="EP230">
        <v>0</v>
      </c>
      <c r="EQ230">
        <v>24.1596</v>
      </c>
      <c r="ER230">
        <v>999.9</v>
      </c>
      <c r="ES230">
        <v>25.778</v>
      </c>
      <c r="ET230">
        <v>40.476</v>
      </c>
      <c r="EU230">
        <v>27.1472</v>
      </c>
      <c r="EV230">
        <v>52.0612</v>
      </c>
      <c r="EW230">
        <v>30.7212</v>
      </c>
      <c r="EX230">
        <v>2</v>
      </c>
      <c r="EY230">
        <v>0.167426</v>
      </c>
      <c r="EZ230">
        <v>4.57764</v>
      </c>
      <c r="FA230">
        <v>20.1887</v>
      </c>
      <c r="FB230">
        <v>5.23226</v>
      </c>
      <c r="FC230">
        <v>11.992</v>
      </c>
      <c r="FD230">
        <v>4.9562</v>
      </c>
      <c r="FE230">
        <v>3.30393</v>
      </c>
      <c r="FF230">
        <v>350.2</v>
      </c>
      <c r="FG230">
        <v>9999</v>
      </c>
      <c r="FH230">
        <v>9999</v>
      </c>
      <c r="FI230">
        <v>6350.5</v>
      </c>
      <c r="FJ230">
        <v>1.86829</v>
      </c>
      <c r="FK230">
        <v>1.86401</v>
      </c>
      <c r="FL230">
        <v>1.87148</v>
      </c>
      <c r="FM230">
        <v>1.8626</v>
      </c>
      <c r="FN230">
        <v>1.86188</v>
      </c>
      <c r="FO230">
        <v>1.86829</v>
      </c>
      <c r="FP230">
        <v>1.8584</v>
      </c>
      <c r="FQ230">
        <v>1.86462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7.74</v>
      </c>
      <c r="GF230">
        <v>0.28</v>
      </c>
      <c r="GG230">
        <v>2.14445261950712</v>
      </c>
      <c r="GH230">
        <v>0.00524579190152856</v>
      </c>
      <c r="GI230">
        <v>-2.61795653493914e-06</v>
      </c>
      <c r="GJ230">
        <v>1.03317073579164e-09</v>
      </c>
      <c r="GK230">
        <v>-0.0325879594738201</v>
      </c>
      <c r="GL230">
        <v>-0.0124659139965973</v>
      </c>
      <c r="GM230">
        <v>0.00156445697122576</v>
      </c>
      <c r="GN230">
        <v>-1.32223106024955e-05</v>
      </c>
      <c r="GO230">
        <v>14</v>
      </c>
      <c r="GP230">
        <v>2225</v>
      </c>
      <c r="GQ230">
        <v>3</v>
      </c>
      <c r="GR230">
        <v>45</v>
      </c>
      <c r="GS230">
        <v>3167.5</v>
      </c>
      <c r="GT230">
        <v>3167.5</v>
      </c>
      <c r="GU230">
        <v>3.78052</v>
      </c>
      <c r="GV230">
        <v>2.38403</v>
      </c>
      <c r="GW230">
        <v>1.99829</v>
      </c>
      <c r="GX230">
        <v>2.70386</v>
      </c>
      <c r="GY230">
        <v>2.09351</v>
      </c>
      <c r="GZ230">
        <v>2.37061</v>
      </c>
      <c r="HA230">
        <v>44.0295</v>
      </c>
      <c r="HB230">
        <v>14.9638</v>
      </c>
      <c r="HC230">
        <v>18</v>
      </c>
      <c r="HD230">
        <v>429.612</v>
      </c>
      <c r="HE230">
        <v>618.432</v>
      </c>
      <c r="HF230">
        <v>19.98</v>
      </c>
      <c r="HG230">
        <v>29.6616</v>
      </c>
      <c r="HH230">
        <v>29.9997</v>
      </c>
      <c r="HI230">
        <v>29.6032</v>
      </c>
      <c r="HJ230">
        <v>29.577</v>
      </c>
      <c r="HK230">
        <v>75.6421</v>
      </c>
      <c r="HL230">
        <v>40.1986</v>
      </c>
      <c r="HM230">
        <v>0</v>
      </c>
      <c r="HN230">
        <v>19.9929</v>
      </c>
      <c r="HO230">
        <v>1623.72</v>
      </c>
      <c r="HP230">
        <v>16.7405</v>
      </c>
      <c r="HQ230">
        <v>95.8444</v>
      </c>
      <c r="HR230">
        <v>99.9052</v>
      </c>
    </row>
    <row r="231" spans="1:226">
      <c r="A231">
        <v>215</v>
      </c>
      <c r="B231">
        <v>1657488177.1</v>
      </c>
      <c r="C231">
        <v>1707.59999990463</v>
      </c>
      <c r="D231" t="s">
        <v>790</v>
      </c>
      <c r="E231" t="s">
        <v>791</v>
      </c>
      <c r="F231">
        <v>5</v>
      </c>
      <c r="G231" t="s">
        <v>598</v>
      </c>
      <c r="H231" t="s">
        <v>354</v>
      </c>
      <c r="I231">
        <v>1657488174.6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1637.00526652354</v>
      </c>
      <c r="AK231">
        <v>1586.72181818182</v>
      </c>
      <c r="AL231">
        <v>3.29467421261824</v>
      </c>
      <c r="AM231">
        <v>66.5809936046528</v>
      </c>
      <c r="AN231">
        <f>(AP231 - AO231 + BO231*1E3/(8.314*(BQ231+273.15)) * AR231/BN231 * AQ231) * BN231/(100*BB231) * 1000/(1000 - AP231)</f>
        <v>0</v>
      </c>
      <c r="AO231">
        <v>16.655122766568</v>
      </c>
      <c r="AP231">
        <v>21.4732624242424</v>
      </c>
      <c r="AQ231">
        <v>2.0909746347002e-05</v>
      </c>
      <c r="AR231">
        <v>78.2327112726515</v>
      </c>
      <c r="AS231">
        <v>14</v>
      </c>
      <c r="AT231">
        <v>3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4.6</v>
      </c>
      <c r="BC231">
        <v>0.5</v>
      </c>
      <c r="BD231" t="s">
        <v>355</v>
      </c>
      <c r="BE231">
        <v>2</v>
      </c>
      <c r="BF231" t="b">
        <v>1</v>
      </c>
      <c r="BG231">
        <v>1657488174.6</v>
      </c>
      <c r="BH231">
        <v>1546.13</v>
      </c>
      <c r="BI231">
        <v>1611.85777777778</v>
      </c>
      <c r="BJ231">
        <v>21.4717</v>
      </c>
      <c r="BK231">
        <v>16.6601555555556</v>
      </c>
      <c r="BL231">
        <v>1538.35</v>
      </c>
      <c r="BM231">
        <v>21.1917222222222</v>
      </c>
      <c r="BN231">
        <v>499.985222222222</v>
      </c>
      <c r="BO231">
        <v>72.2013666666667</v>
      </c>
      <c r="BP231">
        <v>0.0201403444444444</v>
      </c>
      <c r="BQ231">
        <v>24.5929333333333</v>
      </c>
      <c r="BR231">
        <v>24.9821666666667</v>
      </c>
      <c r="BS231">
        <v>999.9</v>
      </c>
      <c r="BT231">
        <v>0</v>
      </c>
      <c r="BU231">
        <v>0</v>
      </c>
      <c r="BV231">
        <v>10020.8388888889</v>
      </c>
      <c r="BW231">
        <v>0</v>
      </c>
      <c r="BX231">
        <v>2034.25333333333</v>
      </c>
      <c r="BY231">
        <v>-65.7263777777778</v>
      </c>
      <c r="BZ231">
        <v>1580.05777777778</v>
      </c>
      <c r="CA231">
        <v>1639.16555555556</v>
      </c>
      <c r="CB231">
        <v>4.81156666666667</v>
      </c>
      <c r="CC231">
        <v>1611.85777777778</v>
      </c>
      <c r="CD231">
        <v>16.6601555555556</v>
      </c>
      <c r="CE231">
        <v>1.55028777777778</v>
      </c>
      <c r="CF231">
        <v>1.20288555555556</v>
      </c>
      <c r="CG231">
        <v>13.4733666666667</v>
      </c>
      <c r="CH231">
        <v>9.63731777777778</v>
      </c>
      <c r="CI231">
        <v>1999.98444444444</v>
      </c>
      <c r="CJ231">
        <v>0.98</v>
      </c>
      <c r="CK231">
        <v>0.0200002</v>
      </c>
      <c r="CL231">
        <v>0</v>
      </c>
      <c r="CM231">
        <v>2.49614444444444</v>
      </c>
      <c r="CN231">
        <v>0</v>
      </c>
      <c r="CO231">
        <v>9182.92111111111</v>
      </c>
      <c r="CP231">
        <v>16705.2888888889</v>
      </c>
      <c r="CQ231">
        <v>48</v>
      </c>
      <c r="CR231">
        <v>51.75</v>
      </c>
      <c r="CS231">
        <v>49.437</v>
      </c>
      <c r="CT231">
        <v>48.5275555555556</v>
      </c>
      <c r="CU231">
        <v>47</v>
      </c>
      <c r="CV231">
        <v>1959.98444444444</v>
      </c>
      <c r="CW231">
        <v>40</v>
      </c>
      <c r="CX231">
        <v>0</v>
      </c>
      <c r="CY231">
        <v>1651554961.8</v>
      </c>
      <c r="CZ231">
        <v>0</v>
      </c>
      <c r="DA231">
        <v>0</v>
      </c>
      <c r="DB231" t="s">
        <v>356</v>
      </c>
      <c r="DC231">
        <v>1657298120.5</v>
      </c>
      <c r="DD231">
        <v>1657298120.5</v>
      </c>
      <c r="DE231">
        <v>0</v>
      </c>
      <c r="DF231">
        <v>1.391</v>
      </c>
      <c r="DG231">
        <v>0.035</v>
      </c>
      <c r="DH231">
        <v>2.39</v>
      </c>
      <c r="DI231">
        <v>0.104</v>
      </c>
      <c r="DJ231">
        <v>419</v>
      </c>
      <c r="DK231">
        <v>18</v>
      </c>
      <c r="DL231">
        <v>0.11</v>
      </c>
      <c r="DM231">
        <v>0.02</v>
      </c>
      <c r="DN231">
        <v>-65.2440829268293</v>
      </c>
      <c r="DO231">
        <v>-3.18342439024381</v>
      </c>
      <c r="DP231">
        <v>0.330230672448184</v>
      </c>
      <c r="DQ231">
        <v>0</v>
      </c>
      <c r="DR231">
        <v>4.80187195121951</v>
      </c>
      <c r="DS231">
        <v>0.142090662020904</v>
      </c>
      <c r="DT231">
        <v>0.0164941065926683</v>
      </c>
      <c r="DU231">
        <v>0</v>
      </c>
      <c r="DV231">
        <v>0</v>
      </c>
      <c r="DW231">
        <v>2</v>
      </c>
      <c r="DX231" t="s">
        <v>357</v>
      </c>
      <c r="DY231">
        <v>2.84195</v>
      </c>
      <c r="DZ231">
        <v>2.63671</v>
      </c>
      <c r="EA231">
        <v>0.175861</v>
      </c>
      <c r="EB231">
        <v>0.180299</v>
      </c>
      <c r="EC231">
        <v>0.0758524</v>
      </c>
      <c r="ED231">
        <v>0.0633441</v>
      </c>
      <c r="EE231">
        <v>23041.6</v>
      </c>
      <c r="EF231">
        <v>20030.1</v>
      </c>
      <c r="EG231">
        <v>25042.8</v>
      </c>
      <c r="EH231">
        <v>23810.7</v>
      </c>
      <c r="EI231">
        <v>39528.8</v>
      </c>
      <c r="EJ231">
        <v>36942.3</v>
      </c>
      <c r="EK231">
        <v>45293.1</v>
      </c>
      <c r="EL231">
        <v>42504.8</v>
      </c>
      <c r="EM231">
        <v>1.76625</v>
      </c>
      <c r="EN231">
        <v>2.0591</v>
      </c>
      <c r="EO231">
        <v>0.0505224</v>
      </c>
      <c r="EP231">
        <v>0</v>
      </c>
      <c r="EQ231">
        <v>24.1518</v>
      </c>
      <c r="ER231">
        <v>999.9</v>
      </c>
      <c r="ES231">
        <v>25.778</v>
      </c>
      <c r="ET231">
        <v>40.476</v>
      </c>
      <c r="EU231">
        <v>27.1512</v>
      </c>
      <c r="EV231">
        <v>51.8912</v>
      </c>
      <c r="EW231">
        <v>30.7212</v>
      </c>
      <c r="EX231">
        <v>2</v>
      </c>
      <c r="EY231">
        <v>0.166972</v>
      </c>
      <c r="EZ231">
        <v>4.6063</v>
      </c>
      <c r="FA231">
        <v>20.188</v>
      </c>
      <c r="FB231">
        <v>5.23122</v>
      </c>
      <c r="FC231">
        <v>11.992</v>
      </c>
      <c r="FD231">
        <v>4.956</v>
      </c>
      <c r="FE231">
        <v>3.30395</v>
      </c>
      <c r="FF231">
        <v>350.2</v>
      </c>
      <c r="FG231">
        <v>9999</v>
      </c>
      <c r="FH231">
        <v>9999</v>
      </c>
      <c r="FI231">
        <v>6350.5</v>
      </c>
      <c r="FJ231">
        <v>1.86826</v>
      </c>
      <c r="FK231">
        <v>1.86401</v>
      </c>
      <c r="FL231">
        <v>1.87147</v>
      </c>
      <c r="FM231">
        <v>1.86257</v>
      </c>
      <c r="FN231">
        <v>1.86188</v>
      </c>
      <c r="FO231">
        <v>1.86829</v>
      </c>
      <c r="FP231">
        <v>1.85842</v>
      </c>
      <c r="FQ231">
        <v>1.86462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7.81</v>
      </c>
      <c r="GF231">
        <v>0.28</v>
      </c>
      <c r="GG231">
        <v>2.14445261950712</v>
      </c>
      <c r="GH231">
        <v>0.00524579190152856</v>
      </c>
      <c r="GI231">
        <v>-2.61795653493914e-06</v>
      </c>
      <c r="GJ231">
        <v>1.03317073579164e-09</v>
      </c>
      <c r="GK231">
        <v>-0.0325879594738201</v>
      </c>
      <c r="GL231">
        <v>-0.0124659139965973</v>
      </c>
      <c r="GM231">
        <v>0.00156445697122576</v>
      </c>
      <c r="GN231">
        <v>-1.32223106024955e-05</v>
      </c>
      <c r="GO231">
        <v>14</v>
      </c>
      <c r="GP231">
        <v>2225</v>
      </c>
      <c r="GQ231">
        <v>3</v>
      </c>
      <c r="GR231">
        <v>45</v>
      </c>
      <c r="GS231">
        <v>3167.6</v>
      </c>
      <c r="GT231">
        <v>3167.6</v>
      </c>
      <c r="GU231">
        <v>3.80737</v>
      </c>
      <c r="GV231">
        <v>2.36328</v>
      </c>
      <c r="GW231">
        <v>1.99829</v>
      </c>
      <c r="GX231">
        <v>2.70386</v>
      </c>
      <c r="GY231">
        <v>2.09351</v>
      </c>
      <c r="GZ231">
        <v>2.39502</v>
      </c>
      <c r="HA231">
        <v>44.0571</v>
      </c>
      <c r="HB231">
        <v>14.9638</v>
      </c>
      <c r="HC231">
        <v>18</v>
      </c>
      <c r="HD231">
        <v>429.652</v>
      </c>
      <c r="HE231">
        <v>618.149</v>
      </c>
      <c r="HF231">
        <v>20</v>
      </c>
      <c r="HG231">
        <v>29.6592</v>
      </c>
      <c r="HH231">
        <v>29.9998</v>
      </c>
      <c r="HI231">
        <v>29.6007</v>
      </c>
      <c r="HJ231">
        <v>29.5749</v>
      </c>
      <c r="HK231">
        <v>76.1858</v>
      </c>
      <c r="HL231">
        <v>40.1986</v>
      </c>
      <c r="HM231">
        <v>0</v>
      </c>
      <c r="HN231">
        <v>20.0043</v>
      </c>
      <c r="HO231">
        <v>1644.05</v>
      </c>
      <c r="HP231">
        <v>16.7436</v>
      </c>
      <c r="HQ231">
        <v>95.8456</v>
      </c>
      <c r="HR231">
        <v>99.9062</v>
      </c>
    </row>
    <row r="232" spans="1:226">
      <c r="A232">
        <v>216</v>
      </c>
      <c r="B232">
        <v>1657488182.1</v>
      </c>
      <c r="C232">
        <v>1712.59999990463</v>
      </c>
      <c r="D232" t="s">
        <v>792</v>
      </c>
      <c r="E232" t="s">
        <v>793</v>
      </c>
      <c r="F232">
        <v>5</v>
      </c>
      <c r="G232" t="s">
        <v>598</v>
      </c>
      <c r="H232" t="s">
        <v>354</v>
      </c>
      <c r="I232">
        <v>1657488179.3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1654.42355600386</v>
      </c>
      <c r="AK232">
        <v>1603.89212121212</v>
      </c>
      <c r="AL232">
        <v>3.43937172625865</v>
      </c>
      <c r="AM232">
        <v>66.5809936046528</v>
      </c>
      <c r="AN232">
        <f>(AP232 - AO232 + BO232*1E3/(8.314*(BQ232+273.15)) * AR232/BN232 * AQ232) * BN232/(100*BB232) * 1000/(1000 - AP232)</f>
        <v>0</v>
      </c>
      <c r="AO232">
        <v>16.6619349706581</v>
      </c>
      <c r="AP232">
        <v>21.4705</v>
      </c>
      <c r="AQ232">
        <v>-2.2605499270635e-05</v>
      </c>
      <c r="AR232">
        <v>78.2327112726515</v>
      </c>
      <c r="AS232">
        <v>14</v>
      </c>
      <c r="AT232">
        <v>3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4.6</v>
      </c>
      <c r="BC232">
        <v>0.5</v>
      </c>
      <c r="BD232" t="s">
        <v>355</v>
      </c>
      <c r="BE232">
        <v>2</v>
      </c>
      <c r="BF232" t="b">
        <v>1</v>
      </c>
      <c r="BG232">
        <v>1657488179.3</v>
      </c>
      <c r="BH232">
        <v>1561.707</v>
      </c>
      <c r="BI232">
        <v>1627.879</v>
      </c>
      <c r="BJ232">
        <v>21.4723</v>
      </c>
      <c r="BK232">
        <v>16.65909</v>
      </c>
      <c r="BL232">
        <v>1553.858</v>
      </c>
      <c r="BM232">
        <v>21.19231</v>
      </c>
      <c r="BN232">
        <v>500.0004</v>
      </c>
      <c r="BO232">
        <v>72.20103</v>
      </c>
      <c r="BP232">
        <v>0.02028737</v>
      </c>
      <c r="BQ232">
        <v>24.59226</v>
      </c>
      <c r="BR232">
        <v>24.98487</v>
      </c>
      <c r="BS232">
        <v>999.9</v>
      </c>
      <c r="BT232">
        <v>0</v>
      </c>
      <c r="BU232">
        <v>0</v>
      </c>
      <c r="BV232">
        <v>10004.063</v>
      </c>
      <c r="BW232">
        <v>0</v>
      </c>
      <c r="BX232">
        <v>2035.49</v>
      </c>
      <c r="BY232">
        <v>-66.1699</v>
      </c>
      <c r="BZ232">
        <v>1595.978</v>
      </c>
      <c r="CA232">
        <v>1655.456</v>
      </c>
      <c r="CB232">
        <v>4.813209</v>
      </c>
      <c r="CC232">
        <v>1627.879</v>
      </c>
      <c r="CD232">
        <v>16.65909</v>
      </c>
      <c r="CE232">
        <v>1.550323</v>
      </c>
      <c r="CF232">
        <v>1.202804</v>
      </c>
      <c r="CG232">
        <v>13.47372</v>
      </c>
      <c r="CH232">
        <v>9.636303</v>
      </c>
      <c r="CI232">
        <v>2000.044</v>
      </c>
      <c r="CJ232">
        <v>0.9800006</v>
      </c>
      <c r="CK232">
        <v>0.01999958</v>
      </c>
      <c r="CL232">
        <v>0</v>
      </c>
      <c r="CM232">
        <v>2.50557</v>
      </c>
      <c r="CN232">
        <v>0</v>
      </c>
      <c r="CO232">
        <v>9176.702</v>
      </c>
      <c r="CP232">
        <v>16705.78</v>
      </c>
      <c r="CQ232">
        <v>48</v>
      </c>
      <c r="CR232">
        <v>51.75</v>
      </c>
      <c r="CS232">
        <v>49.4496</v>
      </c>
      <c r="CT232">
        <v>48.5496</v>
      </c>
      <c r="CU232">
        <v>47</v>
      </c>
      <c r="CV232">
        <v>1960.044</v>
      </c>
      <c r="CW232">
        <v>40</v>
      </c>
      <c r="CX232">
        <v>0</v>
      </c>
      <c r="CY232">
        <v>1651554966.6</v>
      </c>
      <c r="CZ232">
        <v>0</v>
      </c>
      <c r="DA232">
        <v>0</v>
      </c>
      <c r="DB232" t="s">
        <v>356</v>
      </c>
      <c r="DC232">
        <v>1657298120.5</v>
      </c>
      <c r="DD232">
        <v>1657298120.5</v>
      </c>
      <c r="DE232">
        <v>0</v>
      </c>
      <c r="DF232">
        <v>1.391</v>
      </c>
      <c r="DG232">
        <v>0.035</v>
      </c>
      <c r="DH232">
        <v>2.39</v>
      </c>
      <c r="DI232">
        <v>0.104</v>
      </c>
      <c r="DJ232">
        <v>419</v>
      </c>
      <c r="DK232">
        <v>18</v>
      </c>
      <c r="DL232">
        <v>0.11</v>
      </c>
      <c r="DM232">
        <v>0.02</v>
      </c>
      <c r="DN232">
        <v>-65.4952390243902</v>
      </c>
      <c r="DO232">
        <v>-4.46854285714275</v>
      </c>
      <c r="DP232">
        <v>0.449610998193559</v>
      </c>
      <c r="DQ232">
        <v>0</v>
      </c>
      <c r="DR232">
        <v>4.80921243902439</v>
      </c>
      <c r="DS232">
        <v>0.060607735191654</v>
      </c>
      <c r="DT232">
        <v>0.0097437589232082</v>
      </c>
      <c r="DU232">
        <v>1</v>
      </c>
      <c r="DV232">
        <v>1</v>
      </c>
      <c r="DW232">
        <v>2</v>
      </c>
      <c r="DX232" t="s">
        <v>363</v>
      </c>
      <c r="DY232">
        <v>2.84196</v>
      </c>
      <c r="DZ232">
        <v>2.63681</v>
      </c>
      <c r="EA232">
        <v>0.177003</v>
      </c>
      <c r="EB232">
        <v>0.181413</v>
      </c>
      <c r="EC232">
        <v>0.0758474</v>
      </c>
      <c r="ED232">
        <v>0.0633253</v>
      </c>
      <c r="EE232">
        <v>23009.7</v>
      </c>
      <c r="EF232">
        <v>20003.3</v>
      </c>
      <c r="EG232">
        <v>25042.9</v>
      </c>
      <c r="EH232">
        <v>23811.2</v>
      </c>
      <c r="EI232">
        <v>39529.1</v>
      </c>
      <c r="EJ232">
        <v>36943.7</v>
      </c>
      <c r="EK232">
        <v>45293.1</v>
      </c>
      <c r="EL232">
        <v>42505.5</v>
      </c>
      <c r="EM232">
        <v>1.76635</v>
      </c>
      <c r="EN232">
        <v>2.05945</v>
      </c>
      <c r="EO232">
        <v>0.0513196</v>
      </c>
      <c r="EP232">
        <v>0</v>
      </c>
      <c r="EQ232">
        <v>24.1453</v>
      </c>
      <c r="ER232">
        <v>999.9</v>
      </c>
      <c r="ES232">
        <v>25.754</v>
      </c>
      <c r="ET232">
        <v>40.476</v>
      </c>
      <c r="EU232">
        <v>27.1238</v>
      </c>
      <c r="EV232">
        <v>51.3312</v>
      </c>
      <c r="EW232">
        <v>30.7612</v>
      </c>
      <c r="EX232">
        <v>2</v>
      </c>
      <c r="EY232">
        <v>0.16706</v>
      </c>
      <c r="EZ232">
        <v>4.6168</v>
      </c>
      <c r="FA232">
        <v>20.1874</v>
      </c>
      <c r="FB232">
        <v>5.23122</v>
      </c>
      <c r="FC232">
        <v>11.992</v>
      </c>
      <c r="FD232">
        <v>4.95595</v>
      </c>
      <c r="FE232">
        <v>3.30393</v>
      </c>
      <c r="FF232">
        <v>350.2</v>
      </c>
      <c r="FG232">
        <v>9999</v>
      </c>
      <c r="FH232">
        <v>9999</v>
      </c>
      <c r="FI232">
        <v>6350.7</v>
      </c>
      <c r="FJ232">
        <v>1.86828</v>
      </c>
      <c r="FK232">
        <v>1.86401</v>
      </c>
      <c r="FL232">
        <v>1.87145</v>
      </c>
      <c r="FM232">
        <v>1.86255</v>
      </c>
      <c r="FN232">
        <v>1.86188</v>
      </c>
      <c r="FO232">
        <v>1.86829</v>
      </c>
      <c r="FP232">
        <v>1.8584</v>
      </c>
      <c r="FQ232">
        <v>1.86462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7.89</v>
      </c>
      <c r="GF232">
        <v>0.2799</v>
      </c>
      <c r="GG232">
        <v>2.14445261950712</v>
      </c>
      <c r="GH232">
        <v>0.00524579190152856</v>
      </c>
      <c r="GI232">
        <v>-2.61795653493914e-06</v>
      </c>
      <c r="GJ232">
        <v>1.03317073579164e-09</v>
      </c>
      <c r="GK232">
        <v>-0.0325879594738201</v>
      </c>
      <c r="GL232">
        <v>-0.0124659139965973</v>
      </c>
      <c r="GM232">
        <v>0.00156445697122576</v>
      </c>
      <c r="GN232">
        <v>-1.32223106024955e-05</v>
      </c>
      <c r="GO232">
        <v>14</v>
      </c>
      <c r="GP232">
        <v>2225</v>
      </c>
      <c r="GQ232">
        <v>3</v>
      </c>
      <c r="GR232">
        <v>45</v>
      </c>
      <c r="GS232">
        <v>3167.7</v>
      </c>
      <c r="GT232">
        <v>3167.7</v>
      </c>
      <c r="GU232">
        <v>3.83911</v>
      </c>
      <c r="GV232">
        <v>2.38403</v>
      </c>
      <c r="GW232">
        <v>1.99829</v>
      </c>
      <c r="GX232">
        <v>2.70386</v>
      </c>
      <c r="GY232">
        <v>2.09351</v>
      </c>
      <c r="GZ232">
        <v>2.40479</v>
      </c>
      <c r="HA232">
        <v>44.0571</v>
      </c>
      <c r="HB232">
        <v>14.9638</v>
      </c>
      <c r="HC232">
        <v>18</v>
      </c>
      <c r="HD232">
        <v>429.702</v>
      </c>
      <c r="HE232">
        <v>618.411</v>
      </c>
      <c r="HF232">
        <v>20.0121</v>
      </c>
      <c r="HG232">
        <v>29.6585</v>
      </c>
      <c r="HH232">
        <v>29.9999</v>
      </c>
      <c r="HI232">
        <v>29.5994</v>
      </c>
      <c r="HJ232">
        <v>29.5732</v>
      </c>
      <c r="HK232">
        <v>76.8068</v>
      </c>
      <c r="HL232">
        <v>39.9209</v>
      </c>
      <c r="HM232">
        <v>0</v>
      </c>
      <c r="HN232">
        <v>20.0164</v>
      </c>
      <c r="HO232">
        <v>1657.48</v>
      </c>
      <c r="HP232">
        <v>16.7481</v>
      </c>
      <c r="HQ232">
        <v>95.8458</v>
      </c>
      <c r="HR232">
        <v>99.908</v>
      </c>
    </row>
    <row r="233" spans="1:226">
      <c r="A233">
        <v>217</v>
      </c>
      <c r="B233">
        <v>1657488187.1</v>
      </c>
      <c r="C233">
        <v>1717.59999990463</v>
      </c>
      <c r="D233" t="s">
        <v>794</v>
      </c>
      <c r="E233" t="s">
        <v>795</v>
      </c>
      <c r="F233">
        <v>5</v>
      </c>
      <c r="G233" t="s">
        <v>598</v>
      </c>
      <c r="H233" t="s">
        <v>354</v>
      </c>
      <c r="I233">
        <v>1657488184.6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1671.31692600689</v>
      </c>
      <c r="AK233">
        <v>1620.80103030303</v>
      </c>
      <c r="AL233">
        <v>3.39751945689142</v>
      </c>
      <c r="AM233">
        <v>66.5809936046528</v>
      </c>
      <c r="AN233">
        <f>(AP233 - AO233 + BO233*1E3/(8.314*(BQ233+273.15)) * AR233/BN233 * AQ233) * BN233/(100*BB233) * 1000/(1000 - AP233)</f>
        <v>0</v>
      </c>
      <c r="AO233">
        <v>16.6711219110867</v>
      </c>
      <c r="AP233">
        <v>21.4758048484848</v>
      </c>
      <c r="AQ233">
        <v>-3.87876988688951e-05</v>
      </c>
      <c r="AR233">
        <v>78.2327112726515</v>
      </c>
      <c r="AS233">
        <v>14</v>
      </c>
      <c r="AT233">
        <v>3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4.6</v>
      </c>
      <c r="BC233">
        <v>0.5</v>
      </c>
      <c r="BD233" t="s">
        <v>355</v>
      </c>
      <c r="BE233">
        <v>2</v>
      </c>
      <c r="BF233" t="b">
        <v>1</v>
      </c>
      <c r="BG233">
        <v>1657488184.6</v>
      </c>
      <c r="BH233">
        <v>1579.21222222222</v>
      </c>
      <c r="BI233">
        <v>1645.60444444444</v>
      </c>
      <c r="BJ233">
        <v>21.4705333333333</v>
      </c>
      <c r="BK233">
        <v>16.6825888888889</v>
      </c>
      <c r="BL233">
        <v>1571.28222222222</v>
      </c>
      <c r="BM233">
        <v>21.1906</v>
      </c>
      <c r="BN233">
        <v>500.030222222222</v>
      </c>
      <c r="BO233">
        <v>72.2034111111111</v>
      </c>
      <c r="BP233">
        <v>0.0199819888888889</v>
      </c>
      <c r="BQ233">
        <v>24.5977666666667</v>
      </c>
      <c r="BR233">
        <v>24.9921666666667</v>
      </c>
      <c r="BS233">
        <v>999.9</v>
      </c>
      <c r="BT233">
        <v>0</v>
      </c>
      <c r="BU233">
        <v>0</v>
      </c>
      <c r="BV233">
        <v>10018.2666666667</v>
      </c>
      <c r="BW233">
        <v>0</v>
      </c>
      <c r="BX233">
        <v>2037.24888888889</v>
      </c>
      <c r="BY233">
        <v>-66.3915555555556</v>
      </c>
      <c r="BZ233">
        <v>1613.86555555556</v>
      </c>
      <c r="CA233">
        <v>1673.52222222222</v>
      </c>
      <c r="CB233">
        <v>4.78795666666667</v>
      </c>
      <c r="CC233">
        <v>1645.60444444444</v>
      </c>
      <c r="CD233">
        <v>16.6825888888889</v>
      </c>
      <c r="CE233">
        <v>1.55024666666667</v>
      </c>
      <c r="CF233">
        <v>1.20453888888889</v>
      </c>
      <c r="CG233">
        <v>13.4729555555556</v>
      </c>
      <c r="CH233">
        <v>9.65776777777778</v>
      </c>
      <c r="CI233">
        <v>1999.97</v>
      </c>
      <c r="CJ233">
        <v>0.98</v>
      </c>
      <c r="CK233">
        <v>0.0200002</v>
      </c>
      <c r="CL233">
        <v>0</v>
      </c>
      <c r="CM233">
        <v>2.59253333333333</v>
      </c>
      <c r="CN233">
        <v>0</v>
      </c>
      <c r="CO233">
        <v>9171.12333333333</v>
      </c>
      <c r="CP233">
        <v>16705.1666666667</v>
      </c>
      <c r="CQ233">
        <v>48</v>
      </c>
      <c r="CR233">
        <v>51.75</v>
      </c>
      <c r="CS233">
        <v>49.458</v>
      </c>
      <c r="CT233">
        <v>48.562</v>
      </c>
      <c r="CU233">
        <v>47</v>
      </c>
      <c r="CV233">
        <v>1959.97</v>
      </c>
      <c r="CW233">
        <v>40</v>
      </c>
      <c r="CX233">
        <v>0</v>
      </c>
      <c r="CY233">
        <v>1651554972</v>
      </c>
      <c r="CZ233">
        <v>0</v>
      </c>
      <c r="DA233">
        <v>0</v>
      </c>
      <c r="DB233" t="s">
        <v>356</v>
      </c>
      <c r="DC233">
        <v>1657298120.5</v>
      </c>
      <c r="DD233">
        <v>1657298120.5</v>
      </c>
      <c r="DE233">
        <v>0</v>
      </c>
      <c r="DF233">
        <v>1.391</v>
      </c>
      <c r="DG233">
        <v>0.035</v>
      </c>
      <c r="DH233">
        <v>2.39</v>
      </c>
      <c r="DI233">
        <v>0.104</v>
      </c>
      <c r="DJ233">
        <v>419</v>
      </c>
      <c r="DK233">
        <v>18</v>
      </c>
      <c r="DL233">
        <v>0.11</v>
      </c>
      <c r="DM233">
        <v>0.02</v>
      </c>
      <c r="DN233">
        <v>-65.8827829268293</v>
      </c>
      <c r="DO233">
        <v>-4.17583902439028</v>
      </c>
      <c r="DP233">
        <v>0.425425831375093</v>
      </c>
      <c r="DQ233">
        <v>0</v>
      </c>
      <c r="DR233">
        <v>4.80850341463415</v>
      </c>
      <c r="DS233">
        <v>-0.0898607665505173</v>
      </c>
      <c r="DT233">
        <v>0.012666308413586</v>
      </c>
      <c r="DU233">
        <v>1</v>
      </c>
      <c r="DV233">
        <v>1</v>
      </c>
      <c r="DW233">
        <v>2</v>
      </c>
      <c r="DX233" t="s">
        <v>363</v>
      </c>
      <c r="DY233">
        <v>2.84206</v>
      </c>
      <c r="DZ233">
        <v>2.63654</v>
      </c>
      <c r="EA233">
        <v>0.178132</v>
      </c>
      <c r="EB233">
        <v>0.182534</v>
      </c>
      <c r="EC233">
        <v>0.075867</v>
      </c>
      <c r="ED233">
        <v>0.0634314</v>
      </c>
      <c r="EE233">
        <v>22978.4</v>
      </c>
      <c r="EF233">
        <v>19975.6</v>
      </c>
      <c r="EG233">
        <v>25043.2</v>
      </c>
      <c r="EH233">
        <v>23810.9</v>
      </c>
      <c r="EI233">
        <v>39528.4</v>
      </c>
      <c r="EJ233">
        <v>36939.1</v>
      </c>
      <c r="EK233">
        <v>45293.3</v>
      </c>
      <c r="EL233">
        <v>42505</v>
      </c>
      <c r="EM233">
        <v>1.76665</v>
      </c>
      <c r="EN233">
        <v>2.05912</v>
      </c>
      <c r="EO233">
        <v>0.0518933</v>
      </c>
      <c r="EP233">
        <v>0</v>
      </c>
      <c r="EQ233">
        <v>24.1422</v>
      </c>
      <c r="ER233">
        <v>999.9</v>
      </c>
      <c r="ES233">
        <v>25.729</v>
      </c>
      <c r="ET233">
        <v>40.465</v>
      </c>
      <c r="EU233">
        <v>27.0814</v>
      </c>
      <c r="EV233">
        <v>51.1612</v>
      </c>
      <c r="EW233">
        <v>30.6691</v>
      </c>
      <c r="EX233">
        <v>2</v>
      </c>
      <c r="EY233">
        <v>0.16672</v>
      </c>
      <c r="EZ233">
        <v>4.61786</v>
      </c>
      <c r="FA233">
        <v>20.1876</v>
      </c>
      <c r="FB233">
        <v>5.23197</v>
      </c>
      <c r="FC233">
        <v>11.992</v>
      </c>
      <c r="FD233">
        <v>4.95575</v>
      </c>
      <c r="FE233">
        <v>3.30398</v>
      </c>
      <c r="FF233">
        <v>350.2</v>
      </c>
      <c r="FG233">
        <v>9999</v>
      </c>
      <c r="FH233">
        <v>9999</v>
      </c>
      <c r="FI233">
        <v>6350.7</v>
      </c>
      <c r="FJ233">
        <v>1.86827</v>
      </c>
      <c r="FK233">
        <v>1.86401</v>
      </c>
      <c r="FL233">
        <v>1.87149</v>
      </c>
      <c r="FM233">
        <v>1.86257</v>
      </c>
      <c r="FN233">
        <v>1.86188</v>
      </c>
      <c r="FO233">
        <v>1.86829</v>
      </c>
      <c r="FP233">
        <v>1.85843</v>
      </c>
      <c r="FQ233">
        <v>1.86462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7.97</v>
      </c>
      <c r="GF233">
        <v>0.2802</v>
      </c>
      <c r="GG233">
        <v>2.14445261950712</v>
      </c>
      <c r="GH233">
        <v>0.00524579190152856</v>
      </c>
      <c r="GI233">
        <v>-2.61795653493914e-06</v>
      </c>
      <c r="GJ233">
        <v>1.03317073579164e-09</v>
      </c>
      <c r="GK233">
        <v>-0.0325879594738201</v>
      </c>
      <c r="GL233">
        <v>-0.0124659139965973</v>
      </c>
      <c r="GM233">
        <v>0.00156445697122576</v>
      </c>
      <c r="GN233">
        <v>-1.32223106024955e-05</v>
      </c>
      <c r="GO233">
        <v>14</v>
      </c>
      <c r="GP233">
        <v>2225</v>
      </c>
      <c r="GQ233">
        <v>3</v>
      </c>
      <c r="GR233">
        <v>45</v>
      </c>
      <c r="GS233">
        <v>3167.8</v>
      </c>
      <c r="GT233">
        <v>3167.8</v>
      </c>
      <c r="GU233">
        <v>3.86475</v>
      </c>
      <c r="GV233">
        <v>2.36328</v>
      </c>
      <c r="GW233">
        <v>1.99829</v>
      </c>
      <c r="GX233">
        <v>2.70386</v>
      </c>
      <c r="GY233">
        <v>2.09351</v>
      </c>
      <c r="GZ233">
        <v>2.40723</v>
      </c>
      <c r="HA233">
        <v>44.0571</v>
      </c>
      <c r="HB233">
        <v>14.9638</v>
      </c>
      <c r="HC233">
        <v>18</v>
      </c>
      <c r="HD233">
        <v>429.865</v>
      </c>
      <c r="HE233">
        <v>618.141</v>
      </c>
      <c r="HF233">
        <v>20.0208</v>
      </c>
      <c r="HG233">
        <v>29.6566</v>
      </c>
      <c r="HH233">
        <v>29.9999</v>
      </c>
      <c r="HI233">
        <v>29.5981</v>
      </c>
      <c r="HJ233">
        <v>29.5724</v>
      </c>
      <c r="HK233">
        <v>77.3413</v>
      </c>
      <c r="HL233">
        <v>39.9209</v>
      </c>
      <c r="HM233">
        <v>0</v>
      </c>
      <c r="HN233">
        <v>20.0236</v>
      </c>
      <c r="HO233">
        <v>1677.58</v>
      </c>
      <c r="HP233">
        <v>16.7462</v>
      </c>
      <c r="HQ233">
        <v>95.8464</v>
      </c>
      <c r="HR233">
        <v>99.9068</v>
      </c>
    </row>
    <row r="234" spans="1:226">
      <c r="A234">
        <v>218</v>
      </c>
      <c r="B234">
        <v>1657488192.1</v>
      </c>
      <c r="C234">
        <v>1722.59999990463</v>
      </c>
      <c r="D234" t="s">
        <v>796</v>
      </c>
      <c r="E234" t="s">
        <v>797</v>
      </c>
      <c r="F234">
        <v>5</v>
      </c>
      <c r="G234" t="s">
        <v>598</v>
      </c>
      <c r="H234" t="s">
        <v>354</v>
      </c>
      <c r="I234">
        <v>1657488189.3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1688.85531243711</v>
      </c>
      <c r="AK234">
        <v>1637.89884848485</v>
      </c>
      <c r="AL234">
        <v>3.37888771013364</v>
      </c>
      <c r="AM234">
        <v>66.5809936046528</v>
      </c>
      <c r="AN234">
        <f>(AP234 - AO234 + BO234*1E3/(8.314*(BQ234+273.15)) * AR234/BN234 * AQ234) * BN234/(100*BB234) * 1000/(1000 - AP234)</f>
        <v>0</v>
      </c>
      <c r="AO234">
        <v>16.6921853298596</v>
      </c>
      <c r="AP234">
        <v>21.479476969697</v>
      </c>
      <c r="AQ234">
        <v>0.00015916893178975</v>
      </c>
      <c r="AR234">
        <v>78.2327112726515</v>
      </c>
      <c r="AS234">
        <v>14</v>
      </c>
      <c r="AT234">
        <v>3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4.6</v>
      </c>
      <c r="BC234">
        <v>0.5</v>
      </c>
      <c r="BD234" t="s">
        <v>355</v>
      </c>
      <c r="BE234">
        <v>2</v>
      </c>
      <c r="BF234" t="b">
        <v>1</v>
      </c>
      <c r="BG234">
        <v>1657488189.3</v>
      </c>
      <c r="BH234">
        <v>1595.032</v>
      </c>
      <c r="BI234">
        <v>1661.725</v>
      </c>
      <c r="BJ234">
        <v>21.47968</v>
      </c>
      <c r="BK234">
        <v>16.68897</v>
      </c>
      <c r="BL234">
        <v>1587.026</v>
      </c>
      <c r="BM234">
        <v>21.19941</v>
      </c>
      <c r="BN234">
        <v>500.039</v>
      </c>
      <c r="BO234">
        <v>72.20319</v>
      </c>
      <c r="BP234">
        <v>0.01981578</v>
      </c>
      <c r="BQ234">
        <v>24.59916</v>
      </c>
      <c r="BR234">
        <v>24.99842</v>
      </c>
      <c r="BS234">
        <v>999.9</v>
      </c>
      <c r="BT234">
        <v>0</v>
      </c>
      <c r="BU234">
        <v>0</v>
      </c>
      <c r="BV234">
        <v>9989.442</v>
      </c>
      <c r="BW234">
        <v>0</v>
      </c>
      <c r="BX234">
        <v>2038.141</v>
      </c>
      <c r="BY234">
        <v>-66.69137</v>
      </c>
      <c r="BZ234">
        <v>1630.046</v>
      </c>
      <c r="CA234">
        <v>1689.926</v>
      </c>
      <c r="CB234">
        <v>4.790697</v>
      </c>
      <c r="CC234">
        <v>1661.725</v>
      </c>
      <c r="CD234">
        <v>16.68897</v>
      </c>
      <c r="CE234">
        <v>1.550904</v>
      </c>
      <c r="CF234">
        <v>1.204998</v>
      </c>
      <c r="CG234">
        <v>13.47944</v>
      </c>
      <c r="CH234">
        <v>9.663445</v>
      </c>
      <c r="CI234">
        <v>1999.99</v>
      </c>
      <c r="CJ234">
        <v>0.9800003</v>
      </c>
      <c r="CK234">
        <v>0.01999989</v>
      </c>
      <c r="CL234">
        <v>0</v>
      </c>
      <c r="CM234">
        <v>2.44935</v>
      </c>
      <c r="CN234">
        <v>0</v>
      </c>
      <c r="CO234">
        <v>9165.195</v>
      </c>
      <c r="CP234">
        <v>16705.33</v>
      </c>
      <c r="CQ234">
        <v>48</v>
      </c>
      <c r="CR234">
        <v>51.7748</v>
      </c>
      <c r="CS234">
        <v>49.4685</v>
      </c>
      <c r="CT234">
        <v>48.562</v>
      </c>
      <c r="CU234">
        <v>47</v>
      </c>
      <c r="CV234">
        <v>1959.99</v>
      </c>
      <c r="CW234">
        <v>40</v>
      </c>
      <c r="CX234">
        <v>0</v>
      </c>
      <c r="CY234">
        <v>1651554976.8</v>
      </c>
      <c r="CZ234">
        <v>0</v>
      </c>
      <c r="DA234">
        <v>0</v>
      </c>
      <c r="DB234" t="s">
        <v>356</v>
      </c>
      <c r="DC234">
        <v>1657298120.5</v>
      </c>
      <c r="DD234">
        <v>1657298120.5</v>
      </c>
      <c r="DE234">
        <v>0</v>
      </c>
      <c r="DF234">
        <v>1.391</v>
      </c>
      <c r="DG234">
        <v>0.035</v>
      </c>
      <c r="DH234">
        <v>2.39</v>
      </c>
      <c r="DI234">
        <v>0.104</v>
      </c>
      <c r="DJ234">
        <v>419</v>
      </c>
      <c r="DK234">
        <v>18</v>
      </c>
      <c r="DL234">
        <v>0.11</v>
      </c>
      <c r="DM234">
        <v>0.02</v>
      </c>
      <c r="DN234">
        <v>-66.1470780487805</v>
      </c>
      <c r="DO234">
        <v>-4.07401254355393</v>
      </c>
      <c r="DP234">
        <v>0.417970192374128</v>
      </c>
      <c r="DQ234">
        <v>0</v>
      </c>
      <c r="DR234">
        <v>4.80359292682927</v>
      </c>
      <c r="DS234">
        <v>-0.117316515679452</v>
      </c>
      <c r="DT234">
        <v>0.0140765460085644</v>
      </c>
      <c r="DU234">
        <v>0</v>
      </c>
      <c r="DV234">
        <v>0</v>
      </c>
      <c r="DW234">
        <v>2</v>
      </c>
      <c r="DX234" t="s">
        <v>357</v>
      </c>
      <c r="DY234">
        <v>2.84177</v>
      </c>
      <c r="DZ234">
        <v>2.63602</v>
      </c>
      <c r="EA234">
        <v>0.179253</v>
      </c>
      <c r="EB234">
        <v>0.183635</v>
      </c>
      <c r="EC234">
        <v>0.0758744</v>
      </c>
      <c r="ED234">
        <v>0.0633906</v>
      </c>
      <c r="EE234">
        <v>22947</v>
      </c>
      <c r="EF234">
        <v>19948.9</v>
      </c>
      <c r="EG234">
        <v>25043.1</v>
      </c>
      <c r="EH234">
        <v>23811.1</v>
      </c>
      <c r="EI234">
        <v>39528.1</v>
      </c>
      <c r="EJ234">
        <v>36941</v>
      </c>
      <c r="EK234">
        <v>45293.2</v>
      </c>
      <c r="EL234">
        <v>42505.3</v>
      </c>
      <c r="EM234">
        <v>1.76618</v>
      </c>
      <c r="EN234">
        <v>2.05953</v>
      </c>
      <c r="EO234">
        <v>0.0522733</v>
      </c>
      <c r="EP234">
        <v>0</v>
      </c>
      <c r="EQ234">
        <v>24.1442</v>
      </c>
      <c r="ER234">
        <v>999.9</v>
      </c>
      <c r="ES234">
        <v>25.705</v>
      </c>
      <c r="ET234">
        <v>40.465</v>
      </c>
      <c r="EU234">
        <v>27.0557</v>
      </c>
      <c r="EV234">
        <v>51.5912</v>
      </c>
      <c r="EW234">
        <v>30.7252</v>
      </c>
      <c r="EX234">
        <v>2</v>
      </c>
      <c r="EY234">
        <v>0.166745</v>
      </c>
      <c r="EZ234">
        <v>4.6378</v>
      </c>
      <c r="FA234">
        <v>20.187</v>
      </c>
      <c r="FB234">
        <v>5.23256</v>
      </c>
      <c r="FC234">
        <v>11.992</v>
      </c>
      <c r="FD234">
        <v>4.95585</v>
      </c>
      <c r="FE234">
        <v>3.304</v>
      </c>
      <c r="FF234">
        <v>350.2</v>
      </c>
      <c r="FG234">
        <v>9999</v>
      </c>
      <c r="FH234">
        <v>9999</v>
      </c>
      <c r="FI234">
        <v>6350.7</v>
      </c>
      <c r="FJ234">
        <v>1.86827</v>
      </c>
      <c r="FK234">
        <v>1.86401</v>
      </c>
      <c r="FL234">
        <v>1.87148</v>
      </c>
      <c r="FM234">
        <v>1.86259</v>
      </c>
      <c r="FN234">
        <v>1.86188</v>
      </c>
      <c r="FO234">
        <v>1.86829</v>
      </c>
      <c r="FP234">
        <v>1.85838</v>
      </c>
      <c r="FQ234">
        <v>1.86462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8.05</v>
      </c>
      <c r="GF234">
        <v>0.2803</v>
      </c>
      <c r="GG234">
        <v>2.14445261950712</v>
      </c>
      <c r="GH234">
        <v>0.00524579190152856</v>
      </c>
      <c r="GI234">
        <v>-2.61795653493914e-06</v>
      </c>
      <c r="GJ234">
        <v>1.03317073579164e-09</v>
      </c>
      <c r="GK234">
        <v>-0.0325879594738201</v>
      </c>
      <c r="GL234">
        <v>-0.0124659139965973</v>
      </c>
      <c r="GM234">
        <v>0.00156445697122576</v>
      </c>
      <c r="GN234">
        <v>-1.32223106024955e-05</v>
      </c>
      <c r="GO234">
        <v>14</v>
      </c>
      <c r="GP234">
        <v>2225</v>
      </c>
      <c r="GQ234">
        <v>3</v>
      </c>
      <c r="GR234">
        <v>45</v>
      </c>
      <c r="GS234">
        <v>3167.9</v>
      </c>
      <c r="GT234">
        <v>3167.9</v>
      </c>
      <c r="GU234">
        <v>3.89648</v>
      </c>
      <c r="GV234">
        <v>2.37549</v>
      </c>
      <c r="GW234">
        <v>1.99829</v>
      </c>
      <c r="GX234">
        <v>2.70508</v>
      </c>
      <c r="GY234">
        <v>2.09351</v>
      </c>
      <c r="GZ234">
        <v>2.41089</v>
      </c>
      <c r="HA234">
        <v>44.0571</v>
      </c>
      <c r="HB234">
        <v>14.9638</v>
      </c>
      <c r="HC234">
        <v>18</v>
      </c>
      <c r="HD234">
        <v>429.591</v>
      </c>
      <c r="HE234">
        <v>618.443</v>
      </c>
      <c r="HF234">
        <v>20.0282</v>
      </c>
      <c r="HG234">
        <v>29.6566</v>
      </c>
      <c r="HH234">
        <v>30.0001</v>
      </c>
      <c r="HI234">
        <v>29.5981</v>
      </c>
      <c r="HJ234">
        <v>29.5706</v>
      </c>
      <c r="HK234">
        <v>77.9473</v>
      </c>
      <c r="HL234">
        <v>39.9209</v>
      </c>
      <c r="HM234">
        <v>0</v>
      </c>
      <c r="HN234">
        <v>20.026</v>
      </c>
      <c r="HO234">
        <v>1691.01</v>
      </c>
      <c r="HP234">
        <v>16.7467</v>
      </c>
      <c r="HQ234">
        <v>95.8462</v>
      </c>
      <c r="HR234">
        <v>99.9074</v>
      </c>
    </row>
    <row r="235" spans="1:226">
      <c r="A235">
        <v>219</v>
      </c>
      <c r="B235">
        <v>1657488197.1</v>
      </c>
      <c r="C235">
        <v>1727.59999990463</v>
      </c>
      <c r="D235" t="s">
        <v>798</v>
      </c>
      <c r="E235" t="s">
        <v>799</v>
      </c>
      <c r="F235">
        <v>5</v>
      </c>
      <c r="G235" t="s">
        <v>598</v>
      </c>
      <c r="H235" t="s">
        <v>354</v>
      </c>
      <c r="I235">
        <v>1657488194.6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1705.67758879383</v>
      </c>
      <c r="AK235">
        <v>1655.03321212121</v>
      </c>
      <c r="AL235">
        <v>3.43737873554017</v>
      </c>
      <c r="AM235">
        <v>66.5809936046528</v>
      </c>
      <c r="AN235">
        <f>(AP235 - AO235 + BO235*1E3/(8.314*(BQ235+273.15)) * AR235/BN235 * AQ235) * BN235/(100*BB235) * 1000/(1000 - AP235)</f>
        <v>0</v>
      </c>
      <c r="AO235">
        <v>16.6759761993403</v>
      </c>
      <c r="AP235">
        <v>21.480366060606</v>
      </c>
      <c r="AQ235">
        <v>0.00059790776092139</v>
      </c>
      <c r="AR235">
        <v>78.2327112726515</v>
      </c>
      <c r="AS235">
        <v>14</v>
      </c>
      <c r="AT235">
        <v>3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4.6</v>
      </c>
      <c r="BC235">
        <v>0.5</v>
      </c>
      <c r="BD235" t="s">
        <v>355</v>
      </c>
      <c r="BE235">
        <v>2</v>
      </c>
      <c r="BF235" t="b">
        <v>1</v>
      </c>
      <c r="BG235">
        <v>1657488194.6</v>
      </c>
      <c r="BH235">
        <v>1612.87333333333</v>
      </c>
      <c r="BI235">
        <v>1679.37666666667</v>
      </c>
      <c r="BJ235">
        <v>21.4804666666667</v>
      </c>
      <c r="BK235">
        <v>16.6714222222222</v>
      </c>
      <c r="BL235">
        <v>1604.78222222222</v>
      </c>
      <c r="BM235">
        <v>21.2001777777778</v>
      </c>
      <c r="BN235">
        <v>500.026777777778</v>
      </c>
      <c r="BO235">
        <v>72.2032444444445</v>
      </c>
      <c r="BP235">
        <v>0.0194209555555556</v>
      </c>
      <c r="BQ235">
        <v>24.6031666666667</v>
      </c>
      <c r="BR235">
        <v>25.0060555555556</v>
      </c>
      <c r="BS235">
        <v>999.9</v>
      </c>
      <c r="BT235">
        <v>0</v>
      </c>
      <c r="BU235">
        <v>0</v>
      </c>
      <c r="BV235">
        <v>10013.2744444444</v>
      </c>
      <c r="BW235">
        <v>0</v>
      </c>
      <c r="BX235">
        <v>2041.08555555556</v>
      </c>
      <c r="BY235">
        <v>-66.5028777777778</v>
      </c>
      <c r="BZ235">
        <v>1648.28</v>
      </c>
      <c r="CA235">
        <v>1707.84777777778</v>
      </c>
      <c r="CB235">
        <v>4.80905666666667</v>
      </c>
      <c r="CC235">
        <v>1679.37666666667</v>
      </c>
      <c r="CD235">
        <v>16.6714222222222</v>
      </c>
      <c r="CE235">
        <v>1.55096</v>
      </c>
      <c r="CF235">
        <v>1.20373111111111</v>
      </c>
      <c r="CG235">
        <v>13.4800222222222</v>
      </c>
      <c r="CH235">
        <v>9.64775777777778</v>
      </c>
      <c r="CI235">
        <v>2000.03222222222</v>
      </c>
      <c r="CJ235">
        <v>0.980000666666667</v>
      </c>
      <c r="CK235">
        <v>0.0199995111111111</v>
      </c>
      <c r="CL235">
        <v>0</v>
      </c>
      <c r="CM235">
        <v>2.49258888888889</v>
      </c>
      <c r="CN235">
        <v>0</v>
      </c>
      <c r="CO235">
        <v>9167.52555555556</v>
      </c>
      <c r="CP235">
        <v>16705.6777777778</v>
      </c>
      <c r="CQ235">
        <v>48.0275555555556</v>
      </c>
      <c r="CR235">
        <v>51.812</v>
      </c>
      <c r="CS235">
        <v>49.5</v>
      </c>
      <c r="CT235">
        <v>48.562</v>
      </c>
      <c r="CU235">
        <v>47</v>
      </c>
      <c r="CV235">
        <v>1960.03222222222</v>
      </c>
      <c r="CW235">
        <v>40</v>
      </c>
      <c r="CX235">
        <v>0</v>
      </c>
      <c r="CY235">
        <v>1651554982.2</v>
      </c>
      <c r="CZ235">
        <v>0</v>
      </c>
      <c r="DA235">
        <v>0</v>
      </c>
      <c r="DB235" t="s">
        <v>356</v>
      </c>
      <c r="DC235">
        <v>1657298120.5</v>
      </c>
      <c r="DD235">
        <v>1657298120.5</v>
      </c>
      <c r="DE235">
        <v>0</v>
      </c>
      <c r="DF235">
        <v>1.391</v>
      </c>
      <c r="DG235">
        <v>0.035</v>
      </c>
      <c r="DH235">
        <v>2.39</v>
      </c>
      <c r="DI235">
        <v>0.104</v>
      </c>
      <c r="DJ235">
        <v>419</v>
      </c>
      <c r="DK235">
        <v>18</v>
      </c>
      <c r="DL235">
        <v>0.11</v>
      </c>
      <c r="DM235">
        <v>0.02</v>
      </c>
      <c r="DN235">
        <v>-66.4236658536585</v>
      </c>
      <c r="DO235">
        <v>-1.76163344947753</v>
      </c>
      <c r="DP235">
        <v>0.235379841035155</v>
      </c>
      <c r="DQ235">
        <v>0</v>
      </c>
      <c r="DR235">
        <v>4.80087731707317</v>
      </c>
      <c r="DS235">
        <v>-0.0169308710801405</v>
      </c>
      <c r="DT235">
        <v>0.0124042773945101</v>
      </c>
      <c r="DU235">
        <v>1</v>
      </c>
      <c r="DV235">
        <v>1</v>
      </c>
      <c r="DW235">
        <v>2</v>
      </c>
      <c r="DX235" t="s">
        <v>363</v>
      </c>
      <c r="DY235">
        <v>2.84194</v>
      </c>
      <c r="DZ235">
        <v>2.63594</v>
      </c>
      <c r="EA235">
        <v>0.180361</v>
      </c>
      <c r="EB235">
        <v>0.184721</v>
      </c>
      <c r="EC235">
        <v>0.0758685</v>
      </c>
      <c r="ED235">
        <v>0.0633395</v>
      </c>
      <c r="EE235">
        <v>22916</v>
      </c>
      <c r="EF235">
        <v>19922.2</v>
      </c>
      <c r="EG235">
        <v>25043.1</v>
      </c>
      <c r="EH235">
        <v>23811</v>
      </c>
      <c r="EI235">
        <v>39528.6</v>
      </c>
      <c r="EJ235">
        <v>36943.2</v>
      </c>
      <c r="EK235">
        <v>45293.6</v>
      </c>
      <c r="EL235">
        <v>42505.4</v>
      </c>
      <c r="EM235">
        <v>1.76625</v>
      </c>
      <c r="EN235">
        <v>2.05942</v>
      </c>
      <c r="EO235">
        <v>0.052508</v>
      </c>
      <c r="EP235">
        <v>0</v>
      </c>
      <c r="EQ235">
        <v>24.1432</v>
      </c>
      <c r="ER235">
        <v>999.9</v>
      </c>
      <c r="ES235">
        <v>25.681</v>
      </c>
      <c r="ET235">
        <v>40.465</v>
      </c>
      <c r="EU235">
        <v>27.031</v>
      </c>
      <c r="EV235">
        <v>51.8112</v>
      </c>
      <c r="EW235">
        <v>30.6891</v>
      </c>
      <c r="EX235">
        <v>2</v>
      </c>
      <c r="EY235">
        <v>0.166806</v>
      </c>
      <c r="EZ235">
        <v>4.74004</v>
      </c>
      <c r="FA235">
        <v>20.1841</v>
      </c>
      <c r="FB235">
        <v>5.23331</v>
      </c>
      <c r="FC235">
        <v>11.992</v>
      </c>
      <c r="FD235">
        <v>4.95585</v>
      </c>
      <c r="FE235">
        <v>3.30395</v>
      </c>
      <c r="FF235">
        <v>350.2</v>
      </c>
      <c r="FG235">
        <v>9999</v>
      </c>
      <c r="FH235">
        <v>9999</v>
      </c>
      <c r="FI235">
        <v>6351</v>
      </c>
      <c r="FJ235">
        <v>1.86827</v>
      </c>
      <c r="FK235">
        <v>1.86401</v>
      </c>
      <c r="FL235">
        <v>1.87145</v>
      </c>
      <c r="FM235">
        <v>1.86258</v>
      </c>
      <c r="FN235">
        <v>1.86188</v>
      </c>
      <c r="FO235">
        <v>1.86829</v>
      </c>
      <c r="FP235">
        <v>1.85839</v>
      </c>
      <c r="FQ235">
        <v>1.86462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8.13</v>
      </c>
      <c r="GF235">
        <v>0.2802</v>
      </c>
      <c r="GG235">
        <v>2.14445261950712</v>
      </c>
      <c r="GH235">
        <v>0.00524579190152856</v>
      </c>
      <c r="GI235">
        <v>-2.61795653493914e-06</v>
      </c>
      <c r="GJ235">
        <v>1.03317073579164e-09</v>
      </c>
      <c r="GK235">
        <v>-0.0325879594738201</v>
      </c>
      <c r="GL235">
        <v>-0.0124659139965973</v>
      </c>
      <c r="GM235">
        <v>0.00156445697122576</v>
      </c>
      <c r="GN235">
        <v>-1.32223106024955e-05</v>
      </c>
      <c r="GO235">
        <v>14</v>
      </c>
      <c r="GP235">
        <v>2225</v>
      </c>
      <c r="GQ235">
        <v>3</v>
      </c>
      <c r="GR235">
        <v>45</v>
      </c>
      <c r="GS235">
        <v>3167.9</v>
      </c>
      <c r="GT235">
        <v>3167.9</v>
      </c>
      <c r="GU235">
        <v>3.92212</v>
      </c>
      <c r="GV235">
        <v>2.35474</v>
      </c>
      <c r="GW235">
        <v>1.99829</v>
      </c>
      <c r="GX235">
        <v>2.70386</v>
      </c>
      <c r="GY235">
        <v>2.09351</v>
      </c>
      <c r="GZ235">
        <v>2.41333</v>
      </c>
      <c r="HA235">
        <v>44.0571</v>
      </c>
      <c r="HB235">
        <v>14.9551</v>
      </c>
      <c r="HC235">
        <v>18</v>
      </c>
      <c r="HD235">
        <v>429.618</v>
      </c>
      <c r="HE235">
        <v>618.353</v>
      </c>
      <c r="HF235">
        <v>20.0288</v>
      </c>
      <c r="HG235">
        <v>29.6546</v>
      </c>
      <c r="HH235">
        <v>30.0002</v>
      </c>
      <c r="HI235">
        <v>29.5956</v>
      </c>
      <c r="HJ235">
        <v>29.5698</v>
      </c>
      <c r="HK235">
        <v>78.4797</v>
      </c>
      <c r="HL235">
        <v>39.9209</v>
      </c>
      <c r="HM235">
        <v>0</v>
      </c>
      <c r="HN235">
        <v>19.9961</v>
      </c>
      <c r="HO235">
        <v>1711.16</v>
      </c>
      <c r="HP235">
        <v>16.7482</v>
      </c>
      <c r="HQ235">
        <v>95.8466</v>
      </c>
      <c r="HR235">
        <v>99.9075</v>
      </c>
    </row>
    <row r="236" spans="1:226">
      <c r="A236">
        <v>220</v>
      </c>
      <c r="B236">
        <v>1657488202.1</v>
      </c>
      <c r="C236">
        <v>1732.59999990463</v>
      </c>
      <c r="D236" t="s">
        <v>800</v>
      </c>
      <c r="E236" t="s">
        <v>801</v>
      </c>
      <c r="F236">
        <v>5</v>
      </c>
      <c r="G236" t="s">
        <v>598</v>
      </c>
      <c r="H236" t="s">
        <v>354</v>
      </c>
      <c r="I236">
        <v>1657488199.3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1722.8745994527</v>
      </c>
      <c r="AK236">
        <v>1672.19539393939</v>
      </c>
      <c r="AL236">
        <v>3.45602791062723</v>
      </c>
      <c r="AM236">
        <v>66.5809936046528</v>
      </c>
      <c r="AN236">
        <f>(AP236 - AO236 + BO236*1E3/(8.314*(BQ236+273.15)) * AR236/BN236 * AQ236) * BN236/(100*BB236) * 1000/(1000 - AP236)</f>
        <v>0</v>
      </c>
      <c r="AO236">
        <v>16.6571979282193</v>
      </c>
      <c r="AP236">
        <v>21.4623351515152</v>
      </c>
      <c r="AQ236">
        <v>-0.00541736459200264</v>
      </c>
      <c r="AR236">
        <v>78.2327112726515</v>
      </c>
      <c r="AS236">
        <v>14</v>
      </c>
      <c r="AT236">
        <v>3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4.6</v>
      </c>
      <c r="BC236">
        <v>0.5</v>
      </c>
      <c r="BD236" t="s">
        <v>355</v>
      </c>
      <c r="BE236">
        <v>2</v>
      </c>
      <c r="BF236" t="b">
        <v>1</v>
      </c>
      <c r="BG236">
        <v>1657488199.3</v>
      </c>
      <c r="BH236">
        <v>1628.483</v>
      </c>
      <c r="BI236">
        <v>1695.28</v>
      </c>
      <c r="BJ236">
        <v>21.46937</v>
      </c>
      <c r="BK236">
        <v>16.66043</v>
      </c>
      <c r="BL236">
        <v>1620.317</v>
      </c>
      <c r="BM236">
        <v>21.18946</v>
      </c>
      <c r="BN236">
        <v>499.9298</v>
      </c>
      <c r="BO236">
        <v>72.2014</v>
      </c>
      <c r="BP236">
        <v>0.0199328</v>
      </c>
      <c r="BQ236">
        <v>24.60438</v>
      </c>
      <c r="BR236">
        <v>24.99872</v>
      </c>
      <c r="BS236">
        <v>999.9</v>
      </c>
      <c r="BT236">
        <v>0</v>
      </c>
      <c r="BU236">
        <v>0</v>
      </c>
      <c r="BV236">
        <v>9969.688</v>
      </c>
      <c r="BW236">
        <v>0</v>
      </c>
      <c r="BX236">
        <v>2043.026</v>
      </c>
      <c r="BY236">
        <v>-66.79757</v>
      </c>
      <c r="BZ236">
        <v>1664.212</v>
      </c>
      <c r="CA236">
        <v>1724.003</v>
      </c>
      <c r="CB236">
        <v>4.808942</v>
      </c>
      <c r="CC236">
        <v>1695.28</v>
      </c>
      <c r="CD236">
        <v>16.66043</v>
      </c>
      <c r="CE236">
        <v>1.550118</v>
      </c>
      <c r="CF236">
        <v>1.202906</v>
      </c>
      <c r="CG236">
        <v>13.47167</v>
      </c>
      <c r="CH236">
        <v>9.637557</v>
      </c>
      <c r="CI236">
        <v>1999.989</v>
      </c>
      <c r="CJ236">
        <v>0.9800003</v>
      </c>
      <c r="CK236">
        <v>0.01999989</v>
      </c>
      <c r="CL236">
        <v>0</v>
      </c>
      <c r="CM236">
        <v>2.44158</v>
      </c>
      <c r="CN236">
        <v>0</v>
      </c>
      <c r="CO236">
        <v>9152.834</v>
      </c>
      <c r="CP236">
        <v>16705.32</v>
      </c>
      <c r="CQ236">
        <v>48.031</v>
      </c>
      <c r="CR236">
        <v>51.812</v>
      </c>
      <c r="CS236">
        <v>49.5</v>
      </c>
      <c r="CT236">
        <v>48.562</v>
      </c>
      <c r="CU236">
        <v>47</v>
      </c>
      <c r="CV236">
        <v>1959.989</v>
      </c>
      <c r="CW236">
        <v>40</v>
      </c>
      <c r="CX236">
        <v>0</v>
      </c>
      <c r="CY236">
        <v>1651554986.4</v>
      </c>
      <c r="CZ236">
        <v>0</v>
      </c>
      <c r="DA236">
        <v>0</v>
      </c>
      <c r="DB236" t="s">
        <v>356</v>
      </c>
      <c r="DC236">
        <v>1657298120.5</v>
      </c>
      <c r="DD236">
        <v>1657298120.5</v>
      </c>
      <c r="DE236">
        <v>0</v>
      </c>
      <c r="DF236">
        <v>1.391</v>
      </c>
      <c r="DG236">
        <v>0.035</v>
      </c>
      <c r="DH236">
        <v>2.39</v>
      </c>
      <c r="DI236">
        <v>0.104</v>
      </c>
      <c r="DJ236">
        <v>419</v>
      </c>
      <c r="DK236">
        <v>18</v>
      </c>
      <c r="DL236">
        <v>0.11</v>
      </c>
      <c r="DM236">
        <v>0.02</v>
      </c>
      <c r="DN236">
        <v>-66.57548</v>
      </c>
      <c r="DO236">
        <v>-1.62850806754235</v>
      </c>
      <c r="DP236">
        <v>0.222566630697416</v>
      </c>
      <c r="DQ236">
        <v>0</v>
      </c>
      <c r="DR236">
        <v>4.80016075</v>
      </c>
      <c r="DS236">
        <v>0.0714440150093785</v>
      </c>
      <c r="DT236">
        <v>0.0122399904794694</v>
      </c>
      <c r="DU236">
        <v>1</v>
      </c>
      <c r="DV236">
        <v>1</v>
      </c>
      <c r="DW236">
        <v>2</v>
      </c>
      <c r="DX236" t="s">
        <v>363</v>
      </c>
      <c r="DY236">
        <v>2.84192</v>
      </c>
      <c r="DZ236">
        <v>2.63646</v>
      </c>
      <c r="EA236">
        <v>0.181472</v>
      </c>
      <c r="EB236">
        <v>0.185806</v>
      </c>
      <c r="EC236">
        <v>0.075827</v>
      </c>
      <c r="ED236">
        <v>0.0633634</v>
      </c>
      <c r="EE236">
        <v>22884.7</v>
      </c>
      <c r="EF236">
        <v>19895.8</v>
      </c>
      <c r="EG236">
        <v>25042.9</v>
      </c>
      <c r="EH236">
        <v>23811.1</v>
      </c>
      <c r="EI236">
        <v>39529.7</v>
      </c>
      <c r="EJ236">
        <v>36942.2</v>
      </c>
      <c r="EK236">
        <v>45292.7</v>
      </c>
      <c r="EL236">
        <v>42505.3</v>
      </c>
      <c r="EM236">
        <v>1.7662</v>
      </c>
      <c r="EN236">
        <v>2.05953</v>
      </c>
      <c r="EO236">
        <v>0.0521541</v>
      </c>
      <c r="EP236">
        <v>0</v>
      </c>
      <c r="EQ236">
        <v>24.1378</v>
      </c>
      <c r="ER236">
        <v>999.9</v>
      </c>
      <c r="ES236">
        <v>25.656</v>
      </c>
      <c r="ET236">
        <v>40.465</v>
      </c>
      <c r="EU236">
        <v>27.0043</v>
      </c>
      <c r="EV236">
        <v>52.1512</v>
      </c>
      <c r="EW236">
        <v>30.6611</v>
      </c>
      <c r="EX236">
        <v>2</v>
      </c>
      <c r="EY236">
        <v>0.167472</v>
      </c>
      <c r="EZ236">
        <v>4.78795</v>
      </c>
      <c r="FA236">
        <v>20.1824</v>
      </c>
      <c r="FB236">
        <v>5.23346</v>
      </c>
      <c r="FC236">
        <v>11.992</v>
      </c>
      <c r="FD236">
        <v>4.95585</v>
      </c>
      <c r="FE236">
        <v>3.304</v>
      </c>
      <c r="FF236">
        <v>350.2</v>
      </c>
      <c r="FG236">
        <v>9999</v>
      </c>
      <c r="FH236">
        <v>9999</v>
      </c>
      <c r="FI236">
        <v>6351</v>
      </c>
      <c r="FJ236">
        <v>1.86828</v>
      </c>
      <c r="FK236">
        <v>1.86401</v>
      </c>
      <c r="FL236">
        <v>1.87146</v>
      </c>
      <c r="FM236">
        <v>1.86261</v>
      </c>
      <c r="FN236">
        <v>1.86188</v>
      </c>
      <c r="FO236">
        <v>1.86829</v>
      </c>
      <c r="FP236">
        <v>1.85841</v>
      </c>
      <c r="FQ236">
        <v>1.86462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8.22</v>
      </c>
      <c r="GF236">
        <v>0.2797</v>
      </c>
      <c r="GG236">
        <v>2.14445261950712</v>
      </c>
      <c r="GH236">
        <v>0.00524579190152856</v>
      </c>
      <c r="GI236">
        <v>-2.61795653493914e-06</v>
      </c>
      <c r="GJ236">
        <v>1.03317073579164e-09</v>
      </c>
      <c r="GK236">
        <v>-0.0325879594738201</v>
      </c>
      <c r="GL236">
        <v>-0.0124659139965973</v>
      </c>
      <c r="GM236">
        <v>0.00156445697122576</v>
      </c>
      <c r="GN236">
        <v>-1.32223106024955e-05</v>
      </c>
      <c r="GO236">
        <v>14</v>
      </c>
      <c r="GP236">
        <v>2225</v>
      </c>
      <c r="GQ236">
        <v>3</v>
      </c>
      <c r="GR236">
        <v>45</v>
      </c>
      <c r="GS236">
        <v>3168</v>
      </c>
      <c r="GT236">
        <v>3168</v>
      </c>
      <c r="GU236">
        <v>3.95264</v>
      </c>
      <c r="GV236">
        <v>2.33765</v>
      </c>
      <c r="GW236">
        <v>1.99829</v>
      </c>
      <c r="GX236">
        <v>2.70386</v>
      </c>
      <c r="GY236">
        <v>2.09351</v>
      </c>
      <c r="GZ236">
        <v>2.42065</v>
      </c>
      <c r="HA236">
        <v>44.0571</v>
      </c>
      <c r="HB236">
        <v>14.9551</v>
      </c>
      <c r="HC236">
        <v>18</v>
      </c>
      <c r="HD236">
        <v>429.589</v>
      </c>
      <c r="HE236">
        <v>618.429</v>
      </c>
      <c r="HF236">
        <v>20.0051</v>
      </c>
      <c r="HG236">
        <v>29.6541</v>
      </c>
      <c r="HH236">
        <v>30.0003</v>
      </c>
      <c r="HI236">
        <v>29.5956</v>
      </c>
      <c r="HJ236">
        <v>29.5693</v>
      </c>
      <c r="HK236">
        <v>79.0822</v>
      </c>
      <c r="HL236">
        <v>39.6494</v>
      </c>
      <c r="HM236">
        <v>0</v>
      </c>
      <c r="HN236">
        <v>19.994</v>
      </c>
      <c r="HO236">
        <v>1724.6</v>
      </c>
      <c r="HP236">
        <v>16.7641</v>
      </c>
      <c r="HQ236">
        <v>95.8452</v>
      </c>
      <c r="HR236">
        <v>99.9075</v>
      </c>
    </row>
    <row r="237" spans="1:226">
      <c r="A237">
        <v>221</v>
      </c>
      <c r="B237">
        <v>1657488207.1</v>
      </c>
      <c r="C237">
        <v>1737.59999990463</v>
      </c>
      <c r="D237" t="s">
        <v>802</v>
      </c>
      <c r="E237" t="s">
        <v>803</v>
      </c>
      <c r="F237">
        <v>5</v>
      </c>
      <c r="G237" t="s">
        <v>598</v>
      </c>
      <c r="H237" t="s">
        <v>354</v>
      </c>
      <c r="I237">
        <v>1657488204.6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1740.08264894185</v>
      </c>
      <c r="AK237">
        <v>1689.19436363636</v>
      </c>
      <c r="AL237">
        <v>3.40442756332625</v>
      </c>
      <c r="AM237">
        <v>66.5809936046528</v>
      </c>
      <c r="AN237">
        <f>(AP237 - AO237 + BO237*1E3/(8.314*(BQ237+273.15)) * AR237/BN237 * AQ237) * BN237/(100*BB237) * 1000/(1000 - AP237)</f>
        <v>0</v>
      </c>
      <c r="AO237">
        <v>16.675158063477</v>
      </c>
      <c r="AP237">
        <v>21.4631260606061</v>
      </c>
      <c r="AQ237">
        <v>0.000306521418921189</v>
      </c>
      <c r="AR237">
        <v>78.2327112726515</v>
      </c>
      <c r="AS237">
        <v>14</v>
      </c>
      <c r="AT237">
        <v>3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4.6</v>
      </c>
      <c r="BC237">
        <v>0.5</v>
      </c>
      <c r="BD237" t="s">
        <v>355</v>
      </c>
      <c r="BE237">
        <v>2</v>
      </c>
      <c r="BF237" t="b">
        <v>1</v>
      </c>
      <c r="BG237">
        <v>1657488204.6</v>
      </c>
      <c r="BH237">
        <v>1646.23</v>
      </c>
      <c r="BI237">
        <v>1713.15</v>
      </c>
      <c r="BJ237">
        <v>21.4628888888889</v>
      </c>
      <c r="BK237">
        <v>16.6717666666667</v>
      </c>
      <c r="BL237">
        <v>1637.97555555556</v>
      </c>
      <c r="BM237">
        <v>21.1832111111111</v>
      </c>
      <c r="BN237">
        <v>500.033222222222</v>
      </c>
      <c r="BO237">
        <v>72.2029</v>
      </c>
      <c r="BP237">
        <v>0.0196912222222222</v>
      </c>
      <c r="BQ237">
        <v>24.5975444444444</v>
      </c>
      <c r="BR237">
        <v>24.9916111111111</v>
      </c>
      <c r="BS237">
        <v>999.9</v>
      </c>
      <c r="BT237">
        <v>0</v>
      </c>
      <c r="BU237">
        <v>0</v>
      </c>
      <c r="BV237">
        <v>9983.53888888889</v>
      </c>
      <c r="BW237">
        <v>0</v>
      </c>
      <c r="BX237">
        <v>2040.95777777778</v>
      </c>
      <c r="BY237">
        <v>-66.9219222222222</v>
      </c>
      <c r="BZ237">
        <v>1682.33666666667</v>
      </c>
      <c r="CA237">
        <v>1742.19666666667</v>
      </c>
      <c r="CB237">
        <v>4.79112222222222</v>
      </c>
      <c r="CC237">
        <v>1713.15</v>
      </c>
      <c r="CD237">
        <v>16.6717666666667</v>
      </c>
      <c r="CE237">
        <v>1.54968444444444</v>
      </c>
      <c r="CF237">
        <v>1.20375</v>
      </c>
      <c r="CG237">
        <v>13.4673777777778</v>
      </c>
      <c r="CH237">
        <v>9.64801888888889</v>
      </c>
      <c r="CI237">
        <v>1999.96</v>
      </c>
      <c r="CJ237">
        <v>0.98</v>
      </c>
      <c r="CK237">
        <v>0.0200002</v>
      </c>
      <c r="CL237">
        <v>0</v>
      </c>
      <c r="CM237">
        <v>2.49376666666667</v>
      </c>
      <c r="CN237">
        <v>0</v>
      </c>
      <c r="CO237">
        <v>9152.04555555556</v>
      </c>
      <c r="CP237">
        <v>16705.0777777778</v>
      </c>
      <c r="CQ237">
        <v>48.0413333333333</v>
      </c>
      <c r="CR237">
        <v>51.812</v>
      </c>
      <c r="CS237">
        <v>49.5</v>
      </c>
      <c r="CT237">
        <v>48.562</v>
      </c>
      <c r="CU237">
        <v>47.0137777777778</v>
      </c>
      <c r="CV237">
        <v>1959.96</v>
      </c>
      <c r="CW237">
        <v>40</v>
      </c>
      <c r="CX237">
        <v>0</v>
      </c>
      <c r="CY237">
        <v>1651554991.8</v>
      </c>
      <c r="CZ237">
        <v>0</v>
      </c>
      <c r="DA237">
        <v>0</v>
      </c>
      <c r="DB237" t="s">
        <v>356</v>
      </c>
      <c r="DC237">
        <v>1657298120.5</v>
      </c>
      <c r="DD237">
        <v>1657298120.5</v>
      </c>
      <c r="DE237">
        <v>0</v>
      </c>
      <c r="DF237">
        <v>1.391</v>
      </c>
      <c r="DG237">
        <v>0.035</v>
      </c>
      <c r="DH237">
        <v>2.39</v>
      </c>
      <c r="DI237">
        <v>0.104</v>
      </c>
      <c r="DJ237">
        <v>419</v>
      </c>
      <c r="DK237">
        <v>18</v>
      </c>
      <c r="DL237">
        <v>0.11</v>
      </c>
      <c r="DM237">
        <v>0.02</v>
      </c>
      <c r="DN237">
        <v>-66.7061097560976</v>
      </c>
      <c r="DO237">
        <v>-1.2086299651568</v>
      </c>
      <c r="DP237">
        <v>0.181250625304056</v>
      </c>
      <c r="DQ237">
        <v>0</v>
      </c>
      <c r="DR237">
        <v>4.79837414634146</v>
      </c>
      <c r="DS237">
        <v>0.0319254355400706</v>
      </c>
      <c r="DT237">
        <v>0.0116411287223278</v>
      </c>
      <c r="DU237">
        <v>1</v>
      </c>
      <c r="DV237">
        <v>1</v>
      </c>
      <c r="DW237">
        <v>2</v>
      </c>
      <c r="DX237" t="s">
        <v>363</v>
      </c>
      <c r="DY237">
        <v>2.84185</v>
      </c>
      <c r="DZ237">
        <v>2.63555</v>
      </c>
      <c r="EA237">
        <v>0.182576</v>
      </c>
      <c r="EB237">
        <v>0.18688</v>
      </c>
      <c r="EC237">
        <v>0.0758298</v>
      </c>
      <c r="ED237">
        <v>0.0633418</v>
      </c>
      <c r="EE237">
        <v>22854.1</v>
      </c>
      <c r="EF237">
        <v>19869.1</v>
      </c>
      <c r="EG237">
        <v>25043.2</v>
      </c>
      <c r="EH237">
        <v>23810.6</v>
      </c>
      <c r="EI237">
        <v>39530.2</v>
      </c>
      <c r="EJ237">
        <v>36942.3</v>
      </c>
      <c r="EK237">
        <v>45293.4</v>
      </c>
      <c r="EL237">
        <v>42504.5</v>
      </c>
      <c r="EM237">
        <v>1.76612</v>
      </c>
      <c r="EN237">
        <v>2.05975</v>
      </c>
      <c r="EO237">
        <v>0.0527725</v>
      </c>
      <c r="EP237">
        <v>0</v>
      </c>
      <c r="EQ237">
        <v>24.1292</v>
      </c>
      <c r="ER237">
        <v>999.9</v>
      </c>
      <c r="ES237">
        <v>25.632</v>
      </c>
      <c r="ET237">
        <v>40.465</v>
      </c>
      <c r="EU237">
        <v>26.9777</v>
      </c>
      <c r="EV237">
        <v>51.6812</v>
      </c>
      <c r="EW237">
        <v>30.7292</v>
      </c>
      <c r="EX237">
        <v>2</v>
      </c>
      <c r="EY237">
        <v>0.167226</v>
      </c>
      <c r="EZ237">
        <v>4.75068</v>
      </c>
      <c r="FA237">
        <v>20.1836</v>
      </c>
      <c r="FB237">
        <v>5.23346</v>
      </c>
      <c r="FC237">
        <v>11.992</v>
      </c>
      <c r="FD237">
        <v>4.9557</v>
      </c>
      <c r="FE237">
        <v>3.30395</v>
      </c>
      <c r="FF237">
        <v>350.2</v>
      </c>
      <c r="FG237">
        <v>9999</v>
      </c>
      <c r="FH237">
        <v>9999</v>
      </c>
      <c r="FI237">
        <v>6351.2</v>
      </c>
      <c r="FJ237">
        <v>1.86824</v>
      </c>
      <c r="FK237">
        <v>1.86401</v>
      </c>
      <c r="FL237">
        <v>1.87145</v>
      </c>
      <c r="FM237">
        <v>1.86258</v>
      </c>
      <c r="FN237">
        <v>1.86188</v>
      </c>
      <c r="FO237">
        <v>1.86829</v>
      </c>
      <c r="FP237">
        <v>1.85841</v>
      </c>
      <c r="FQ237">
        <v>1.86462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8.29</v>
      </c>
      <c r="GF237">
        <v>0.2796</v>
      </c>
      <c r="GG237">
        <v>2.14445261950712</v>
      </c>
      <c r="GH237">
        <v>0.00524579190152856</v>
      </c>
      <c r="GI237">
        <v>-2.61795653493914e-06</v>
      </c>
      <c r="GJ237">
        <v>1.03317073579164e-09</v>
      </c>
      <c r="GK237">
        <v>-0.0325879594738201</v>
      </c>
      <c r="GL237">
        <v>-0.0124659139965973</v>
      </c>
      <c r="GM237">
        <v>0.00156445697122576</v>
      </c>
      <c r="GN237">
        <v>-1.32223106024955e-05</v>
      </c>
      <c r="GO237">
        <v>14</v>
      </c>
      <c r="GP237">
        <v>2225</v>
      </c>
      <c r="GQ237">
        <v>3</v>
      </c>
      <c r="GR237">
        <v>45</v>
      </c>
      <c r="GS237">
        <v>3168.1</v>
      </c>
      <c r="GT237">
        <v>3168.1</v>
      </c>
      <c r="GU237">
        <v>3.97949</v>
      </c>
      <c r="GV237">
        <v>2.37549</v>
      </c>
      <c r="GW237">
        <v>1.99829</v>
      </c>
      <c r="GX237">
        <v>2.70386</v>
      </c>
      <c r="GY237">
        <v>2.09351</v>
      </c>
      <c r="GZ237">
        <v>2.43896</v>
      </c>
      <c r="HA237">
        <v>44.0571</v>
      </c>
      <c r="HB237">
        <v>14.9638</v>
      </c>
      <c r="HC237">
        <v>18</v>
      </c>
      <c r="HD237">
        <v>429.528</v>
      </c>
      <c r="HE237">
        <v>618.586</v>
      </c>
      <c r="HF237">
        <v>19.9937</v>
      </c>
      <c r="HG237">
        <v>29.6533</v>
      </c>
      <c r="HH237">
        <v>30</v>
      </c>
      <c r="HI237">
        <v>29.5931</v>
      </c>
      <c r="HJ237">
        <v>29.5672</v>
      </c>
      <c r="HK237">
        <v>79.6149</v>
      </c>
      <c r="HL237">
        <v>39.3674</v>
      </c>
      <c r="HM237">
        <v>0</v>
      </c>
      <c r="HN237">
        <v>19.9963</v>
      </c>
      <c r="HO237">
        <v>1737.99</v>
      </c>
      <c r="HP237">
        <v>16.7631</v>
      </c>
      <c r="HQ237">
        <v>95.8465</v>
      </c>
      <c r="HR237">
        <v>99.9055</v>
      </c>
    </row>
    <row r="238" spans="1:226">
      <c r="A238">
        <v>222</v>
      </c>
      <c r="B238">
        <v>1657488212.1</v>
      </c>
      <c r="C238">
        <v>1742.59999990463</v>
      </c>
      <c r="D238" t="s">
        <v>804</v>
      </c>
      <c r="E238" t="s">
        <v>805</v>
      </c>
      <c r="F238">
        <v>5</v>
      </c>
      <c r="G238" t="s">
        <v>598</v>
      </c>
      <c r="H238" t="s">
        <v>354</v>
      </c>
      <c r="I238">
        <v>1657488209.3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1756.82562223216</v>
      </c>
      <c r="AK238">
        <v>1706.0516969697</v>
      </c>
      <c r="AL238">
        <v>3.35487435473922</v>
      </c>
      <c r="AM238">
        <v>66.5809936046528</v>
      </c>
      <c r="AN238">
        <f>(AP238 - AO238 + BO238*1E3/(8.314*(BQ238+273.15)) * AR238/BN238 * AQ238) * BN238/(100*BB238) * 1000/(1000 - AP238)</f>
        <v>0</v>
      </c>
      <c r="AO238">
        <v>16.663679083655</v>
      </c>
      <c r="AP238">
        <v>21.4576145454545</v>
      </c>
      <c r="AQ238">
        <v>-0.000150497697344323</v>
      </c>
      <c r="AR238">
        <v>78.2327112726515</v>
      </c>
      <c r="AS238">
        <v>14</v>
      </c>
      <c r="AT238">
        <v>3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4.6</v>
      </c>
      <c r="BC238">
        <v>0.5</v>
      </c>
      <c r="BD238" t="s">
        <v>355</v>
      </c>
      <c r="BE238">
        <v>2</v>
      </c>
      <c r="BF238" t="b">
        <v>1</v>
      </c>
      <c r="BG238">
        <v>1657488209.3</v>
      </c>
      <c r="BH238">
        <v>1661.918</v>
      </c>
      <c r="BI238">
        <v>1728.398</v>
      </c>
      <c r="BJ238">
        <v>21.45946</v>
      </c>
      <c r="BK238">
        <v>16.66821</v>
      </c>
      <c r="BL238">
        <v>1653.587</v>
      </c>
      <c r="BM238">
        <v>21.17991</v>
      </c>
      <c r="BN238">
        <v>500.024</v>
      </c>
      <c r="BO238">
        <v>72.20271</v>
      </c>
      <c r="BP238">
        <v>0.01907905</v>
      </c>
      <c r="BQ238">
        <v>24.5929</v>
      </c>
      <c r="BR238">
        <v>24.99135</v>
      </c>
      <c r="BS238">
        <v>999.9</v>
      </c>
      <c r="BT238">
        <v>0</v>
      </c>
      <c r="BU238">
        <v>0</v>
      </c>
      <c r="BV238">
        <v>10011.37</v>
      </c>
      <c r="BW238">
        <v>0</v>
      </c>
      <c r="BX238">
        <v>2040.444</v>
      </c>
      <c r="BY238">
        <v>-66.47801</v>
      </c>
      <c r="BZ238">
        <v>1698.364</v>
      </c>
      <c r="CA238">
        <v>1757.693</v>
      </c>
      <c r="CB238">
        <v>4.791256</v>
      </c>
      <c r="CC238">
        <v>1728.398</v>
      </c>
      <c r="CD238">
        <v>16.66821</v>
      </c>
      <c r="CE238">
        <v>1.549431</v>
      </c>
      <c r="CF238">
        <v>1.20349</v>
      </c>
      <c r="CG238">
        <v>13.46489</v>
      </c>
      <c r="CH238">
        <v>9.644783</v>
      </c>
      <c r="CI238">
        <v>1999.994</v>
      </c>
      <c r="CJ238">
        <v>0.9800003</v>
      </c>
      <c r="CK238">
        <v>0.01999989</v>
      </c>
      <c r="CL238">
        <v>0</v>
      </c>
      <c r="CM238">
        <v>2.42111</v>
      </c>
      <c r="CN238">
        <v>0</v>
      </c>
      <c r="CO238">
        <v>9119.011</v>
      </c>
      <c r="CP238">
        <v>16705.36</v>
      </c>
      <c r="CQ238">
        <v>48.0496</v>
      </c>
      <c r="CR238">
        <v>51.812</v>
      </c>
      <c r="CS238">
        <v>49.5</v>
      </c>
      <c r="CT238">
        <v>48.562</v>
      </c>
      <c r="CU238">
        <v>47.0248</v>
      </c>
      <c r="CV238">
        <v>1959.994</v>
      </c>
      <c r="CW238">
        <v>40</v>
      </c>
      <c r="CX238">
        <v>0</v>
      </c>
      <c r="CY238">
        <v>1651554996.6</v>
      </c>
      <c r="CZ238">
        <v>0</v>
      </c>
      <c r="DA238">
        <v>0</v>
      </c>
      <c r="DB238" t="s">
        <v>356</v>
      </c>
      <c r="DC238">
        <v>1657298120.5</v>
      </c>
      <c r="DD238">
        <v>1657298120.5</v>
      </c>
      <c r="DE238">
        <v>0</v>
      </c>
      <c r="DF238">
        <v>1.391</v>
      </c>
      <c r="DG238">
        <v>0.035</v>
      </c>
      <c r="DH238">
        <v>2.39</v>
      </c>
      <c r="DI238">
        <v>0.104</v>
      </c>
      <c r="DJ238">
        <v>419</v>
      </c>
      <c r="DK238">
        <v>18</v>
      </c>
      <c r="DL238">
        <v>0.11</v>
      </c>
      <c r="DM238">
        <v>0.02</v>
      </c>
      <c r="DN238">
        <v>-66.7226658536585</v>
      </c>
      <c r="DO238">
        <v>-0.318054355400606</v>
      </c>
      <c r="DP238">
        <v>0.205917331991542</v>
      </c>
      <c r="DQ238">
        <v>0</v>
      </c>
      <c r="DR238">
        <v>4.80050073170732</v>
      </c>
      <c r="DS238">
        <v>-0.053086411149819</v>
      </c>
      <c r="DT238">
        <v>0.00965517512951883</v>
      </c>
      <c r="DU238">
        <v>1</v>
      </c>
      <c r="DV238">
        <v>1</v>
      </c>
      <c r="DW238">
        <v>2</v>
      </c>
      <c r="DX238" t="s">
        <v>363</v>
      </c>
      <c r="DY238">
        <v>2.8419</v>
      </c>
      <c r="DZ238">
        <v>2.63579</v>
      </c>
      <c r="EA238">
        <v>0.183646</v>
      </c>
      <c r="EB238">
        <v>0.187857</v>
      </c>
      <c r="EC238">
        <v>0.0758163</v>
      </c>
      <c r="ED238">
        <v>0.0633758</v>
      </c>
      <c r="EE238">
        <v>22824.2</v>
      </c>
      <c r="EF238">
        <v>19845.1</v>
      </c>
      <c r="EG238">
        <v>25043.2</v>
      </c>
      <c r="EH238">
        <v>23810.4</v>
      </c>
      <c r="EI238">
        <v>39531</v>
      </c>
      <c r="EJ238">
        <v>36940.8</v>
      </c>
      <c r="EK238">
        <v>45293.6</v>
      </c>
      <c r="EL238">
        <v>42504.3</v>
      </c>
      <c r="EM238">
        <v>1.76628</v>
      </c>
      <c r="EN238">
        <v>2.0597</v>
      </c>
      <c r="EO238">
        <v>0.0533834</v>
      </c>
      <c r="EP238">
        <v>0</v>
      </c>
      <c r="EQ238">
        <v>24.1176</v>
      </c>
      <c r="ER238">
        <v>999.9</v>
      </c>
      <c r="ES238">
        <v>25.632</v>
      </c>
      <c r="ET238">
        <v>40.445</v>
      </c>
      <c r="EU238">
        <v>26.9523</v>
      </c>
      <c r="EV238">
        <v>52.2312</v>
      </c>
      <c r="EW238">
        <v>30.7412</v>
      </c>
      <c r="EX238">
        <v>2</v>
      </c>
      <c r="EY238">
        <v>0.167066</v>
      </c>
      <c r="EZ238">
        <v>4.7162</v>
      </c>
      <c r="FA238">
        <v>20.1845</v>
      </c>
      <c r="FB238">
        <v>5.23331</v>
      </c>
      <c r="FC238">
        <v>11.992</v>
      </c>
      <c r="FD238">
        <v>4.9559</v>
      </c>
      <c r="FE238">
        <v>3.30395</v>
      </c>
      <c r="FF238">
        <v>350.2</v>
      </c>
      <c r="FG238">
        <v>9999</v>
      </c>
      <c r="FH238">
        <v>9999</v>
      </c>
      <c r="FI238">
        <v>6351.2</v>
      </c>
      <c r="FJ238">
        <v>1.86825</v>
      </c>
      <c r="FK238">
        <v>1.86401</v>
      </c>
      <c r="FL238">
        <v>1.87142</v>
      </c>
      <c r="FM238">
        <v>1.86253</v>
      </c>
      <c r="FN238">
        <v>1.86188</v>
      </c>
      <c r="FO238">
        <v>1.86829</v>
      </c>
      <c r="FP238">
        <v>1.85838</v>
      </c>
      <c r="FQ238">
        <v>1.86462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8.38</v>
      </c>
      <c r="GF238">
        <v>0.2795</v>
      </c>
      <c r="GG238">
        <v>2.14445261950712</v>
      </c>
      <c r="GH238">
        <v>0.00524579190152856</v>
      </c>
      <c r="GI238">
        <v>-2.61795653493914e-06</v>
      </c>
      <c r="GJ238">
        <v>1.03317073579164e-09</v>
      </c>
      <c r="GK238">
        <v>-0.0325879594738201</v>
      </c>
      <c r="GL238">
        <v>-0.0124659139965973</v>
      </c>
      <c r="GM238">
        <v>0.00156445697122576</v>
      </c>
      <c r="GN238">
        <v>-1.32223106024955e-05</v>
      </c>
      <c r="GO238">
        <v>14</v>
      </c>
      <c r="GP238">
        <v>2225</v>
      </c>
      <c r="GQ238">
        <v>3</v>
      </c>
      <c r="GR238">
        <v>45</v>
      </c>
      <c r="GS238">
        <v>3168.2</v>
      </c>
      <c r="GT238">
        <v>3168.2</v>
      </c>
      <c r="GU238">
        <v>4.00757</v>
      </c>
      <c r="GV238">
        <v>2.37793</v>
      </c>
      <c r="GW238">
        <v>1.99829</v>
      </c>
      <c r="GX238">
        <v>2.70386</v>
      </c>
      <c r="GY238">
        <v>2.09351</v>
      </c>
      <c r="GZ238">
        <v>2.42432</v>
      </c>
      <c r="HA238">
        <v>44.0571</v>
      </c>
      <c r="HB238">
        <v>14.9638</v>
      </c>
      <c r="HC238">
        <v>18</v>
      </c>
      <c r="HD238">
        <v>429.607</v>
      </c>
      <c r="HE238">
        <v>618.535</v>
      </c>
      <c r="HF238">
        <v>19.9934</v>
      </c>
      <c r="HG238">
        <v>29.6515</v>
      </c>
      <c r="HH238">
        <v>29.9999</v>
      </c>
      <c r="HI238">
        <v>29.5919</v>
      </c>
      <c r="HJ238">
        <v>29.5662</v>
      </c>
      <c r="HK238">
        <v>80.1709</v>
      </c>
      <c r="HL238">
        <v>39.3674</v>
      </c>
      <c r="HM238">
        <v>0</v>
      </c>
      <c r="HN238">
        <v>20.0012</v>
      </c>
      <c r="HO238">
        <v>1758.4</v>
      </c>
      <c r="HP238">
        <v>16.7764</v>
      </c>
      <c r="HQ238">
        <v>95.8469</v>
      </c>
      <c r="HR238">
        <v>99.9049</v>
      </c>
    </row>
    <row r="239" spans="1:226">
      <c r="A239">
        <v>223</v>
      </c>
      <c r="B239">
        <v>1657488217.1</v>
      </c>
      <c r="C239">
        <v>1747.59999990463</v>
      </c>
      <c r="D239" t="s">
        <v>806</v>
      </c>
      <c r="E239" t="s">
        <v>807</v>
      </c>
      <c r="F239">
        <v>5</v>
      </c>
      <c r="G239" t="s">
        <v>598</v>
      </c>
      <c r="H239" t="s">
        <v>354</v>
      </c>
      <c r="I239">
        <v>1657488214.6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1772.81458285884</v>
      </c>
      <c r="AK239">
        <v>1722.51890909091</v>
      </c>
      <c r="AL239">
        <v>3.29608550001479</v>
      </c>
      <c r="AM239">
        <v>66.5809936046528</v>
      </c>
      <c r="AN239">
        <f>(AP239 - AO239 + BO239*1E3/(8.314*(BQ239+273.15)) * AR239/BN239 * AQ239) * BN239/(100*BB239) * 1000/(1000 - AP239)</f>
        <v>0</v>
      </c>
      <c r="AO239">
        <v>16.6709410290956</v>
      </c>
      <c r="AP239">
        <v>21.4567454545455</v>
      </c>
      <c r="AQ239">
        <v>-2.99042908586943e-05</v>
      </c>
      <c r="AR239">
        <v>78.2327112726515</v>
      </c>
      <c r="AS239">
        <v>14</v>
      </c>
      <c r="AT239">
        <v>3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4.6</v>
      </c>
      <c r="BC239">
        <v>0.5</v>
      </c>
      <c r="BD239" t="s">
        <v>355</v>
      </c>
      <c r="BE239">
        <v>2</v>
      </c>
      <c r="BF239" t="b">
        <v>1</v>
      </c>
      <c r="BG239">
        <v>1657488214.6</v>
      </c>
      <c r="BH239">
        <v>1679.04333333333</v>
      </c>
      <c r="BI239">
        <v>1745.38222222222</v>
      </c>
      <c r="BJ239">
        <v>21.4568444444444</v>
      </c>
      <c r="BK239">
        <v>16.6719555555556</v>
      </c>
      <c r="BL239">
        <v>1670.62222222222</v>
      </c>
      <c r="BM239">
        <v>21.1773666666667</v>
      </c>
      <c r="BN239">
        <v>499.943666666667</v>
      </c>
      <c r="BO239">
        <v>72.2014111111111</v>
      </c>
      <c r="BP239">
        <v>0.0195605222222222</v>
      </c>
      <c r="BQ239">
        <v>24.5873111111111</v>
      </c>
      <c r="BR239">
        <v>24.9830777777778</v>
      </c>
      <c r="BS239">
        <v>999.9</v>
      </c>
      <c r="BT239">
        <v>0</v>
      </c>
      <c r="BU239">
        <v>0</v>
      </c>
      <c r="BV239">
        <v>10009.5833333333</v>
      </c>
      <c r="BW239">
        <v>0</v>
      </c>
      <c r="BX239">
        <v>2039.65</v>
      </c>
      <c r="BY239">
        <v>-66.3403333333333</v>
      </c>
      <c r="BZ239">
        <v>1715.86</v>
      </c>
      <c r="CA239">
        <v>1774.97555555556</v>
      </c>
      <c r="CB239">
        <v>4.78487666666667</v>
      </c>
      <c r="CC239">
        <v>1745.38222222222</v>
      </c>
      <c r="CD239">
        <v>16.6719555555556</v>
      </c>
      <c r="CE239">
        <v>1.54921333333333</v>
      </c>
      <c r="CF239">
        <v>1.20373888888889</v>
      </c>
      <c r="CG239">
        <v>13.4627111111111</v>
      </c>
      <c r="CH239">
        <v>9.64787111111111</v>
      </c>
      <c r="CI239">
        <v>2000.00444444444</v>
      </c>
      <c r="CJ239">
        <v>0.98</v>
      </c>
      <c r="CK239">
        <v>0.0200002</v>
      </c>
      <c r="CL239">
        <v>0</v>
      </c>
      <c r="CM239">
        <v>2.46264444444444</v>
      </c>
      <c r="CN239">
        <v>0</v>
      </c>
      <c r="CO239">
        <v>9126.53666666667</v>
      </c>
      <c r="CP239">
        <v>16705.4444444444</v>
      </c>
      <c r="CQ239">
        <v>48.0137777777778</v>
      </c>
      <c r="CR239">
        <v>51.812</v>
      </c>
      <c r="CS239">
        <v>49.5</v>
      </c>
      <c r="CT239">
        <v>48.562</v>
      </c>
      <c r="CU239">
        <v>47.0137777777778</v>
      </c>
      <c r="CV239">
        <v>1960.00444444444</v>
      </c>
      <c r="CW239">
        <v>40</v>
      </c>
      <c r="CX239">
        <v>0</v>
      </c>
      <c r="CY239">
        <v>1651555001.4</v>
      </c>
      <c r="CZ239">
        <v>0</v>
      </c>
      <c r="DA239">
        <v>0</v>
      </c>
      <c r="DB239" t="s">
        <v>356</v>
      </c>
      <c r="DC239">
        <v>1657298120.5</v>
      </c>
      <c r="DD239">
        <v>1657298120.5</v>
      </c>
      <c r="DE239">
        <v>0</v>
      </c>
      <c r="DF239">
        <v>1.391</v>
      </c>
      <c r="DG239">
        <v>0.035</v>
      </c>
      <c r="DH239">
        <v>2.39</v>
      </c>
      <c r="DI239">
        <v>0.104</v>
      </c>
      <c r="DJ239">
        <v>419</v>
      </c>
      <c r="DK239">
        <v>18</v>
      </c>
      <c r="DL239">
        <v>0.11</v>
      </c>
      <c r="DM239">
        <v>0.02</v>
      </c>
      <c r="DN239">
        <v>-66.6148878048781</v>
      </c>
      <c r="DO239">
        <v>2.08282787456449</v>
      </c>
      <c r="DP239">
        <v>0.354384095879391</v>
      </c>
      <c r="DQ239">
        <v>0</v>
      </c>
      <c r="DR239">
        <v>4.79621731707317</v>
      </c>
      <c r="DS239">
        <v>-0.0939476655052222</v>
      </c>
      <c r="DT239">
        <v>0.0112283508821915</v>
      </c>
      <c r="DU239">
        <v>1</v>
      </c>
      <c r="DV239">
        <v>1</v>
      </c>
      <c r="DW239">
        <v>2</v>
      </c>
      <c r="DX239" t="s">
        <v>363</v>
      </c>
      <c r="DY239">
        <v>2.84227</v>
      </c>
      <c r="DZ239">
        <v>2.63611</v>
      </c>
      <c r="EA239">
        <v>0.184693</v>
      </c>
      <c r="EB239">
        <v>0.188934</v>
      </c>
      <c r="EC239">
        <v>0.0758103</v>
      </c>
      <c r="ED239">
        <v>0.0633988</v>
      </c>
      <c r="EE239">
        <v>22795.1</v>
      </c>
      <c r="EF239">
        <v>19819.1</v>
      </c>
      <c r="EG239">
        <v>25043.5</v>
      </c>
      <c r="EH239">
        <v>23810.8</v>
      </c>
      <c r="EI239">
        <v>39531.5</v>
      </c>
      <c r="EJ239">
        <v>36940.6</v>
      </c>
      <c r="EK239">
        <v>45293.9</v>
      </c>
      <c r="EL239">
        <v>42505.1</v>
      </c>
      <c r="EM239">
        <v>1.76658</v>
      </c>
      <c r="EN239">
        <v>2.05965</v>
      </c>
      <c r="EO239">
        <v>0.053104</v>
      </c>
      <c r="EP239">
        <v>0</v>
      </c>
      <c r="EQ239">
        <v>24.1069</v>
      </c>
      <c r="ER239">
        <v>999.9</v>
      </c>
      <c r="ES239">
        <v>25.607</v>
      </c>
      <c r="ET239">
        <v>40.465</v>
      </c>
      <c r="EU239">
        <v>26.9542</v>
      </c>
      <c r="EV239">
        <v>51.4012</v>
      </c>
      <c r="EW239">
        <v>30.7011</v>
      </c>
      <c r="EX239">
        <v>2</v>
      </c>
      <c r="EY239">
        <v>0.166583</v>
      </c>
      <c r="EZ239">
        <v>4.67934</v>
      </c>
      <c r="FA239">
        <v>20.1857</v>
      </c>
      <c r="FB239">
        <v>5.23406</v>
      </c>
      <c r="FC239">
        <v>11.992</v>
      </c>
      <c r="FD239">
        <v>4.9559</v>
      </c>
      <c r="FE239">
        <v>3.304</v>
      </c>
      <c r="FF239">
        <v>350.2</v>
      </c>
      <c r="FG239">
        <v>9999</v>
      </c>
      <c r="FH239">
        <v>9999</v>
      </c>
      <c r="FI239">
        <v>6351.5</v>
      </c>
      <c r="FJ239">
        <v>1.86828</v>
      </c>
      <c r="FK239">
        <v>1.86401</v>
      </c>
      <c r="FL239">
        <v>1.87146</v>
      </c>
      <c r="FM239">
        <v>1.86255</v>
      </c>
      <c r="FN239">
        <v>1.86188</v>
      </c>
      <c r="FO239">
        <v>1.86829</v>
      </c>
      <c r="FP239">
        <v>1.8584</v>
      </c>
      <c r="FQ239">
        <v>1.86462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8.46</v>
      </c>
      <c r="GF239">
        <v>0.2794</v>
      </c>
      <c r="GG239">
        <v>2.14445261950712</v>
      </c>
      <c r="GH239">
        <v>0.00524579190152856</v>
      </c>
      <c r="GI239">
        <v>-2.61795653493914e-06</v>
      </c>
      <c r="GJ239">
        <v>1.03317073579164e-09</v>
      </c>
      <c r="GK239">
        <v>-0.0325879594738201</v>
      </c>
      <c r="GL239">
        <v>-0.0124659139965973</v>
      </c>
      <c r="GM239">
        <v>0.00156445697122576</v>
      </c>
      <c r="GN239">
        <v>-1.32223106024955e-05</v>
      </c>
      <c r="GO239">
        <v>14</v>
      </c>
      <c r="GP239">
        <v>2225</v>
      </c>
      <c r="GQ239">
        <v>3</v>
      </c>
      <c r="GR239">
        <v>45</v>
      </c>
      <c r="GS239">
        <v>3168.3</v>
      </c>
      <c r="GT239">
        <v>3168.3</v>
      </c>
      <c r="GU239">
        <v>4.03442</v>
      </c>
      <c r="GV239">
        <v>2.37427</v>
      </c>
      <c r="GW239">
        <v>1.99829</v>
      </c>
      <c r="GX239">
        <v>2.70386</v>
      </c>
      <c r="GY239">
        <v>2.09351</v>
      </c>
      <c r="GZ239">
        <v>2.44385</v>
      </c>
      <c r="HA239">
        <v>44.0571</v>
      </c>
      <c r="HB239">
        <v>14.9551</v>
      </c>
      <c r="HC239">
        <v>18</v>
      </c>
      <c r="HD239">
        <v>429.77</v>
      </c>
      <c r="HE239">
        <v>618.478</v>
      </c>
      <c r="HF239">
        <v>19.9986</v>
      </c>
      <c r="HG239">
        <v>29.6495</v>
      </c>
      <c r="HH239">
        <v>29.9999</v>
      </c>
      <c r="HI239">
        <v>29.5905</v>
      </c>
      <c r="HJ239">
        <v>29.5647</v>
      </c>
      <c r="HK239">
        <v>80.7028</v>
      </c>
      <c r="HL239">
        <v>39.0709</v>
      </c>
      <c r="HM239">
        <v>0</v>
      </c>
      <c r="HN239">
        <v>20.0105</v>
      </c>
      <c r="HO239">
        <v>1771.86</v>
      </c>
      <c r="HP239">
        <v>16.7876</v>
      </c>
      <c r="HQ239">
        <v>95.8476</v>
      </c>
      <c r="HR239">
        <v>99.9068</v>
      </c>
    </row>
    <row r="240" spans="1:226">
      <c r="A240">
        <v>224</v>
      </c>
      <c r="B240">
        <v>1657488222.1</v>
      </c>
      <c r="C240">
        <v>1752.59999990463</v>
      </c>
      <c r="D240" t="s">
        <v>808</v>
      </c>
      <c r="E240" t="s">
        <v>809</v>
      </c>
      <c r="F240">
        <v>5</v>
      </c>
      <c r="G240" t="s">
        <v>598</v>
      </c>
      <c r="H240" t="s">
        <v>354</v>
      </c>
      <c r="I240">
        <v>1657488219.3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1790.03227543134</v>
      </c>
      <c r="AK240">
        <v>1739.20436363636</v>
      </c>
      <c r="AL240">
        <v>3.31724896990684</v>
      </c>
      <c r="AM240">
        <v>66.5809936046528</v>
      </c>
      <c r="AN240">
        <f>(AP240 - AO240 + BO240*1E3/(8.314*(BQ240+273.15)) * AR240/BN240 * AQ240) * BN240/(100*BB240) * 1000/(1000 - AP240)</f>
        <v>0</v>
      </c>
      <c r="AO240">
        <v>16.6963056563612</v>
      </c>
      <c r="AP240">
        <v>21.4611084848485</v>
      </c>
      <c r="AQ240">
        <v>4.15419160961093e-05</v>
      </c>
      <c r="AR240">
        <v>78.2327112726515</v>
      </c>
      <c r="AS240">
        <v>14</v>
      </c>
      <c r="AT240">
        <v>3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4.6</v>
      </c>
      <c r="BC240">
        <v>0.5</v>
      </c>
      <c r="BD240" t="s">
        <v>355</v>
      </c>
      <c r="BE240">
        <v>2</v>
      </c>
      <c r="BF240" t="b">
        <v>1</v>
      </c>
      <c r="BG240">
        <v>1657488219.3</v>
      </c>
      <c r="BH240">
        <v>1694.363</v>
      </c>
      <c r="BI240">
        <v>1761.064</v>
      </c>
      <c r="BJ240">
        <v>21.45691</v>
      </c>
      <c r="BK240">
        <v>16.69445</v>
      </c>
      <c r="BL240">
        <v>1685.865</v>
      </c>
      <c r="BM240">
        <v>21.17742</v>
      </c>
      <c r="BN240">
        <v>500.0985</v>
      </c>
      <c r="BO240">
        <v>72.20064</v>
      </c>
      <c r="BP240">
        <v>0.0183826</v>
      </c>
      <c r="BQ240">
        <v>24.57685</v>
      </c>
      <c r="BR240">
        <v>24.97558</v>
      </c>
      <c r="BS240">
        <v>999.9</v>
      </c>
      <c r="BT240">
        <v>0</v>
      </c>
      <c r="BU240">
        <v>0</v>
      </c>
      <c r="BV240">
        <v>10022.625</v>
      </c>
      <c r="BW240">
        <v>0</v>
      </c>
      <c r="BX240">
        <v>2041.669</v>
      </c>
      <c r="BY240">
        <v>-66.70088</v>
      </c>
      <c r="BZ240">
        <v>1731.516</v>
      </c>
      <c r="CA240">
        <v>1790.964</v>
      </c>
      <c r="CB240">
        <v>4.762444</v>
      </c>
      <c r="CC240">
        <v>1761.064</v>
      </c>
      <c r="CD240">
        <v>16.69445</v>
      </c>
      <c r="CE240">
        <v>1.549204</v>
      </c>
      <c r="CF240">
        <v>1.205349</v>
      </c>
      <c r="CG240">
        <v>13.46261</v>
      </c>
      <c r="CH240">
        <v>9.667803</v>
      </c>
      <c r="CI240">
        <v>1999.988</v>
      </c>
      <c r="CJ240">
        <v>0.98</v>
      </c>
      <c r="CK240">
        <v>0.0200002</v>
      </c>
      <c r="CL240">
        <v>0</v>
      </c>
      <c r="CM240">
        <v>2.53266</v>
      </c>
      <c r="CN240">
        <v>0</v>
      </c>
      <c r="CO240">
        <v>9138.235</v>
      </c>
      <c r="CP240">
        <v>16705.31</v>
      </c>
      <c r="CQ240">
        <v>48.0248</v>
      </c>
      <c r="CR240">
        <v>51.812</v>
      </c>
      <c r="CS240">
        <v>49.5</v>
      </c>
      <c r="CT240">
        <v>48.562</v>
      </c>
      <c r="CU240">
        <v>47.031</v>
      </c>
      <c r="CV240">
        <v>1959.988</v>
      </c>
      <c r="CW240">
        <v>40</v>
      </c>
      <c r="CX240">
        <v>0</v>
      </c>
      <c r="CY240">
        <v>1651555006.8</v>
      </c>
      <c r="CZ240">
        <v>0</v>
      </c>
      <c r="DA240">
        <v>0</v>
      </c>
      <c r="DB240" t="s">
        <v>356</v>
      </c>
      <c r="DC240">
        <v>1657298120.5</v>
      </c>
      <c r="DD240">
        <v>1657298120.5</v>
      </c>
      <c r="DE240">
        <v>0</v>
      </c>
      <c r="DF240">
        <v>1.391</v>
      </c>
      <c r="DG240">
        <v>0.035</v>
      </c>
      <c r="DH240">
        <v>2.39</v>
      </c>
      <c r="DI240">
        <v>0.104</v>
      </c>
      <c r="DJ240">
        <v>419</v>
      </c>
      <c r="DK240">
        <v>18</v>
      </c>
      <c r="DL240">
        <v>0.11</v>
      </c>
      <c r="DM240">
        <v>0.02</v>
      </c>
      <c r="DN240">
        <v>-66.5988365853659</v>
      </c>
      <c r="DO240">
        <v>0.957022996515679</v>
      </c>
      <c r="DP240">
        <v>0.351736279227669</v>
      </c>
      <c r="DQ240">
        <v>0</v>
      </c>
      <c r="DR240">
        <v>4.7825456097561</v>
      </c>
      <c r="DS240">
        <v>-0.105722508710798</v>
      </c>
      <c r="DT240">
        <v>0.0130395843957376</v>
      </c>
      <c r="DU240">
        <v>0</v>
      </c>
      <c r="DV240">
        <v>0</v>
      </c>
      <c r="DW240">
        <v>2</v>
      </c>
      <c r="DX240" t="s">
        <v>357</v>
      </c>
      <c r="DY240">
        <v>2.84159</v>
      </c>
      <c r="DZ240">
        <v>2.63491</v>
      </c>
      <c r="EA240">
        <v>0.185752</v>
      </c>
      <c r="EB240">
        <v>0.189943</v>
      </c>
      <c r="EC240">
        <v>0.0758249</v>
      </c>
      <c r="ED240">
        <v>0.0634105</v>
      </c>
      <c r="EE240">
        <v>22765.3</v>
      </c>
      <c r="EF240">
        <v>19795</v>
      </c>
      <c r="EG240">
        <v>25043.2</v>
      </c>
      <c r="EH240">
        <v>23811.4</v>
      </c>
      <c r="EI240">
        <v>39530.7</v>
      </c>
      <c r="EJ240">
        <v>36941</v>
      </c>
      <c r="EK240">
        <v>45293.7</v>
      </c>
      <c r="EL240">
        <v>42506</v>
      </c>
      <c r="EM240">
        <v>1.76635</v>
      </c>
      <c r="EN240">
        <v>2.06012</v>
      </c>
      <c r="EO240">
        <v>0.0536703</v>
      </c>
      <c r="EP240">
        <v>0</v>
      </c>
      <c r="EQ240">
        <v>24.0943</v>
      </c>
      <c r="ER240">
        <v>999.9</v>
      </c>
      <c r="ES240">
        <v>25.583</v>
      </c>
      <c r="ET240">
        <v>40.445</v>
      </c>
      <c r="EU240">
        <v>26.8999</v>
      </c>
      <c r="EV240">
        <v>51.6812</v>
      </c>
      <c r="EW240">
        <v>30.7492</v>
      </c>
      <c r="EX240">
        <v>2</v>
      </c>
      <c r="EY240">
        <v>0.166438</v>
      </c>
      <c r="EZ240">
        <v>4.63398</v>
      </c>
      <c r="FA240">
        <v>20.1869</v>
      </c>
      <c r="FB240">
        <v>5.23346</v>
      </c>
      <c r="FC240">
        <v>11.992</v>
      </c>
      <c r="FD240">
        <v>4.95565</v>
      </c>
      <c r="FE240">
        <v>3.30395</v>
      </c>
      <c r="FF240">
        <v>350.2</v>
      </c>
      <c r="FG240">
        <v>9999</v>
      </c>
      <c r="FH240">
        <v>9999</v>
      </c>
      <c r="FI240">
        <v>6351.5</v>
      </c>
      <c r="FJ240">
        <v>1.86825</v>
      </c>
      <c r="FK240">
        <v>1.86401</v>
      </c>
      <c r="FL240">
        <v>1.87148</v>
      </c>
      <c r="FM240">
        <v>1.86255</v>
      </c>
      <c r="FN240">
        <v>1.86188</v>
      </c>
      <c r="FO240">
        <v>1.86829</v>
      </c>
      <c r="FP240">
        <v>1.8584</v>
      </c>
      <c r="FQ240">
        <v>1.86462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8.55</v>
      </c>
      <c r="GF240">
        <v>0.2796</v>
      </c>
      <c r="GG240">
        <v>2.14445261950712</v>
      </c>
      <c r="GH240">
        <v>0.00524579190152856</v>
      </c>
      <c r="GI240">
        <v>-2.61795653493914e-06</v>
      </c>
      <c r="GJ240">
        <v>1.03317073579164e-09</v>
      </c>
      <c r="GK240">
        <v>-0.0325879594738201</v>
      </c>
      <c r="GL240">
        <v>-0.0124659139965973</v>
      </c>
      <c r="GM240">
        <v>0.00156445697122576</v>
      </c>
      <c r="GN240">
        <v>-1.32223106024955e-05</v>
      </c>
      <c r="GO240">
        <v>14</v>
      </c>
      <c r="GP240">
        <v>2225</v>
      </c>
      <c r="GQ240">
        <v>3</v>
      </c>
      <c r="GR240">
        <v>45</v>
      </c>
      <c r="GS240">
        <v>3168.4</v>
      </c>
      <c r="GT240">
        <v>3168.4</v>
      </c>
      <c r="GU240">
        <v>4.06372</v>
      </c>
      <c r="GV240">
        <v>2.38281</v>
      </c>
      <c r="GW240">
        <v>1.99829</v>
      </c>
      <c r="GX240">
        <v>2.70386</v>
      </c>
      <c r="GY240">
        <v>2.09351</v>
      </c>
      <c r="GZ240">
        <v>2.37671</v>
      </c>
      <c r="HA240">
        <v>44.0571</v>
      </c>
      <c r="HB240">
        <v>14.9288</v>
      </c>
      <c r="HC240">
        <v>18</v>
      </c>
      <c r="HD240">
        <v>429.624</v>
      </c>
      <c r="HE240">
        <v>618.831</v>
      </c>
      <c r="HF240">
        <v>20.0091</v>
      </c>
      <c r="HG240">
        <v>29.6476</v>
      </c>
      <c r="HH240">
        <v>29.9999</v>
      </c>
      <c r="HI240">
        <v>29.5881</v>
      </c>
      <c r="HJ240">
        <v>29.5622</v>
      </c>
      <c r="HK240">
        <v>81.2798</v>
      </c>
      <c r="HL240">
        <v>38.7964</v>
      </c>
      <c r="HM240">
        <v>0</v>
      </c>
      <c r="HN240">
        <v>20.0262</v>
      </c>
      <c r="HO240">
        <v>1791.96</v>
      </c>
      <c r="HP240">
        <v>16.7913</v>
      </c>
      <c r="HQ240">
        <v>95.8469</v>
      </c>
      <c r="HR240">
        <v>99.9091</v>
      </c>
    </row>
    <row r="241" spans="1:226">
      <c r="A241">
        <v>225</v>
      </c>
      <c r="B241">
        <v>1657488227.1</v>
      </c>
      <c r="C241">
        <v>1757.59999990463</v>
      </c>
      <c r="D241" t="s">
        <v>810</v>
      </c>
      <c r="E241" t="s">
        <v>811</v>
      </c>
      <c r="F241">
        <v>5</v>
      </c>
      <c r="G241" t="s">
        <v>598</v>
      </c>
      <c r="H241" t="s">
        <v>354</v>
      </c>
      <c r="I241">
        <v>1657488224.6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1806.65912160844</v>
      </c>
      <c r="AK241">
        <v>1755.78933333333</v>
      </c>
      <c r="AL241">
        <v>3.29619954220231</v>
      </c>
      <c r="AM241">
        <v>66.5809936046528</v>
      </c>
      <c r="AN241">
        <f>(AP241 - AO241 + BO241*1E3/(8.314*(BQ241+273.15)) * AR241/BN241 * AQ241) * BN241/(100*BB241) * 1000/(1000 - AP241)</f>
        <v>0</v>
      </c>
      <c r="AO241">
        <v>16.6831055142853</v>
      </c>
      <c r="AP241">
        <v>21.4601515151515</v>
      </c>
      <c r="AQ241">
        <v>1.34231480946258e-05</v>
      </c>
      <c r="AR241">
        <v>78.2327112726515</v>
      </c>
      <c r="AS241">
        <v>14</v>
      </c>
      <c r="AT241">
        <v>3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4.6</v>
      </c>
      <c r="BC241">
        <v>0.5</v>
      </c>
      <c r="BD241" t="s">
        <v>355</v>
      </c>
      <c r="BE241">
        <v>2</v>
      </c>
      <c r="BF241" t="b">
        <v>1</v>
      </c>
      <c r="BG241">
        <v>1657488224.6</v>
      </c>
      <c r="BH241">
        <v>1711.69111111111</v>
      </c>
      <c r="BI241">
        <v>1778.70333333333</v>
      </c>
      <c r="BJ241">
        <v>21.4621111111111</v>
      </c>
      <c r="BK241">
        <v>16.6858222222222</v>
      </c>
      <c r="BL241">
        <v>1703.10222222222</v>
      </c>
      <c r="BM241">
        <v>21.1824777777778</v>
      </c>
      <c r="BN241">
        <v>499.971222222222</v>
      </c>
      <c r="BO241">
        <v>72.2008111111111</v>
      </c>
      <c r="BP241">
        <v>0.0181971555555556</v>
      </c>
      <c r="BQ241">
        <v>24.5735333333333</v>
      </c>
      <c r="BR241">
        <v>24.9704555555556</v>
      </c>
      <c r="BS241">
        <v>999.9</v>
      </c>
      <c r="BT241">
        <v>0</v>
      </c>
      <c r="BU241">
        <v>0</v>
      </c>
      <c r="BV241">
        <v>9993.38333333333</v>
      </c>
      <c r="BW241">
        <v>0</v>
      </c>
      <c r="BX241">
        <v>2042.74222222222</v>
      </c>
      <c r="BY241">
        <v>-67.0137888888889</v>
      </c>
      <c r="BZ241">
        <v>1749.23111111111</v>
      </c>
      <c r="CA241">
        <v>1808.88666666667</v>
      </c>
      <c r="CB241">
        <v>4.77629</v>
      </c>
      <c r="CC241">
        <v>1778.70333333333</v>
      </c>
      <c r="CD241">
        <v>16.6858222222222</v>
      </c>
      <c r="CE241">
        <v>1.54958111111111</v>
      </c>
      <c r="CF241">
        <v>1.20473111111111</v>
      </c>
      <c r="CG241">
        <v>13.4663777777778</v>
      </c>
      <c r="CH241">
        <v>9.66013111111111</v>
      </c>
      <c r="CI241">
        <v>2000.02444444444</v>
      </c>
      <c r="CJ241">
        <v>0.98</v>
      </c>
      <c r="CK241">
        <v>0.0200002</v>
      </c>
      <c r="CL241">
        <v>0</v>
      </c>
      <c r="CM241">
        <v>2.71524444444444</v>
      </c>
      <c r="CN241">
        <v>0</v>
      </c>
      <c r="CO241">
        <v>9147.56</v>
      </c>
      <c r="CP241">
        <v>16705.6333333333</v>
      </c>
      <c r="CQ241">
        <v>48.0068888888889</v>
      </c>
      <c r="CR241">
        <v>51.812</v>
      </c>
      <c r="CS241">
        <v>49.5</v>
      </c>
      <c r="CT241">
        <v>48.562</v>
      </c>
      <c r="CU241">
        <v>47.0482222222222</v>
      </c>
      <c r="CV241">
        <v>1960.02444444444</v>
      </c>
      <c r="CW241">
        <v>40</v>
      </c>
      <c r="CX241">
        <v>0</v>
      </c>
      <c r="CY241">
        <v>1651555011.6</v>
      </c>
      <c r="CZ241">
        <v>0</v>
      </c>
      <c r="DA241">
        <v>0</v>
      </c>
      <c r="DB241" t="s">
        <v>356</v>
      </c>
      <c r="DC241">
        <v>1657298120.5</v>
      </c>
      <c r="DD241">
        <v>1657298120.5</v>
      </c>
      <c r="DE241">
        <v>0</v>
      </c>
      <c r="DF241">
        <v>1.391</v>
      </c>
      <c r="DG241">
        <v>0.035</v>
      </c>
      <c r="DH241">
        <v>2.39</v>
      </c>
      <c r="DI241">
        <v>0.104</v>
      </c>
      <c r="DJ241">
        <v>419</v>
      </c>
      <c r="DK241">
        <v>18</v>
      </c>
      <c r="DL241">
        <v>0.11</v>
      </c>
      <c r="DM241">
        <v>0.02</v>
      </c>
      <c r="DN241">
        <v>-66.6125780487805</v>
      </c>
      <c r="DO241">
        <v>-2.0055073170732</v>
      </c>
      <c r="DP241">
        <v>0.424730176334194</v>
      </c>
      <c r="DQ241">
        <v>0</v>
      </c>
      <c r="DR241">
        <v>4.77893585365854</v>
      </c>
      <c r="DS241">
        <v>-0.0856480139372947</v>
      </c>
      <c r="DT241">
        <v>0.0123568959666174</v>
      </c>
      <c r="DU241">
        <v>1</v>
      </c>
      <c r="DV241">
        <v>1</v>
      </c>
      <c r="DW241">
        <v>2</v>
      </c>
      <c r="DX241" t="s">
        <v>363</v>
      </c>
      <c r="DY241">
        <v>2.84192</v>
      </c>
      <c r="DZ241">
        <v>2.63352</v>
      </c>
      <c r="EA241">
        <v>0.186802</v>
      </c>
      <c r="EB241">
        <v>0.191044</v>
      </c>
      <c r="EC241">
        <v>0.0758257</v>
      </c>
      <c r="ED241">
        <v>0.0634268</v>
      </c>
      <c r="EE241">
        <v>22735.7</v>
      </c>
      <c r="EF241">
        <v>19768</v>
      </c>
      <c r="EG241">
        <v>25043</v>
      </c>
      <c r="EH241">
        <v>23811.4</v>
      </c>
      <c r="EI241">
        <v>39530.7</v>
      </c>
      <c r="EJ241">
        <v>36940.1</v>
      </c>
      <c r="EK241">
        <v>45293.6</v>
      </c>
      <c r="EL241">
        <v>42505.7</v>
      </c>
      <c r="EM241">
        <v>1.7667</v>
      </c>
      <c r="EN241">
        <v>2.05982</v>
      </c>
      <c r="EO241">
        <v>0.054352</v>
      </c>
      <c r="EP241">
        <v>0</v>
      </c>
      <c r="EQ241">
        <v>24.0786</v>
      </c>
      <c r="ER241">
        <v>999.9</v>
      </c>
      <c r="ES241">
        <v>25.528</v>
      </c>
      <c r="ET241">
        <v>40.445</v>
      </c>
      <c r="EU241">
        <v>26.8419</v>
      </c>
      <c r="EV241">
        <v>51.6912</v>
      </c>
      <c r="EW241">
        <v>30.8053</v>
      </c>
      <c r="EX241">
        <v>2</v>
      </c>
      <c r="EY241">
        <v>0.16612</v>
      </c>
      <c r="EZ241">
        <v>4.58027</v>
      </c>
      <c r="FA241">
        <v>20.1884</v>
      </c>
      <c r="FB241">
        <v>5.23406</v>
      </c>
      <c r="FC241">
        <v>11.992</v>
      </c>
      <c r="FD241">
        <v>4.95575</v>
      </c>
      <c r="FE241">
        <v>3.30393</v>
      </c>
      <c r="FF241">
        <v>350.2</v>
      </c>
      <c r="FG241">
        <v>9999</v>
      </c>
      <c r="FH241">
        <v>9999</v>
      </c>
      <c r="FI241">
        <v>6351.8</v>
      </c>
      <c r="FJ241">
        <v>1.86824</v>
      </c>
      <c r="FK241">
        <v>1.86401</v>
      </c>
      <c r="FL241">
        <v>1.87148</v>
      </c>
      <c r="FM241">
        <v>1.86256</v>
      </c>
      <c r="FN241">
        <v>1.86188</v>
      </c>
      <c r="FO241">
        <v>1.86829</v>
      </c>
      <c r="FP241">
        <v>1.85843</v>
      </c>
      <c r="FQ241">
        <v>1.86462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8.64</v>
      </c>
      <c r="GF241">
        <v>0.2796</v>
      </c>
      <c r="GG241">
        <v>2.14445261950712</v>
      </c>
      <c r="GH241">
        <v>0.00524579190152856</v>
      </c>
      <c r="GI241">
        <v>-2.61795653493914e-06</v>
      </c>
      <c r="GJ241">
        <v>1.03317073579164e-09</v>
      </c>
      <c r="GK241">
        <v>-0.0325879594738201</v>
      </c>
      <c r="GL241">
        <v>-0.0124659139965973</v>
      </c>
      <c r="GM241">
        <v>0.00156445697122576</v>
      </c>
      <c r="GN241">
        <v>-1.32223106024955e-05</v>
      </c>
      <c r="GO241">
        <v>14</v>
      </c>
      <c r="GP241">
        <v>2225</v>
      </c>
      <c r="GQ241">
        <v>3</v>
      </c>
      <c r="GR241">
        <v>45</v>
      </c>
      <c r="GS241">
        <v>3168.4</v>
      </c>
      <c r="GT241">
        <v>3168.4</v>
      </c>
      <c r="GU241">
        <v>4.08936</v>
      </c>
      <c r="GV241">
        <v>2.37793</v>
      </c>
      <c r="GW241">
        <v>1.99829</v>
      </c>
      <c r="GX241">
        <v>2.70386</v>
      </c>
      <c r="GY241">
        <v>2.09351</v>
      </c>
      <c r="GZ241">
        <v>2.3877</v>
      </c>
      <c r="HA241">
        <v>44.0571</v>
      </c>
      <c r="HB241">
        <v>14.9463</v>
      </c>
      <c r="HC241">
        <v>18</v>
      </c>
      <c r="HD241">
        <v>429.813</v>
      </c>
      <c r="HE241">
        <v>618.58</v>
      </c>
      <c r="HF241">
        <v>20.0251</v>
      </c>
      <c r="HG241">
        <v>29.6457</v>
      </c>
      <c r="HH241">
        <v>29.9997</v>
      </c>
      <c r="HI241">
        <v>29.5862</v>
      </c>
      <c r="HJ241">
        <v>29.5611</v>
      </c>
      <c r="HK241">
        <v>81.8124</v>
      </c>
      <c r="HL241">
        <v>38.7964</v>
      </c>
      <c r="HM241">
        <v>0</v>
      </c>
      <c r="HN241">
        <v>20.0457</v>
      </c>
      <c r="HO241">
        <v>1805.37</v>
      </c>
      <c r="HP241">
        <v>16.7851</v>
      </c>
      <c r="HQ241">
        <v>95.8465</v>
      </c>
      <c r="HR241">
        <v>99.9086</v>
      </c>
    </row>
    <row r="242" spans="1:226">
      <c r="A242">
        <v>226</v>
      </c>
      <c r="B242">
        <v>1657488231.6</v>
      </c>
      <c r="C242">
        <v>1762.09999990463</v>
      </c>
      <c r="D242" t="s">
        <v>812</v>
      </c>
      <c r="E242" t="s">
        <v>813</v>
      </c>
      <c r="F242">
        <v>5</v>
      </c>
      <c r="G242" t="s">
        <v>598</v>
      </c>
      <c r="H242" t="s">
        <v>354</v>
      </c>
      <c r="I242">
        <v>1657488229.04444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1822.55640310453</v>
      </c>
      <c r="AK242">
        <v>1771.24024242424</v>
      </c>
      <c r="AL242">
        <v>3.44340721446186</v>
      </c>
      <c r="AM242">
        <v>66.5809936046528</v>
      </c>
      <c r="AN242">
        <f>(AP242 - AO242 + BO242*1E3/(8.314*(BQ242+273.15)) * AR242/BN242 * AQ242) * BN242/(100*BB242) * 1000/(1000 - AP242)</f>
        <v>0</v>
      </c>
      <c r="AO242">
        <v>16.6923876907419</v>
      </c>
      <c r="AP242">
        <v>21.4636612121212</v>
      </c>
      <c r="AQ242">
        <v>0.000122688109905983</v>
      </c>
      <c r="AR242">
        <v>78.2327112726515</v>
      </c>
      <c r="AS242">
        <v>14</v>
      </c>
      <c r="AT242">
        <v>3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4.6</v>
      </c>
      <c r="BC242">
        <v>0.5</v>
      </c>
      <c r="BD242" t="s">
        <v>355</v>
      </c>
      <c r="BE242">
        <v>2</v>
      </c>
      <c r="BF242" t="b">
        <v>1</v>
      </c>
      <c r="BG242">
        <v>1657488229.04444</v>
      </c>
      <c r="BH242">
        <v>1726.30666666667</v>
      </c>
      <c r="BI242">
        <v>1793.73444444444</v>
      </c>
      <c r="BJ242">
        <v>21.4628111111111</v>
      </c>
      <c r="BK242">
        <v>16.6865333333333</v>
      </c>
      <c r="BL242">
        <v>1717.64</v>
      </c>
      <c r="BM242">
        <v>21.1831222222222</v>
      </c>
      <c r="BN242">
        <v>499.975</v>
      </c>
      <c r="BO242">
        <v>72.2023444444444</v>
      </c>
      <c r="BP242">
        <v>0.0173555444444444</v>
      </c>
      <c r="BQ242">
        <v>24.5676777777778</v>
      </c>
      <c r="BR242">
        <v>24.9669777777778</v>
      </c>
      <c r="BS242">
        <v>999.9</v>
      </c>
      <c r="BT242">
        <v>0</v>
      </c>
      <c r="BU242">
        <v>0</v>
      </c>
      <c r="BV242">
        <v>10043.8722222222</v>
      </c>
      <c r="BW242">
        <v>0</v>
      </c>
      <c r="BX242">
        <v>2042.11555555556</v>
      </c>
      <c r="BY242">
        <v>-67.4277888888889</v>
      </c>
      <c r="BZ242">
        <v>1764.17</v>
      </c>
      <c r="CA242">
        <v>1824.17333333333</v>
      </c>
      <c r="CB242">
        <v>4.77626555555556</v>
      </c>
      <c r="CC242">
        <v>1793.73444444444</v>
      </c>
      <c r="CD242">
        <v>16.6865333333333</v>
      </c>
      <c r="CE242">
        <v>1.54966555555556</v>
      </c>
      <c r="CF242">
        <v>1.20480666666667</v>
      </c>
      <c r="CG242">
        <v>13.4672</v>
      </c>
      <c r="CH242">
        <v>9.66108333333333</v>
      </c>
      <c r="CI242">
        <v>2000.05333333333</v>
      </c>
      <c r="CJ242">
        <v>0.98</v>
      </c>
      <c r="CK242">
        <v>0.0200002</v>
      </c>
      <c r="CL242">
        <v>0</v>
      </c>
      <c r="CM242">
        <v>2.52387777777778</v>
      </c>
      <c r="CN242">
        <v>0</v>
      </c>
      <c r="CO242">
        <v>9146.33666666667</v>
      </c>
      <c r="CP242">
        <v>16705.8555555556</v>
      </c>
      <c r="CQ242">
        <v>48.0068888888889</v>
      </c>
      <c r="CR242">
        <v>51.812</v>
      </c>
      <c r="CS242">
        <v>49.5</v>
      </c>
      <c r="CT242">
        <v>48.597</v>
      </c>
      <c r="CU242">
        <v>47.062</v>
      </c>
      <c r="CV242">
        <v>1960.05333333333</v>
      </c>
      <c r="CW242">
        <v>40</v>
      </c>
      <c r="CX242">
        <v>0</v>
      </c>
      <c r="CY242">
        <v>1651555016.4</v>
      </c>
      <c r="CZ242">
        <v>0</v>
      </c>
      <c r="DA242">
        <v>0</v>
      </c>
      <c r="DB242" t="s">
        <v>356</v>
      </c>
      <c r="DC242">
        <v>1657298120.5</v>
      </c>
      <c r="DD242">
        <v>1657298120.5</v>
      </c>
      <c r="DE242">
        <v>0</v>
      </c>
      <c r="DF242">
        <v>1.391</v>
      </c>
      <c r="DG242">
        <v>0.035</v>
      </c>
      <c r="DH242">
        <v>2.39</v>
      </c>
      <c r="DI242">
        <v>0.104</v>
      </c>
      <c r="DJ242">
        <v>419</v>
      </c>
      <c r="DK242">
        <v>18</v>
      </c>
      <c r="DL242">
        <v>0.11</v>
      </c>
      <c r="DM242">
        <v>0.02</v>
      </c>
      <c r="DN242">
        <v>-66.806665</v>
      </c>
      <c r="DO242">
        <v>-4.56350769230749</v>
      </c>
      <c r="DP242">
        <v>0.551616705942631</v>
      </c>
      <c r="DQ242">
        <v>0</v>
      </c>
      <c r="DR242">
        <v>4.7747585</v>
      </c>
      <c r="DS242">
        <v>-0.0146287429643514</v>
      </c>
      <c r="DT242">
        <v>0.00969098022647868</v>
      </c>
      <c r="DU242">
        <v>1</v>
      </c>
      <c r="DV242">
        <v>1</v>
      </c>
      <c r="DW242">
        <v>2</v>
      </c>
      <c r="DX242" t="s">
        <v>363</v>
      </c>
      <c r="DY242">
        <v>2.8422</v>
      </c>
      <c r="DZ242">
        <v>2.63464</v>
      </c>
      <c r="EA242">
        <v>0.187759</v>
      </c>
      <c r="EB242">
        <v>0.191925</v>
      </c>
      <c r="EC242">
        <v>0.0758254</v>
      </c>
      <c r="ED242">
        <v>0.0633914</v>
      </c>
      <c r="EE242">
        <v>22709.1</v>
      </c>
      <c r="EF242">
        <v>19746.5</v>
      </c>
      <c r="EG242">
        <v>25043.2</v>
      </c>
      <c r="EH242">
        <v>23811.4</v>
      </c>
      <c r="EI242">
        <v>39531.1</v>
      </c>
      <c r="EJ242">
        <v>36941.6</v>
      </c>
      <c r="EK242">
        <v>45294</v>
      </c>
      <c r="EL242">
        <v>42505.8</v>
      </c>
      <c r="EM242">
        <v>1.76667</v>
      </c>
      <c r="EN242">
        <v>2.05982</v>
      </c>
      <c r="EO242">
        <v>0.0546649</v>
      </c>
      <c r="EP242">
        <v>0</v>
      </c>
      <c r="EQ242">
        <v>24.0619</v>
      </c>
      <c r="ER242">
        <v>999.9</v>
      </c>
      <c r="ES242">
        <v>25.504</v>
      </c>
      <c r="ET242">
        <v>40.445</v>
      </c>
      <c r="EU242">
        <v>26.8195</v>
      </c>
      <c r="EV242">
        <v>51.3512</v>
      </c>
      <c r="EW242">
        <v>30.7212</v>
      </c>
      <c r="EX242">
        <v>2</v>
      </c>
      <c r="EY242">
        <v>0.165592</v>
      </c>
      <c r="EZ242">
        <v>4.55352</v>
      </c>
      <c r="FA242">
        <v>20.189</v>
      </c>
      <c r="FB242">
        <v>5.23256</v>
      </c>
      <c r="FC242">
        <v>11.992</v>
      </c>
      <c r="FD242">
        <v>4.9552</v>
      </c>
      <c r="FE242">
        <v>3.3037</v>
      </c>
      <c r="FF242">
        <v>350.2</v>
      </c>
      <c r="FG242">
        <v>9999</v>
      </c>
      <c r="FH242">
        <v>9999</v>
      </c>
      <c r="FI242">
        <v>6351.8</v>
      </c>
      <c r="FJ242">
        <v>1.86826</v>
      </c>
      <c r="FK242">
        <v>1.86401</v>
      </c>
      <c r="FL242">
        <v>1.87147</v>
      </c>
      <c r="FM242">
        <v>1.86255</v>
      </c>
      <c r="FN242">
        <v>1.86188</v>
      </c>
      <c r="FO242">
        <v>1.86829</v>
      </c>
      <c r="FP242">
        <v>1.85841</v>
      </c>
      <c r="FQ242">
        <v>1.86462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8.71</v>
      </c>
      <c r="GF242">
        <v>0.2796</v>
      </c>
      <c r="GG242">
        <v>2.14445261950712</v>
      </c>
      <c r="GH242">
        <v>0.00524579190152856</v>
      </c>
      <c r="GI242">
        <v>-2.61795653493914e-06</v>
      </c>
      <c r="GJ242">
        <v>1.03317073579164e-09</v>
      </c>
      <c r="GK242">
        <v>-0.0325879594738201</v>
      </c>
      <c r="GL242">
        <v>-0.0124659139965973</v>
      </c>
      <c r="GM242">
        <v>0.00156445697122576</v>
      </c>
      <c r="GN242">
        <v>-1.32223106024955e-05</v>
      </c>
      <c r="GO242">
        <v>14</v>
      </c>
      <c r="GP242">
        <v>2225</v>
      </c>
      <c r="GQ242">
        <v>3</v>
      </c>
      <c r="GR242">
        <v>45</v>
      </c>
      <c r="GS242">
        <v>3168.5</v>
      </c>
      <c r="GT242">
        <v>3168.5</v>
      </c>
      <c r="GU242">
        <v>4.11377</v>
      </c>
      <c r="GV242">
        <v>2.37793</v>
      </c>
      <c r="GW242">
        <v>1.99829</v>
      </c>
      <c r="GX242">
        <v>2.70386</v>
      </c>
      <c r="GY242">
        <v>2.09351</v>
      </c>
      <c r="GZ242">
        <v>2.36938</v>
      </c>
      <c r="HA242">
        <v>44.0571</v>
      </c>
      <c r="HB242">
        <v>14.9463</v>
      </c>
      <c r="HC242">
        <v>18</v>
      </c>
      <c r="HD242">
        <v>429.785</v>
      </c>
      <c r="HE242">
        <v>618.564</v>
      </c>
      <c r="HF242">
        <v>20.0447</v>
      </c>
      <c r="HG242">
        <v>29.6436</v>
      </c>
      <c r="HH242">
        <v>29.9996</v>
      </c>
      <c r="HI242">
        <v>29.5842</v>
      </c>
      <c r="HJ242">
        <v>29.5596</v>
      </c>
      <c r="HK242">
        <v>82.3036</v>
      </c>
      <c r="HL242">
        <v>38.5205</v>
      </c>
      <c r="HM242">
        <v>0</v>
      </c>
      <c r="HN242">
        <v>20.0676</v>
      </c>
      <c r="HO242">
        <v>1825.58</v>
      </c>
      <c r="HP242">
        <v>16.8011</v>
      </c>
      <c r="HQ242">
        <v>95.8474</v>
      </c>
      <c r="HR242">
        <v>99.9086</v>
      </c>
    </row>
    <row r="243" spans="1:226">
      <c r="A243">
        <v>227</v>
      </c>
      <c r="B243">
        <v>1657488237.1</v>
      </c>
      <c r="C243">
        <v>1767.59999990463</v>
      </c>
      <c r="D243" t="s">
        <v>814</v>
      </c>
      <c r="E243" t="s">
        <v>815</v>
      </c>
      <c r="F243">
        <v>5</v>
      </c>
      <c r="G243" t="s">
        <v>598</v>
      </c>
      <c r="H243" t="s">
        <v>354</v>
      </c>
      <c r="I243">
        <v>1657488234.35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1841.19273160449</v>
      </c>
      <c r="AK243">
        <v>1789.99139393939</v>
      </c>
      <c r="AL243">
        <v>3.46325711577756</v>
      </c>
      <c r="AM243">
        <v>66.5809936046528</v>
      </c>
      <c r="AN243">
        <f>(AP243 - AO243 + BO243*1E3/(8.314*(BQ243+273.15)) * AR243/BN243 * AQ243) * BN243/(100*BB243) * 1000/(1000 - AP243)</f>
        <v>0</v>
      </c>
      <c r="AO243">
        <v>16.6970804396191</v>
      </c>
      <c r="AP243">
        <v>21.4674515151515</v>
      </c>
      <c r="AQ243">
        <v>-3.27748001147218e-06</v>
      </c>
      <c r="AR243">
        <v>78.2327112726515</v>
      </c>
      <c r="AS243">
        <v>14</v>
      </c>
      <c r="AT243">
        <v>3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4.6</v>
      </c>
      <c r="BC243">
        <v>0.5</v>
      </c>
      <c r="BD243" t="s">
        <v>355</v>
      </c>
      <c r="BE243">
        <v>2</v>
      </c>
      <c r="BF243" t="b">
        <v>1</v>
      </c>
      <c r="BG243">
        <v>1657488234.35</v>
      </c>
      <c r="BH243">
        <v>1743.917</v>
      </c>
      <c r="BI243">
        <v>1811.698</v>
      </c>
      <c r="BJ243">
        <v>21.46171</v>
      </c>
      <c r="BK243">
        <v>16.70058</v>
      </c>
      <c r="BL243">
        <v>1735.155</v>
      </c>
      <c r="BM243">
        <v>21.18209</v>
      </c>
      <c r="BN243">
        <v>499.9917</v>
      </c>
      <c r="BO243">
        <v>72.20128</v>
      </c>
      <c r="BP243">
        <v>0.01920729</v>
      </c>
      <c r="BQ243">
        <v>24.55782</v>
      </c>
      <c r="BR243">
        <v>24.94396</v>
      </c>
      <c r="BS243">
        <v>999.9</v>
      </c>
      <c r="BT243">
        <v>0</v>
      </c>
      <c r="BU243">
        <v>0</v>
      </c>
      <c r="BV243">
        <v>9993.178</v>
      </c>
      <c r="BW243">
        <v>0</v>
      </c>
      <c r="BX243">
        <v>2037.861</v>
      </c>
      <c r="BY243">
        <v>-67.78095</v>
      </c>
      <c r="BZ243">
        <v>1782.165</v>
      </c>
      <c r="CA243">
        <v>1842.468</v>
      </c>
      <c r="CB243">
        <v>4.761121</v>
      </c>
      <c r="CC243">
        <v>1811.698</v>
      </c>
      <c r="CD243">
        <v>16.70058</v>
      </c>
      <c r="CE243">
        <v>1.549562</v>
      </c>
      <c r="CF243">
        <v>1.205805</v>
      </c>
      <c r="CG243">
        <v>13.46616</v>
      </c>
      <c r="CH243">
        <v>9.673394</v>
      </c>
      <c r="CI243">
        <v>2000.019</v>
      </c>
      <c r="CJ243">
        <v>0.9799997</v>
      </c>
      <c r="CK243">
        <v>0.0200005</v>
      </c>
      <c r="CL243">
        <v>0</v>
      </c>
      <c r="CM243">
        <v>2.56054</v>
      </c>
      <c r="CN243">
        <v>0</v>
      </c>
      <c r="CO243">
        <v>9099.402</v>
      </c>
      <c r="CP243">
        <v>16705.55</v>
      </c>
      <c r="CQ243">
        <v>48</v>
      </c>
      <c r="CR243">
        <v>51.7996</v>
      </c>
      <c r="CS243">
        <v>49.5</v>
      </c>
      <c r="CT243">
        <v>48.6061</v>
      </c>
      <c r="CU243">
        <v>47.062</v>
      </c>
      <c r="CV243">
        <v>1960.019</v>
      </c>
      <c r="CW243">
        <v>40</v>
      </c>
      <c r="CX243">
        <v>0</v>
      </c>
      <c r="CY243">
        <v>1651555021.8</v>
      </c>
      <c r="CZ243">
        <v>0</v>
      </c>
      <c r="DA243">
        <v>0</v>
      </c>
      <c r="DB243" t="s">
        <v>356</v>
      </c>
      <c r="DC243">
        <v>1657298120.5</v>
      </c>
      <c r="DD243">
        <v>1657298120.5</v>
      </c>
      <c r="DE243">
        <v>0</v>
      </c>
      <c r="DF243">
        <v>1.391</v>
      </c>
      <c r="DG243">
        <v>0.035</v>
      </c>
      <c r="DH243">
        <v>2.39</v>
      </c>
      <c r="DI243">
        <v>0.104</v>
      </c>
      <c r="DJ243">
        <v>419</v>
      </c>
      <c r="DK243">
        <v>18</v>
      </c>
      <c r="DL243">
        <v>0.11</v>
      </c>
      <c r="DM243">
        <v>0.02</v>
      </c>
      <c r="DN243">
        <v>-67.1914170731707</v>
      </c>
      <c r="DO243">
        <v>-4.34862020905926</v>
      </c>
      <c r="DP243">
        <v>0.586796291948997</v>
      </c>
      <c r="DQ243">
        <v>0</v>
      </c>
      <c r="DR243">
        <v>4.7690412195122</v>
      </c>
      <c r="DS243">
        <v>-0.00574327526131957</v>
      </c>
      <c r="DT243">
        <v>0.00942644546595094</v>
      </c>
      <c r="DU243">
        <v>1</v>
      </c>
      <c r="DV243">
        <v>1</v>
      </c>
      <c r="DW243">
        <v>2</v>
      </c>
      <c r="DX243" t="s">
        <v>363</v>
      </c>
      <c r="DY243">
        <v>2.84217</v>
      </c>
      <c r="DZ243">
        <v>2.63593</v>
      </c>
      <c r="EA243">
        <v>0.188933</v>
      </c>
      <c r="EB243">
        <v>0.193148</v>
      </c>
      <c r="EC243">
        <v>0.0758467</v>
      </c>
      <c r="ED243">
        <v>0.0634485</v>
      </c>
      <c r="EE243">
        <v>22676.4</v>
      </c>
      <c r="EF243">
        <v>19716.9</v>
      </c>
      <c r="EG243">
        <v>25043.3</v>
      </c>
      <c r="EH243">
        <v>23811.7</v>
      </c>
      <c r="EI243">
        <v>39530</v>
      </c>
      <c r="EJ243">
        <v>36939.8</v>
      </c>
      <c r="EK243">
        <v>45293.8</v>
      </c>
      <c r="EL243">
        <v>42506.2</v>
      </c>
      <c r="EM243">
        <v>1.76642</v>
      </c>
      <c r="EN243">
        <v>2.0599</v>
      </c>
      <c r="EO243">
        <v>0.0546463</v>
      </c>
      <c r="EP243">
        <v>0</v>
      </c>
      <c r="EQ243">
        <v>24.0357</v>
      </c>
      <c r="ER243">
        <v>999.9</v>
      </c>
      <c r="ES243">
        <v>25.479</v>
      </c>
      <c r="ET243">
        <v>40.445</v>
      </c>
      <c r="EU243">
        <v>26.7905</v>
      </c>
      <c r="EV243">
        <v>51.0812</v>
      </c>
      <c r="EW243">
        <v>30.645</v>
      </c>
      <c r="EX243">
        <v>2</v>
      </c>
      <c r="EY243">
        <v>0.165107</v>
      </c>
      <c r="EZ243">
        <v>4.48107</v>
      </c>
      <c r="FA243">
        <v>20.1913</v>
      </c>
      <c r="FB243">
        <v>5.23406</v>
      </c>
      <c r="FC243">
        <v>11.992</v>
      </c>
      <c r="FD243">
        <v>4.95565</v>
      </c>
      <c r="FE243">
        <v>3.30395</v>
      </c>
      <c r="FF243">
        <v>350.2</v>
      </c>
      <c r="FG243">
        <v>9999</v>
      </c>
      <c r="FH243">
        <v>9999</v>
      </c>
      <c r="FI243">
        <v>6352</v>
      </c>
      <c r="FJ243">
        <v>1.86823</v>
      </c>
      <c r="FK243">
        <v>1.86401</v>
      </c>
      <c r="FL243">
        <v>1.87144</v>
      </c>
      <c r="FM243">
        <v>1.86254</v>
      </c>
      <c r="FN243">
        <v>1.86188</v>
      </c>
      <c r="FO243">
        <v>1.86829</v>
      </c>
      <c r="FP243">
        <v>1.85842</v>
      </c>
      <c r="FQ243">
        <v>1.86462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8.81</v>
      </c>
      <c r="GF243">
        <v>0.2799</v>
      </c>
      <c r="GG243">
        <v>2.14445261950712</v>
      </c>
      <c r="GH243">
        <v>0.00524579190152856</v>
      </c>
      <c r="GI243">
        <v>-2.61795653493914e-06</v>
      </c>
      <c r="GJ243">
        <v>1.03317073579164e-09</v>
      </c>
      <c r="GK243">
        <v>-0.0325879594738201</v>
      </c>
      <c r="GL243">
        <v>-0.0124659139965973</v>
      </c>
      <c r="GM243">
        <v>0.00156445697122576</v>
      </c>
      <c r="GN243">
        <v>-1.32223106024955e-05</v>
      </c>
      <c r="GO243">
        <v>14</v>
      </c>
      <c r="GP243">
        <v>2225</v>
      </c>
      <c r="GQ243">
        <v>3</v>
      </c>
      <c r="GR243">
        <v>45</v>
      </c>
      <c r="GS243">
        <v>3168.6</v>
      </c>
      <c r="GT243">
        <v>3168.6</v>
      </c>
      <c r="GU243">
        <v>4.14185</v>
      </c>
      <c r="GV243">
        <v>2.36328</v>
      </c>
      <c r="GW243">
        <v>1.99829</v>
      </c>
      <c r="GX243">
        <v>2.70386</v>
      </c>
      <c r="GY243">
        <v>2.09351</v>
      </c>
      <c r="GZ243">
        <v>2.43408</v>
      </c>
      <c r="HA243">
        <v>44.0571</v>
      </c>
      <c r="HB243">
        <v>14.9638</v>
      </c>
      <c r="HC243">
        <v>18</v>
      </c>
      <c r="HD243">
        <v>429.624</v>
      </c>
      <c r="HE243">
        <v>618.593</v>
      </c>
      <c r="HF243">
        <v>20.0715</v>
      </c>
      <c r="HG243">
        <v>29.64</v>
      </c>
      <c r="HH243">
        <v>29.9998</v>
      </c>
      <c r="HI243">
        <v>29.5819</v>
      </c>
      <c r="HJ243">
        <v>29.5568</v>
      </c>
      <c r="HK243">
        <v>82.916</v>
      </c>
      <c r="HL243">
        <v>38.5205</v>
      </c>
      <c r="HM243">
        <v>0</v>
      </c>
      <c r="HN243">
        <v>20.1017</v>
      </c>
      <c r="HO243">
        <v>1839.02</v>
      </c>
      <c r="HP243">
        <v>16.7909</v>
      </c>
      <c r="HQ243">
        <v>95.8473</v>
      </c>
      <c r="HR243">
        <v>99.9099</v>
      </c>
    </row>
    <row r="244" spans="1:226">
      <c r="A244">
        <v>228</v>
      </c>
      <c r="B244">
        <v>1657488241.6</v>
      </c>
      <c r="C244">
        <v>1772.09999990463</v>
      </c>
      <c r="D244" t="s">
        <v>816</v>
      </c>
      <c r="E244" t="s">
        <v>817</v>
      </c>
      <c r="F244">
        <v>5</v>
      </c>
      <c r="G244" t="s">
        <v>598</v>
      </c>
      <c r="H244" t="s">
        <v>354</v>
      </c>
      <c r="I244">
        <v>1657488238.75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1856.79669276027</v>
      </c>
      <c r="AK244">
        <v>1805.58648484848</v>
      </c>
      <c r="AL244">
        <v>3.47046305152932</v>
      </c>
      <c r="AM244">
        <v>66.5809936046528</v>
      </c>
      <c r="AN244">
        <f>(AP244 - AO244 + BO244*1E3/(8.314*(BQ244+273.15)) * AR244/BN244 * AQ244) * BN244/(100*BB244) * 1000/(1000 - AP244)</f>
        <v>0</v>
      </c>
      <c r="AO244">
        <v>16.6961248402913</v>
      </c>
      <c r="AP244">
        <v>21.4737284848485</v>
      </c>
      <c r="AQ244">
        <v>9.78079431644246e-05</v>
      </c>
      <c r="AR244">
        <v>78.2327112726515</v>
      </c>
      <c r="AS244">
        <v>14</v>
      </c>
      <c r="AT244">
        <v>3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4.6</v>
      </c>
      <c r="BC244">
        <v>0.5</v>
      </c>
      <c r="BD244" t="s">
        <v>355</v>
      </c>
      <c r="BE244">
        <v>2</v>
      </c>
      <c r="BF244" t="b">
        <v>1</v>
      </c>
      <c r="BG244">
        <v>1657488238.75</v>
      </c>
      <c r="BH244">
        <v>1758.81</v>
      </c>
      <c r="BI244">
        <v>1826.631</v>
      </c>
      <c r="BJ244">
        <v>21.47133</v>
      </c>
      <c r="BK244">
        <v>16.69315</v>
      </c>
      <c r="BL244">
        <v>1749.964</v>
      </c>
      <c r="BM244">
        <v>21.19136</v>
      </c>
      <c r="BN244">
        <v>500.0303</v>
      </c>
      <c r="BO244">
        <v>72.20069</v>
      </c>
      <c r="BP244">
        <v>0.01922616</v>
      </c>
      <c r="BQ244">
        <v>24.55818</v>
      </c>
      <c r="BR244">
        <v>24.93443</v>
      </c>
      <c r="BS244">
        <v>999.9</v>
      </c>
      <c r="BT244">
        <v>0</v>
      </c>
      <c r="BU244">
        <v>0</v>
      </c>
      <c r="BV244">
        <v>10016.371</v>
      </c>
      <c r="BW244">
        <v>0</v>
      </c>
      <c r="BX244">
        <v>2037.087</v>
      </c>
      <c r="BY244">
        <v>-67.82306</v>
      </c>
      <c r="BZ244">
        <v>1797.4</v>
      </c>
      <c r="CA244">
        <v>1857.642</v>
      </c>
      <c r="CB244">
        <v>4.778175</v>
      </c>
      <c r="CC244">
        <v>1826.631</v>
      </c>
      <c r="CD244">
        <v>16.69315</v>
      </c>
      <c r="CE244">
        <v>1.550244</v>
      </c>
      <c r="CF244">
        <v>1.205259</v>
      </c>
      <c r="CG244">
        <v>13.47292</v>
      </c>
      <c r="CH244">
        <v>9.666638</v>
      </c>
      <c r="CI244">
        <v>2000.02</v>
      </c>
      <c r="CJ244">
        <v>0.9799997</v>
      </c>
      <c r="CK244">
        <v>0.0200005</v>
      </c>
      <c r="CL244">
        <v>0</v>
      </c>
      <c r="CM244">
        <v>2.6403</v>
      </c>
      <c r="CN244">
        <v>0</v>
      </c>
      <c r="CO244">
        <v>9120.808</v>
      </c>
      <c r="CP244">
        <v>16705.58</v>
      </c>
      <c r="CQ244">
        <v>48</v>
      </c>
      <c r="CR244">
        <v>51.7748</v>
      </c>
      <c r="CS244">
        <v>49.5</v>
      </c>
      <c r="CT244">
        <v>48.6061</v>
      </c>
      <c r="CU244">
        <v>47.0558</v>
      </c>
      <c r="CV244">
        <v>1960.02</v>
      </c>
      <c r="CW244">
        <v>40</v>
      </c>
      <c r="CX244">
        <v>0</v>
      </c>
      <c r="CY244">
        <v>1651555026.6</v>
      </c>
      <c r="CZ244">
        <v>0</v>
      </c>
      <c r="DA244">
        <v>0</v>
      </c>
      <c r="DB244" t="s">
        <v>356</v>
      </c>
      <c r="DC244">
        <v>1657298120.5</v>
      </c>
      <c r="DD244">
        <v>1657298120.5</v>
      </c>
      <c r="DE244">
        <v>0</v>
      </c>
      <c r="DF244">
        <v>1.391</v>
      </c>
      <c r="DG244">
        <v>0.035</v>
      </c>
      <c r="DH244">
        <v>2.39</v>
      </c>
      <c r="DI244">
        <v>0.104</v>
      </c>
      <c r="DJ244">
        <v>419</v>
      </c>
      <c r="DK244">
        <v>18</v>
      </c>
      <c r="DL244">
        <v>0.11</v>
      </c>
      <c r="DM244">
        <v>0.02</v>
      </c>
      <c r="DN244">
        <v>-67.39757</v>
      </c>
      <c r="DO244">
        <v>-4.62239999999979</v>
      </c>
      <c r="DP244">
        <v>0.608136616723579</v>
      </c>
      <c r="DQ244">
        <v>0</v>
      </c>
      <c r="DR244">
        <v>4.77217925</v>
      </c>
      <c r="DS244">
        <v>-0.00483703564728656</v>
      </c>
      <c r="DT244">
        <v>0.00928650455970924</v>
      </c>
      <c r="DU244">
        <v>1</v>
      </c>
      <c r="DV244">
        <v>1</v>
      </c>
      <c r="DW244">
        <v>2</v>
      </c>
      <c r="DX244" t="s">
        <v>363</v>
      </c>
      <c r="DY244">
        <v>2.84198</v>
      </c>
      <c r="DZ244">
        <v>2.63614</v>
      </c>
      <c r="EA244">
        <v>0.189886</v>
      </c>
      <c r="EB244">
        <v>0.194029</v>
      </c>
      <c r="EC244">
        <v>0.0758582</v>
      </c>
      <c r="ED244">
        <v>0.0634114</v>
      </c>
      <c r="EE244">
        <v>22649.6</v>
      </c>
      <c r="EF244">
        <v>19695.2</v>
      </c>
      <c r="EG244">
        <v>25043.2</v>
      </c>
      <c r="EH244">
        <v>23811.6</v>
      </c>
      <c r="EI244">
        <v>39529.9</v>
      </c>
      <c r="EJ244">
        <v>36941</v>
      </c>
      <c r="EK244">
        <v>45294.2</v>
      </c>
      <c r="EL244">
        <v>42506</v>
      </c>
      <c r="EM244">
        <v>1.7664</v>
      </c>
      <c r="EN244">
        <v>2.06025</v>
      </c>
      <c r="EO244">
        <v>0.0562146</v>
      </c>
      <c r="EP244">
        <v>0</v>
      </c>
      <c r="EQ244">
        <v>24.0157</v>
      </c>
      <c r="ER244">
        <v>999.9</v>
      </c>
      <c r="ES244">
        <v>25.43</v>
      </c>
      <c r="ET244">
        <v>40.435</v>
      </c>
      <c r="EU244">
        <v>26.7282</v>
      </c>
      <c r="EV244">
        <v>51.3112</v>
      </c>
      <c r="EW244">
        <v>30.625</v>
      </c>
      <c r="EX244">
        <v>2</v>
      </c>
      <c r="EY244">
        <v>0.164469</v>
      </c>
      <c r="EZ244">
        <v>4.40513</v>
      </c>
      <c r="FA244">
        <v>20.1932</v>
      </c>
      <c r="FB244">
        <v>5.23406</v>
      </c>
      <c r="FC244">
        <v>11.992</v>
      </c>
      <c r="FD244">
        <v>4.95565</v>
      </c>
      <c r="FE244">
        <v>3.30393</v>
      </c>
      <c r="FF244">
        <v>350.2</v>
      </c>
      <c r="FG244">
        <v>9999</v>
      </c>
      <c r="FH244">
        <v>9999</v>
      </c>
      <c r="FI244">
        <v>6352</v>
      </c>
      <c r="FJ244">
        <v>1.86825</v>
      </c>
      <c r="FK244">
        <v>1.86401</v>
      </c>
      <c r="FL244">
        <v>1.87145</v>
      </c>
      <c r="FM244">
        <v>1.86254</v>
      </c>
      <c r="FN244">
        <v>1.86188</v>
      </c>
      <c r="FO244">
        <v>1.86829</v>
      </c>
      <c r="FP244">
        <v>1.8584</v>
      </c>
      <c r="FQ244">
        <v>1.86462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8.89</v>
      </c>
      <c r="GF244">
        <v>0.28</v>
      </c>
      <c r="GG244">
        <v>2.14445261950712</v>
      </c>
      <c r="GH244">
        <v>0.00524579190152856</v>
      </c>
      <c r="GI244">
        <v>-2.61795653493914e-06</v>
      </c>
      <c r="GJ244">
        <v>1.03317073579164e-09</v>
      </c>
      <c r="GK244">
        <v>-0.0325879594738201</v>
      </c>
      <c r="GL244">
        <v>-0.0124659139965973</v>
      </c>
      <c r="GM244">
        <v>0.00156445697122576</v>
      </c>
      <c r="GN244">
        <v>-1.32223106024955e-05</v>
      </c>
      <c r="GO244">
        <v>14</v>
      </c>
      <c r="GP244">
        <v>2225</v>
      </c>
      <c r="GQ244">
        <v>3</v>
      </c>
      <c r="GR244">
        <v>45</v>
      </c>
      <c r="GS244">
        <v>3168.7</v>
      </c>
      <c r="GT244">
        <v>3168.7</v>
      </c>
      <c r="GU244">
        <v>4.16748</v>
      </c>
      <c r="GV244">
        <v>2.37183</v>
      </c>
      <c r="GW244">
        <v>1.99829</v>
      </c>
      <c r="GX244">
        <v>2.70386</v>
      </c>
      <c r="GY244">
        <v>2.09351</v>
      </c>
      <c r="GZ244">
        <v>2.42432</v>
      </c>
      <c r="HA244">
        <v>44.0571</v>
      </c>
      <c r="HB244">
        <v>14.9726</v>
      </c>
      <c r="HC244">
        <v>18</v>
      </c>
      <c r="HD244">
        <v>429.59</v>
      </c>
      <c r="HE244">
        <v>618.843</v>
      </c>
      <c r="HF244">
        <v>20.1011</v>
      </c>
      <c r="HG244">
        <v>29.6372</v>
      </c>
      <c r="HH244">
        <v>29.9996</v>
      </c>
      <c r="HI244">
        <v>29.5791</v>
      </c>
      <c r="HJ244">
        <v>29.554</v>
      </c>
      <c r="HK244">
        <v>83.381</v>
      </c>
      <c r="HL244">
        <v>38.2454</v>
      </c>
      <c r="HM244">
        <v>0</v>
      </c>
      <c r="HN244">
        <v>20.148</v>
      </c>
      <c r="HO244">
        <v>1859.18</v>
      </c>
      <c r="HP244">
        <v>16.7903</v>
      </c>
      <c r="HQ244">
        <v>95.8475</v>
      </c>
      <c r="HR244">
        <v>99.9092</v>
      </c>
    </row>
    <row r="245" spans="1:226">
      <c r="A245">
        <v>229</v>
      </c>
      <c r="B245">
        <v>1657488247.1</v>
      </c>
      <c r="C245">
        <v>1777.59999990463</v>
      </c>
      <c r="D245" t="s">
        <v>818</v>
      </c>
      <c r="E245" t="s">
        <v>819</v>
      </c>
      <c r="F245">
        <v>5</v>
      </c>
      <c r="G245" t="s">
        <v>598</v>
      </c>
      <c r="H245" t="s">
        <v>354</v>
      </c>
      <c r="I245">
        <v>1657488244.35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1875.61191127073</v>
      </c>
      <c r="AK245">
        <v>1824.24496969697</v>
      </c>
      <c r="AL245">
        <v>3.41539032280222</v>
      </c>
      <c r="AM245">
        <v>66.5809936046528</v>
      </c>
      <c r="AN245">
        <f>(AP245 - AO245 + BO245*1E3/(8.314*(BQ245+273.15)) * AR245/BN245 * AQ245) * BN245/(100*BB245) * 1000/(1000 - AP245)</f>
        <v>0</v>
      </c>
      <c r="AO245">
        <v>16.6910806685354</v>
      </c>
      <c r="AP245">
        <v>21.4769581818182</v>
      </c>
      <c r="AQ245">
        <v>-2.05761792762881e-05</v>
      </c>
      <c r="AR245">
        <v>78.2327112726515</v>
      </c>
      <c r="AS245">
        <v>14</v>
      </c>
      <c r="AT245">
        <v>3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4.6</v>
      </c>
      <c r="BC245">
        <v>0.5</v>
      </c>
      <c r="BD245" t="s">
        <v>355</v>
      </c>
      <c r="BE245">
        <v>2</v>
      </c>
      <c r="BF245" t="b">
        <v>1</v>
      </c>
      <c r="BG245">
        <v>1657488244.35</v>
      </c>
      <c r="BH245">
        <v>1777.469</v>
      </c>
      <c r="BI245">
        <v>1845.479</v>
      </c>
      <c r="BJ245">
        <v>21.47535</v>
      </c>
      <c r="BK245">
        <v>16.68774</v>
      </c>
      <c r="BL245">
        <v>1768.521</v>
      </c>
      <c r="BM245">
        <v>21.19524</v>
      </c>
      <c r="BN245">
        <v>499.98</v>
      </c>
      <c r="BO245">
        <v>72.19945</v>
      </c>
      <c r="BP245">
        <v>0.02005081</v>
      </c>
      <c r="BQ245">
        <v>24.55888</v>
      </c>
      <c r="BR245">
        <v>24.93475</v>
      </c>
      <c r="BS245">
        <v>999.9</v>
      </c>
      <c r="BT245">
        <v>0</v>
      </c>
      <c r="BU245">
        <v>0</v>
      </c>
      <c r="BV245">
        <v>9988.759</v>
      </c>
      <c r="BW245">
        <v>0</v>
      </c>
      <c r="BX245">
        <v>2040.743</v>
      </c>
      <c r="BY245">
        <v>-68.01002</v>
      </c>
      <c r="BZ245">
        <v>1816.478</v>
      </c>
      <c r="CA245">
        <v>1876.798</v>
      </c>
      <c r="CB245">
        <v>4.787591</v>
      </c>
      <c r="CC245">
        <v>1845.479</v>
      </c>
      <c r="CD245">
        <v>16.68774</v>
      </c>
      <c r="CE245">
        <v>1.550509</v>
      </c>
      <c r="CF245">
        <v>1.204846</v>
      </c>
      <c r="CG245">
        <v>13.47553</v>
      </c>
      <c r="CH245">
        <v>9.661567</v>
      </c>
      <c r="CI245">
        <v>2000.015</v>
      </c>
      <c r="CJ245">
        <v>0.9799994</v>
      </c>
      <c r="CK245">
        <v>0.0200008</v>
      </c>
      <c r="CL245">
        <v>0</v>
      </c>
      <c r="CM245">
        <v>2.5449</v>
      </c>
      <c r="CN245">
        <v>0</v>
      </c>
      <c r="CO245">
        <v>9117.655</v>
      </c>
      <c r="CP245">
        <v>16705.51</v>
      </c>
      <c r="CQ245">
        <v>48</v>
      </c>
      <c r="CR245">
        <v>51.75</v>
      </c>
      <c r="CS245">
        <v>49.4874</v>
      </c>
      <c r="CT245">
        <v>48.5683</v>
      </c>
      <c r="CU245">
        <v>47.0372</v>
      </c>
      <c r="CV245">
        <v>1960.014</v>
      </c>
      <c r="CW245">
        <v>40.001</v>
      </c>
      <c r="CX245">
        <v>0</v>
      </c>
      <c r="CY245">
        <v>1651555031.4</v>
      </c>
      <c r="CZ245">
        <v>0</v>
      </c>
      <c r="DA245">
        <v>0</v>
      </c>
      <c r="DB245" t="s">
        <v>356</v>
      </c>
      <c r="DC245">
        <v>1657298120.5</v>
      </c>
      <c r="DD245">
        <v>1657298120.5</v>
      </c>
      <c r="DE245">
        <v>0</v>
      </c>
      <c r="DF245">
        <v>1.391</v>
      </c>
      <c r="DG245">
        <v>0.035</v>
      </c>
      <c r="DH245">
        <v>2.39</v>
      </c>
      <c r="DI245">
        <v>0.104</v>
      </c>
      <c r="DJ245">
        <v>419</v>
      </c>
      <c r="DK245">
        <v>18</v>
      </c>
      <c r="DL245">
        <v>0.11</v>
      </c>
      <c r="DM245">
        <v>0.02</v>
      </c>
      <c r="DN245">
        <v>-67.7219951219512</v>
      </c>
      <c r="DO245">
        <v>-2.02955331010459</v>
      </c>
      <c r="DP245">
        <v>0.46165772082325</v>
      </c>
      <c r="DQ245">
        <v>0</v>
      </c>
      <c r="DR245">
        <v>4.77641341463415</v>
      </c>
      <c r="DS245">
        <v>0.0662023693379873</v>
      </c>
      <c r="DT245">
        <v>0.0115365173359516</v>
      </c>
      <c r="DU245">
        <v>1</v>
      </c>
      <c r="DV245">
        <v>1</v>
      </c>
      <c r="DW245">
        <v>2</v>
      </c>
      <c r="DX245" t="s">
        <v>363</v>
      </c>
      <c r="DY245">
        <v>2.84209</v>
      </c>
      <c r="DZ245">
        <v>2.63662</v>
      </c>
      <c r="EA245">
        <v>0.191039</v>
      </c>
      <c r="EB245">
        <v>0.195188</v>
      </c>
      <c r="EC245">
        <v>0.0758666</v>
      </c>
      <c r="ED245">
        <v>0.0634067</v>
      </c>
      <c r="EE245">
        <v>22617.7</v>
      </c>
      <c r="EF245">
        <v>19667</v>
      </c>
      <c r="EG245">
        <v>25043.5</v>
      </c>
      <c r="EH245">
        <v>23811.8</v>
      </c>
      <c r="EI245">
        <v>39529.6</v>
      </c>
      <c r="EJ245">
        <v>36941.6</v>
      </c>
      <c r="EK245">
        <v>45294.3</v>
      </c>
      <c r="EL245">
        <v>42506.3</v>
      </c>
      <c r="EM245">
        <v>1.76677</v>
      </c>
      <c r="EN245">
        <v>2.0602</v>
      </c>
      <c r="EO245">
        <v>0.0568479</v>
      </c>
      <c r="EP245">
        <v>0</v>
      </c>
      <c r="EQ245">
        <v>23.9932</v>
      </c>
      <c r="ER245">
        <v>999.9</v>
      </c>
      <c r="ES245">
        <v>25.382</v>
      </c>
      <c r="ET245">
        <v>40.435</v>
      </c>
      <c r="EU245">
        <v>26.6751</v>
      </c>
      <c r="EV245">
        <v>51.4912</v>
      </c>
      <c r="EW245">
        <v>30.6731</v>
      </c>
      <c r="EX245">
        <v>2</v>
      </c>
      <c r="EY245">
        <v>0.163679</v>
      </c>
      <c r="EZ245">
        <v>4.29357</v>
      </c>
      <c r="FA245">
        <v>20.1961</v>
      </c>
      <c r="FB245">
        <v>5.23391</v>
      </c>
      <c r="FC245">
        <v>11.992</v>
      </c>
      <c r="FD245">
        <v>4.95575</v>
      </c>
      <c r="FE245">
        <v>3.304</v>
      </c>
      <c r="FF245">
        <v>350.2</v>
      </c>
      <c r="FG245">
        <v>9999</v>
      </c>
      <c r="FH245">
        <v>9999</v>
      </c>
      <c r="FI245">
        <v>6352.3</v>
      </c>
      <c r="FJ245">
        <v>1.86825</v>
      </c>
      <c r="FK245">
        <v>1.86401</v>
      </c>
      <c r="FL245">
        <v>1.87145</v>
      </c>
      <c r="FM245">
        <v>1.86254</v>
      </c>
      <c r="FN245">
        <v>1.86188</v>
      </c>
      <c r="FO245">
        <v>1.86829</v>
      </c>
      <c r="FP245">
        <v>1.85841</v>
      </c>
      <c r="FQ245">
        <v>1.86462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9</v>
      </c>
      <c r="GF245">
        <v>0.2802</v>
      </c>
      <c r="GG245">
        <v>2.14445261950712</v>
      </c>
      <c r="GH245">
        <v>0.00524579190152856</v>
      </c>
      <c r="GI245">
        <v>-2.61795653493914e-06</v>
      </c>
      <c r="GJ245">
        <v>1.03317073579164e-09</v>
      </c>
      <c r="GK245">
        <v>-0.0325879594738201</v>
      </c>
      <c r="GL245">
        <v>-0.0124659139965973</v>
      </c>
      <c r="GM245">
        <v>0.00156445697122576</v>
      </c>
      <c r="GN245">
        <v>-1.32223106024955e-05</v>
      </c>
      <c r="GO245">
        <v>14</v>
      </c>
      <c r="GP245">
        <v>2225</v>
      </c>
      <c r="GQ245">
        <v>3</v>
      </c>
      <c r="GR245">
        <v>45</v>
      </c>
      <c r="GS245">
        <v>3168.8</v>
      </c>
      <c r="GT245">
        <v>3168.8</v>
      </c>
      <c r="GU245">
        <v>4.19922</v>
      </c>
      <c r="GV245">
        <v>2.34009</v>
      </c>
      <c r="GW245">
        <v>1.99829</v>
      </c>
      <c r="GX245">
        <v>2.70264</v>
      </c>
      <c r="GY245">
        <v>2.09351</v>
      </c>
      <c r="GZ245">
        <v>2.36572</v>
      </c>
      <c r="HA245">
        <v>44.0571</v>
      </c>
      <c r="HB245">
        <v>14.9463</v>
      </c>
      <c r="HC245">
        <v>18</v>
      </c>
      <c r="HD245">
        <v>429.782</v>
      </c>
      <c r="HE245">
        <v>618.772</v>
      </c>
      <c r="HF245">
        <v>20.1511</v>
      </c>
      <c r="HG245">
        <v>29.6329</v>
      </c>
      <c r="HH245">
        <v>29.9995</v>
      </c>
      <c r="HI245">
        <v>29.5755</v>
      </c>
      <c r="HJ245">
        <v>29.5511</v>
      </c>
      <c r="HK245">
        <v>84.0044</v>
      </c>
      <c r="HL245">
        <v>37.9673</v>
      </c>
      <c r="HM245">
        <v>0</v>
      </c>
      <c r="HN245">
        <v>20.1917</v>
      </c>
      <c r="HO245">
        <v>1872.61</v>
      </c>
      <c r="HP245">
        <v>16.7886</v>
      </c>
      <c r="HQ245">
        <v>95.8482</v>
      </c>
      <c r="HR245">
        <v>99.91</v>
      </c>
    </row>
    <row r="246" spans="1:226">
      <c r="A246">
        <v>230</v>
      </c>
      <c r="B246">
        <v>1657488251.6</v>
      </c>
      <c r="C246">
        <v>1782.09999990463</v>
      </c>
      <c r="D246" t="s">
        <v>820</v>
      </c>
      <c r="E246" t="s">
        <v>821</v>
      </c>
      <c r="F246">
        <v>5</v>
      </c>
      <c r="G246" t="s">
        <v>598</v>
      </c>
      <c r="H246" t="s">
        <v>354</v>
      </c>
      <c r="I246">
        <v>1657488248.75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1890.99855096133</v>
      </c>
      <c r="AK246">
        <v>1839.51090909091</v>
      </c>
      <c r="AL246">
        <v>3.39412739758132</v>
      </c>
      <c r="AM246">
        <v>66.5809936046528</v>
      </c>
      <c r="AN246">
        <f>(AP246 - AO246 + BO246*1E3/(8.314*(BQ246+273.15)) * AR246/BN246 * AQ246) * BN246/(100*BB246) * 1000/(1000 - AP246)</f>
        <v>0</v>
      </c>
      <c r="AO246">
        <v>16.6935335988863</v>
      </c>
      <c r="AP246">
        <v>21.4891084848485</v>
      </c>
      <c r="AQ246">
        <v>0.000130286272774912</v>
      </c>
      <c r="AR246">
        <v>78.2327112726515</v>
      </c>
      <c r="AS246">
        <v>14</v>
      </c>
      <c r="AT246">
        <v>3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4.6</v>
      </c>
      <c r="BC246">
        <v>0.5</v>
      </c>
      <c r="BD246" t="s">
        <v>355</v>
      </c>
      <c r="BE246">
        <v>2</v>
      </c>
      <c r="BF246" t="b">
        <v>1</v>
      </c>
      <c r="BG246">
        <v>1657488248.75</v>
      </c>
      <c r="BH246">
        <v>1792.168</v>
      </c>
      <c r="BI246">
        <v>1860.267</v>
      </c>
      <c r="BJ246">
        <v>21.48318</v>
      </c>
      <c r="BK246">
        <v>16.69881</v>
      </c>
      <c r="BL246">
        <v>1783.137</v>
      </c>
      <c r="BM246">
        <v>21.2028</v>
      </c>
      <c r="BN246">
        <v>500.0309</v>
      </c>
      <c r="BO246">
        <v>72.19911</v>
      </c>
      <c r="BP246">
        <v>0.01999635</v>
      </c>
      <c r="BQ246">
        <v>24.55675</v>
      </c>
      <c r="BR246">
        <v>24.92721</v>
      </c>
      <c r="BS246">
        <v>999.9</v>
      </c>
      <c r="BT246">
        <v>0</v>
      </c>
      <c r="BU246">
        <v>0</v>
      </c>
      <c r="BV246">
        <v>9987.14</v>
      </c>
      <c r="BW246">
        <v>0</v>
      </c>
      <c r="BX246">
        <v>2041.547</v>
      </c>
      <c r="BY246">
        <v>-68.09869</v>
      </c>
      <c r="BZ246">
        <v>1831.517</v>
      </c>
      <c r="CA246">
        <v>1891.859</v>
      </c>
      <c r="CB246">
        <v>4.784379</v>
      </c>
      <c r="CC246">
        <v>1860.267</v>
      </c>
      <c r="CD246">
        <v>16.69881</v>
      </c>
      <c r="CE246">
        <v>1.551067</v>
      </c>
      <c r="CF246">
        <v>1.205636</v>
      </c>
      <c r="CG246">
        <v>13.48108</v>
      </c>
      <c r="CH246">
        <v>9.671362</v>
      </c>
      <c r="CI246">
        <v>2000.021</v>
      </c>
      <c r="CJ246">
        <v>0.9799991</v>
      </c>
      <c r="CK246">
        <v>0.0200011</v>
      </c>
      <c r="CL246">
        <v>0</v>
      </c>
      <c r="CM246">
        <v>2.50738</v>
      </c>
      <c r="CN246">
        <v>0</v>
      </c>
      <c r="CO246">
        <v>9114.546</v>
      </c>
      <c r="CP246">
        <v>16705.6</v>
      </c>
      <c r="CQ246">
        <v>48</v>
      </c>
      <c r="CR246">
        <v>51.75</v>
      </c>
      <c r="CS246">
        <v>49.4622</v>
      </c>
      <c r="CT246">
        <v>48.562</v>
      </c>
      <c r="CU246">
        <v>47.0124</v>
      </c>
      <c r="CV246">
        <v>1960.019</v>
      </c>
      <c r="CW246">
        <v>40.002</v>
      </c>
      <c r="CX246">
        <v>0</v>
      </c>
      <c r="CY246">
        <v>1651555036.2</v>
      </c>
      <c r="CZ246">
        <v>0</v>
      </c>
      <c r="DA246">
        <v>0</v>
      </c>
      <c r="DB246" t="s">
        <v>356</v>
      </c>
      <c r="DC246">
        <v>1657298120.5</v>
      </c>
      <c r="DD246">
        <v>1657298120.5</v>
      </c>
      <c r="DE246">
        <v>0</v>
      </c>
      <c r="DF246">
        <v>1.391</v>
      </c>
      <c r="DG246">
        <v>0.035</v>
      </c>
      <c r="DH246">
        <v>2.39</v>
      </c>
      <c r="DI246">
        <v>0.104</v>
      </c>
      <c r="DJ246">
        <v>419</v>
      </c>
      <c r="DK246">
        <v>18</v>
      </c>
      <c r="DL246">
        <v>0.11</v>
      </c>
      <c r="DM246">
        <v>0.02</v>
      </c>
      <c r="DN246">
        <v>-67.8179219512195</v>
      </c>
      <c r="DO246">
        <v>-2.69973240418099</v>
      </c>
      <c r="DP246">
        <v>0.474602535896217</v>
      </c>
      <c r="DQ246">
        <v>0</v>
      </c>
      <c r="DR246">
        <v>4.77839243902439</v>
      </c>
      <c r="DS246">
        <v>0.0667611846689909</v>
      </c>
      <c r="DT246">
        <v>0.0116018482086277</v>
      </c>
      <c r="DU246">
        <v>1</v>
      </c>
      <c r="DV246">
        <v>1</v>
      </c>
      <c r="DW246">
        <v>2</v>
      </c>
      <c r="DX246" t="s">
        <v>363</v>
      </c>
      <c r="DY246">
        <v>2.84211</v>
      </c>
      <c r="DZ246">
        <v>2.6361</v>
      </c>
      <c r="EA246">
        <v>0.191972</v>
      </c>
      <c r="EB246">
        <v>0.196087</v>
      </c>
      <c r="EC246">
        <v>0.075901</v>
      </c>
      <c r="ED246">
        <v>0.0634561</v>
      </c>
      <c r="EE246">
        <v>22591.7</v>
      </c>
      <c r="EF246">
        <v>19645.3</v>
      </c>
      <c r="EG246">
        <v>25043.6</v>
      </c>
      <c r="EH246">
        <v>23812.1</v>
      </c>
      <c r="EI246">
        <v>39528.3</v>
      </c>
      <c r="EJ246">
        <v>36940</v>
      </c>
      <c r="EK246">
        <v>45294.5</v>
      </c>
      <c r="EL246">
        <v>42506.8</v>
      </c>
      <c r="EM246">
        <v>1.76685</v>
      </c>
      <c r="EN246">
        <v>2.06015</v>
      </c>
      <c r="EO246">
        <v>0.057444</v>
      </c>
      <c r="EP246">
        <v>0</v>
      </c>
      <c r="EQ246">
        <v>23.9806</v>
      </c>
      <c r="ER246">
        <v>999.9</v>
      </c>
      <c r="ES246">
        <v>25.357</v>
      </c>
      <c r="ET246">
        <v>40.435</v>
      </c>
      <c r="EU246">
        <v>26.6479</v>
      </c>
      <c r="EV246">
        <v>51.7212</v>
      </c>
      <c r="EW246">
        <v>30.609</v>
      </c>
      <c r="EX246">
        <v>2</v>
      </c>
      <c r="EY246">
        <v>0.163168</v>
      </c>
      <c r="EZ246">
        <v>4.23385</v>
      </c>
      <c r="FA246">
        <v>20.1975</v>
      </c>
      <c r="FB246">
        <v>5.23346</v>
      </c>
      <c r="FC246">
        <v>11.992</v>
      </c>
      <c r="FD246">
        <v>4.9559</v>
      </c>
      <c r="FE246">
        <v>3.304</v>
      </c>
      <c r="FF246">
        <v>350.2</v>
      </c>
      <c r="FG246">
        <v>9999</v>
      </c>
      <c r="FH246">
        <v>9999</v>
      </c>
      <c r="FI246">
        <v>6352.3</v>
      </c>
      <c r="FJ246">
        <v>1.86827</v>
      </c>
      <c r="FK246">
        <v>1.86401</v>
      </c>
      <c r="FL246">
        <v>1.87146</v>
      </c>
      <c r="FM246">
        <v>1.86257</v>
      </c>
      <c r="FN246">
        <v>1.86189</v>
      </c>
      <c r="FO246">
        <v>1.86829</v>
      </c>
      <c r="FP246">
        <v>1.85844</v>
      </c>
      <c r="FQ246">
        <v>1.86462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9.09</v>
      </c>
      <c r="GF246">
        <v>0.2807</v>
      </c>
      <c r="GG246">
        <v>2.14445261950712</v>
      </c>
      <c r="GH246">
        <v>0.00524579190152856</v>
      </c>
      <c r="GI246">
        <v>-2.61795653493914e-06</v>
      </c>
      <c r="GJ246">
        <v>1.03317073579164e-09</v>
      </c>
      <c r="GK246">
        <v>-0.0325879594738201</v>
      </c>
      <c r="GL246">
        <v>-0.0124659139965973</v>
      </c>
      <c r="GM246">
        <v>0.00156445697122576</v>
      </c>
      <c r="GN246">
        <v>-1.32223106024955e-05</v>
      </c>
      <c r="GO246">
        <v>14</v>
      </c>
      <c r="GP246">
        <v>2225</v>
      </c>
      <c r="GQ246">
        <v>3</v>
      </c>
      <c r="GR246">
        <v>45</v>
      </c>
      <c r="GS246">
        <v>3168.9</v>
      </c>
      <c r="GT246">
        <v>3168.9</v>
      </c>
      <c r="GU246">
        <v>4.22241</v>
      </c>
      <c r="GV246">
        <v>2.34985</v>
      </c>
      <c r="GW246">
        <v>1.99829</v>
      </c>
      <c r="GX246">
        <v>2.70264</v>
      </c>
      <c r="GY246">
        <v>2.09351</v>
      </c>
      <c r="GZ246">
        <v>2.36206</v>
      </c>
      <c r="HA246">
        <v>44.0571</v>
      </c>
      <c r="HB246">
        <v>14.9463</v>
      </c>
      <c r="HC246">
        <v>18</v>
      </c>
      <c r="HD246">
        <v>429.81</v>
      </c>
      <c r="HE246">
        <v>618.708</v>
      </c>
      <c r="HF246">
        <v>20.1938</v>
      </c>
      <c r="HG246">
        <v>29.6295</v>
      </c>
      <c r="HH246">
        <v>29.9995</v>
      </c>
      <c r="HI246">
        <v>29.5734</v>
      </c>
      <c r="HJ246">
        <v>29.5489</v>
      </c>
      <c r="HK246">
        <v>84.4679</v>
      </c>
      <c r="HL246">
        <v>37.9673</v>
      </c>
      <c r="HM246">
        <v>0</v>
      </c>
      <c r="HN246">
        <v>20.2421</v>
      </c>
      <c r="HO246">
        <v>1892.74</v>
      </c>
      <c r="HP246">
        <v>16.7886</v>
      </c>
      <c r="HQ246">
        <v>95.8486</v>
      </c>
      <c r="HR246">
        <v>99.9112</v>
      </c>
    </row>
    <row r="247" spans="1:226">
      <c r="A247">
        <v>231</v>
      </c>
      <c r="B247">
        <v>1657488256.6</v>
      </c>
      <c r="C247">
        <v>1787.09999990463</v>
      </c>
      <c r="D247" t="s">
        <v>822</v>
      </c>
      <c r="E247" t="s">
        <v>823</v>
      </c>
      <c r="F247">
        <v>5</v>
      </c>
      <c r="G247" t="s">
        <v>598</v>
      </c>
      <c r="H247" t="s">
        <v>354</v>
      </c>
      <c r="I247">
        <v>1657488254.1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1907.74416586779</v>
      </c>
      <c r="AK247">
        <v>1856.47751515151</v>
      </c>
      <c r="AL247">
        <v>3.36847410212145</v>
      </c>
      <c r="AM247">
        <v>66.5809936046528</v>
      </c>
      <c r="AN247">
        <f>(AP247 - AO247 + BO247*1E3/(8.314*(BQ247+273.15)) * AR247/BN247 * AQ247) * BN247/(100*BB247) * 1000/(1000 - AP247)</f>
        <v>0</v>
      </c>
      <c r="AO247">
        <v>16.6966568226149</v>
      </c>
      <c r="AP247">
        <v>21.4981036363636</v>
      </c>
      <c r="AQ247">
        <v>0.000107931341554012</v>
      </c>
      <c r="AR247">
        <v>78.2327112726515</v>
      </c>
      <c r="AS247">
        <v>14</v>
      </c>
      <c r="AT247">
        <v>3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4.6</v>
      </c>
      <c r="BC247">
        <v>0.5</v>
      </c>
      <c r="BD247" t="s">
        <v>355</v>
      </c>
      <c r="BE247">
        <v>2</v>
      </c>
      <c r="BF247" t="b">
        <v>1</v>
      </c>
      <c r="BG247">
        <v>1657488254.1</v>
      </c>
      <c r="BH247">
        <v>1809.92888888889</v>
      </c>
      <c r="BI247">
        <v>1878.10888888889</v>
      </c>
      <c r="BJ247">
        <v>21.4963666666667</v>
      </c>
      <c r="BK247">
        <v>16.6882666666667</v>
      </c>
      <c r="BL247">
        <v>1800.79555555556</v>
      </c>
      <c r="BM247">
        <v>21.2155333333333</v>
      </c>
      <c r="BN247">
        <v>500.009</v>
      </c>
      <c r="BO247">
        <v>72.1978444444444</v>
      </c>
      <c r="BP247">
        <v>0.0197788888888889</v>
      </c>
      <c r="BQ247">
        <v>24.5638</v>
      </c>
      <c r="BR247">
        <v>24.9243</v>
      </c>
      <c r="BS247">
        <v>999.9</v>
      </c>
      <c r="BT247">
        <v>0</v>
      </c>
      <c r="BU247">
        <v>0</v>
      </c>
      <c r="BV247">
        <v>9990.41111111111</v>
      </c>
      <c r="BW247">
        <v>0</v>
      </c>
      <c r="BX247">
        <v>2041.07888888889</v>
      </c>
      <c r="BY247">
        <v>-68.1797777777778</v>
      </c>
      <c r="BZ247">
        <v>1849.69222222222</v>
      </c>
      <c r="CA247">
        <v>1909.98333333333</v>
      </c>
      <c r="CB247">
        <v>4.80811222222222</v>
      </c>
      <c r="CC247">
        <v>1878.10888888889</v>
      </c>
      <c r="CD247">
        <v>16.6882666666667</v>
      </c>
      <c r="CE247">
        <v>1.55199111111111</v>
      </c>
      <c r="CF247">
        <v>1.20485444444444</v>
      </c>
      <c r="CG247">
        <v>13.4902222222222</v>
      </c>
      <c r="CH247">
        <v>9.66167777777778</v>
      </c>
      <c r="CI247">
        <v>2000.07333333333</v>
      </c>
      <c r="CJ247">
        <v>0.98</v>
      </c>
      <c r="CK247">
        <v>0.0200002</v>
      </c>
      <c r="CL247">
        <v>0</v>
      </c>
      <c r="CM247">
        <v>2.42137777777778</v>
      </c>
      <c r="CN247">
        <v>0</v>
      </c>
      <c r="CO247">
        <v>9102.95</v>
      </c>
      <c r="CP247">
        <v>16706.0111111111</v>
      </c>
      <c r="CQ247">
        <v>48</v>
      </c>
      <c r="CR247">
        <v>51.75</v>
      </c>
      <c r="CS247">
        <v>49.493</v>
      </c>
      <c r="CT247">
        <v>48.562</v>
      </c>
      <c r="CU247">
        <v>47</v>
      </c>
      <c r="CV247">
        <v>1960.07333333333</v>
      </c>
      <c r="CW247">
        <v>40</v>
      </c>
      <c r="CX247">
        <v>0</v>
      </c>
      <c r="CY247">
        <v>1651555041</v>
      </c>
      <c r="CZ247">
        <v>0</v>
      </c>
      <c r="DA247">
        <v>0</v>
      </c>
      <c r="DB247" t="s">
        <v>356</v>
      </c>
      <c r="DC247">
        <v>1657298120.5</v>
      </c>
      <c r="DD247">
        <v>1657298120.5</v>
      </c>
      <c r="DE247">
        <v>0</v>
      </c>
      <c r="DF247">
        <v>1.391</v>
      </c>
      <c r="DG247">
        <v>0.035</v>
      </c>
      <c r="DH247">
        <v>2.39</v>
      </c>
      <c r="DI247">
        <v>0.104</v>
      </c>
      <c r="DJ247">
        <v>419</v>
      </c>
      <c r="DK247">
        <v>18</v>
      </c>
      <c r="DL247">
        <v>0.11</v>
      </c>
      <c r="DM247">
        <v>0.02</v>
      </c>
      <c r="DN247">
        <v>-67.98993</v>
      </c>
      <c r="DO247">
        <v>-0.697094183864837</v>
      </c>
      <c r="DP247">
        <v>0.294226244750532</v>
      </c>
      <c r="DQ247">
        <v>0</v>
      </c>
      <c r="DR247">
        <v>4.78574175</v>
      </c>
      <c r="DS247">
        <v>0.0974004878048763</v>
      </c>
      <c r="DT247">
        <v>0.0127278640956564</v>
      </c>
      <c r="DU247">
        <v>1</v>
      </c>
      <c r="DV247">
        <v>1</v>
      </c>
      <c r="DW247">
        <v>2</v>
      </c>
      <c r="DX247" t="s">
        <v>363</v>
      </c>
      <c r="DY247">
        <v>2.84217</v>
      </c>
      <c r="DZ247">
        <v>2.63609</v>
      </c>
      <c r="EA247">
        <v>0.193002</v>
      </c>
      <c r="EB247">
        <v>0.19713</v>
      </c>
      <c r="EC247">
        <v>0.0759192</v>
      </c>
      <c r="ED247">
        <v>0.0633783</v>
      </c>
      <c r="EE247">
        <v>22562.9</v>
      </c>
      <c r="EF247">
        <v>19620.1</v>
      </c>
      <c r="EG247">
        <v>25043.6</v>
      </c>
      <c r="EH247">
        <v>23812.5</v>
      </c>
      <c r="EI247">
        <v>39527.7</v>
      </c>
      <c r="EJ247">
        <v>36943.6</v>
      </c>
      <c r="EK247">
        <v>45294.6</v>
      </c>
      <c r="EL247">
        <v>42507.3</v>
      </c>
      <c r="EM247">
        <v>1.76685</v>
      </c>
      <c r="EN247">
        <v>2.06035</v>
      </c>
      <c r="EO247">
        <v>0.0579953</v>
      </c>
      <c r="EP247">
        <v>0</v>
      </c>
      <c r="EQ247">
        <v>23.9716</v>
      </c>
      <c r="ER247">
        <v>999.9</v>
      </c>
      <c r="ES247">
        <v>25.327</v>
      </c>
      <c r="ET247">
        <v>40.435</v>
      </c>
      <c r="EU247">
        <v>26.618</v>
      </c>
      <c r="EV247">
        <v>51.8812</v>
      </c>
      <c r="EW247">
        <v>30.6811</v>
      </c>
      <c r="EX247">
        <v>2</v>
      </c>
      <c r="EY247">
        <v>0.162454</v>
      </c>
      <c r="EZ247">
        <v>4.1542</v>
      </c>
      <c r="FA247">
        <v>20.1994</v>
      </c>
      <c r="FB247">
        <v>5.23361</v>
      </c>
      <c r="FC247">
        <v>11.992</v>
      </c>
      <c r="FD247">
        <v>4.95575</v>
      </c>
      <c r="FE247">
        <v>3.30393</v>
      </c>
      <c r="FF247">
        <v>350.2</v>
      </c>
      <c r="FG247">
        <v>9999</v>
      </c>
      <c r="FH247">
        <v>9999</v>
      </c>
      <c r="FI247">
        <v>6352.5</v>
      </c>
      <c r="FJ247">
        <v>1.86827</v>
      </c>
      <c r="FK247">
        <v>1.86401</v>
      </c>
      <c r="FL247">
        <v>1.87145</v>
      </c>
      <c r="FM247">
        <v>1.86259</v>
      </c>
      <c r="FN247">
        <v>1.86188</v>
      </c>
      <c r="FO247">
        <v>1.86829</v>
      </c>
      <c r="FP247">
        <v>1.85841</v>
      </c>
      <c r="FQ247">
        <v>1.86462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9.19</v>
      </c>
      <c r="GF247">
        <v>0.281</v>
      </c>
      <c r="GG247">
        <v>2.14445261950712</v>
      </c>
      <c r="GH247">
        <v>0.00524579190152856</v>
      </c>
      <c r="GI247">
        <v>-2.61795653493914e-06</v>
      </c>
      <c r="GJ247">
        <v>1.03317073579164e-09</v>
      </c>
      <c r="GK247">
        <v>-0.0325879594738201</v>
      </c>
      <c r="GL247">
        <v>-0.0124659139965973</v>
      </c>
      <c r="GM247">
        <v>0.00156445697122576</v>
      </c>
      <c r="GN247">
        <v>-1.32223106024955e-05</v>
      </c>
      <c r="GO247">
        <v>14</v>
      </c>
      <c r="GP247">
        <v>2225</v>
      </c>
      <c r="GQ247">
        <v>3</v>
      </c>
      <c r="GR247">
        <v>45</v>
      </c>
      <c r="GS247">
        <v>3168.9</v>
      </c>
      <c r="GT247">
        <v>3168.9</v>
      </c>
      <c r="GU247">
        <v>4.25171</v>
      </c>
      <c r="GV247">
        <v>2.35474</v>
      </c>
      <c r="GW247">
        <v>1.99829</v>
      </c>
      <c r="GX247">
        <v>2.70386</v>
      </c>
      <c r="GY247">
        <v>2.09351</v>
      </c>
      <c r="GZ247">
        <v>2.40356</v>
      </c>
      <c r="HA247">
        <v>44.0571</v>
      </c>
      <c r="HB247">
        <v>14.9638</v>
      </c>
      <c r="HC247">
        <v>18</v>
      </c>
      <c r="HD247">
        <v>429.788</v>
      </c>
      <c r="HE247">
        <v>618.833</v>
      </c>
      <c r="HF247">
        <v>20.2463</v>
      </c>
      <c r="HG247">
        <v>29.6258</v>
      </c>
      <c r="HH247">
        <v>29.9994</v>
      </c>
      <c r="HI247">
        <v>29.5702</v>
      </c>
      <c r="HJ247">
        <v>29.5457</v>
      </c>
      <c r="HK247">
        <v>85.0421</v>
      </c>
      <c r="HL247">
        <v>37.674</v>
      </c>
      <c r="HM247">
        <v>0</v>
      </c>
      <c r="HN247">
        <v>20.2954</v>
      </c>
      <c r="HO247">
        <v>1906.21</v>
      </c>
      <c r="HP247">
        <v>16.7886</v>
      </c>
      <c r="HQ247">
        <v>95.8488</v>
      </c>
      <c r="HR247">
        <v>99.9125</v>
      </c>
    </row>
    <row r="248" spans="1:226">
      <c r="A248">
        <v>232</v>
      </c>
      <c r="B248">
        <v>1657488262.1</v>
      </c>
      <c r="C248">
        <v>1792.59999990463</v>
      </c>
      <c r="D248" t="s">
        <v>824</v>
      </c>
      <c r="E248" t="s">
        <v>825</v>
      </c>
      <c r="F248">
        <v>5</v>
      </c>
      <c r="G248" t="s">
        <v>598</v>
      </c>
      <c r="H248" t="s">
        <v>354</v>
      </c>
      <c r="I248">
        <v>1657488259.35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1927.03857203657</v>
      </c>
      <c r="AK248">
        <v>1875.45454545455</v>
      </c>
      <c r="AL248">
        <v>3.4390924934841</v>
      </c>
      <c r="AM248">
        <v>66.5809936046528</v>
      </c>
      <c r="AN248">
        <f>(AP248 - AO248 + BO248*1E3/(8.314*(BQ248+273.15)) * AR248/BN248 * AQ248) * BN248/(100*BB248) * 1000/(1000 - AP248)</f>
        <v>0</v>
      </c>
      <c r="AO248">
        <v>16.6791091338804</v>
      </c>
      <c r="AP248">
        <v>21.5016448484848</v>
      </c>
      <c r="AQ248">
        <v>9.82935349787831e-06</v>
      </c>
      <c r="AR248">
        <v>78.2327112726515</v>
      </c>
      <c r="AS248">
        <v>14</v>
      </c>
      <c r="AT248">
        <v>3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4.6</v>
      </c>
      <c r="BC248">
        <v>0.5</v>
      </c>
      <c r="BD248" t="s">
        <v>355</v>
      </c>
      <c r="BE248">
        <v>2</v>
      </c>
      <c r="BF248" t="b">
        <v>1</v>
      </c>
      <c r="BG248">
        <v>1657488259.35</v>
      </c>
      <c r="BH248">
        <v>1827.556</v>
      </c>
      <c r="BI248">
        <v>1896.126</v>
      </c>
      <c r="BJ248">
        <v>21.49956</v>
      </c>
      <c r="BK248">
        <v>16.67639</v>
      </c>
      <c r="BL248">
        <v>1818.316</v>
      </c>
      <c r="BM248">
        <v>21.21862</v>
      </c>
      <c r="BN248">
        <v>499.9586</v>
      </c>
      <c r="BO248">
        <v>72.19801</v>
      </c>
      <c r="BP248">
        <v>0.01995395</v>
      </c>
      <c r="BQ248">
        <v>24.56471</v>
      </c>
      <c r="BR248">
        <v>24.93029</v>
      </c>
      <c r="BS248">
        <v>999.9</v>
      </c>
      <c r="BT248">
        <v>0</v>
      </c>
      <c r="BU248">
        <v>0</v>
      </c>
      <c r="BV248">
        <v>9991.115</v>
      </c>
      <c r="BW248">
        <v>0</v>
      </c>
      <c r="BX248">
        <v>2042.2</v>
      </c>
      <c r="BY248">
        <v>-68.57051</v>
      </c>
      <c r="BZ248">
        <v>1867.71</v>
      </c>
      <c r="CA248">
        <v>1928.282</v>
      </c>
      <c r="CB248">
        <v>4.823177</v>
      </c>
      <c r="CC248">
        <v>1896.126</v>
      </c>
      <c r="CD248">
        <v>16.67639</v>
      </c>
      <c r="CE248">
        <v>1.552225</v>
      </c>
      <c r="CF248">
        <v>1.204002</v>
      </c>
      <c r="CG248">
        <v>13.49255</v>
      </c>
      <c r="CH248">
        <v>9.651128</v>
      </c>
      <c r="CI248">
        <v>2000.01</v>
      </c>
      <c r="CJ248">
        <v>0.9799991</v>
      </c>
      <c r="CK248">
        <v>0.0200011</v>
      </c>
      <c r="CL248">
        <v>0</v>
      </c>
      <c r="CM248">
        <v>2.51911</v>
      </c>
      <c r="CN248">
        <v>0</v>
      </c>
      <c r="CO248">
        <v>9089.419</v>
      </c>
      <c r="CP248">
        <v>16705.49</v>
      </c>
      <c r="CQ248">
        <v>48</v>
      </c>
      <c r="CR248">
        <v>51.75</v>
      </c>
      <c r="CS248">
        <v>49.4496</v>
      </c>
      <c r="CT248">
        <v>48.562</v>
      </c>
      <c r="CU248">
        <v>47</v>
      </c>
      <c r="CV248">
        <v>1960.009</v>
      </c>
      <c r="CW248">
        <v>40.001</v>
      </c>
      <c r="CX248">
        <v>0</v>
      </c>
      <c r="CY248">
        <v>1651555046.4</v>
      </c>
      <c r="CZ248">
        <v>0</v>
      </c>
      <c r="DA248">
        <v>0</v>
      </c>
      <c r="DB248" t="s">
        <v>356</v>
      </c>
      <c r="DC248">
        <v>1657298120.5</v>
      </c>
      <c r="DD248">
        <v>1657298120.5</v>
      </c>
      <c r="DE248">
        <v>0</v>
      </c>
      <c r="DF248">
        <v>1.391</v>
      </c>
      <c r="DG248">
        <v>0.035</v>
      </c>
      <c r="DH248">
        <v>2.39</v>
      </c>
      <c r="DI248">
        <v>0.104</v>
      </c>
      <c r="DJ248">
        <v>419</v>
      </c>
      <c r="DK248">
        <v>18</v>
      </c>
      <c r="DL248">
        <v>0.11</v>
      </c>
      <c r="DM248">
        <v>0.02</v>
      </c>
      <c r="DN248">
        <v>-68.1989292682927</v>
      </c>
      <c r="DO248">
        <v>-2.50864390243897</v>
      </c>
      <c r="DP248">
        <v>0.323647376799536</v>
      </c>
      <c r="DQ248">
        <v>0</v>
      </c>
      <c r="DR248">
        <v>4.80052707317073</v>
      </c>
      <c r="DS248">
        <v>0.154456097560981</v>
      </c>
      <c r="DT248">
        <v>0.0175050622983129</v>
      </c>
      <c r="DU248">
        <v>0</v>
      </c>
      <c r="DV248">
        <v>0</v>
      </c>
      <c r="DW248">
        <v>2</v>
      </c>
      <c r="DX248" t="s">
        <v>357</v>
      </c>
      <c r="DY248">
        <v>2.84215</v>
      </c>
      <c r="DZ248">
        <v>2.63646</v>
      </c>
      <c r="EA248">
        <v>0.194151</v>
      </c>
      <c r="EB248">
        <v>0.198238</v>
      </c>
      <c r="EC248">
        <v>0.0759305</v>
      </c>
      <c r="ED248">
        <v>0.0633615</v>
      </c>
      <c r="EE248">
        <v>22531.3</v>
      </c>
      <c r="EF248">
        <v>19593.3</v>
      </c>
      <c r="EG248">
        <v>25044.2</v>
      </c>
      <c r="EH248">
        <v>23812.8</v>
      </c>
      <c r="EI248">
        <v>39528</v>
      </c>
      <c r="EJ248">
        <v>36944.9</v>
      </c>
      <c r="EK248">
        <v>45295.5</v>
      </c>
      <c r="EL248">
        <v>42508</v>
      </c>
      <c r="EM248">
        <v>1.76698</v>
      </c>
      <c r="EN248">
        <v>2.06055</v>
      </c>
      <c r="EO248">
        <v>0.0593588</v>
      </c>
      <c r="EP248">
        <v>0</v>
      </c>
      <c r="EQ248">
        <v>23.9642</v>
      </c>
      <c r="ER248">
        <v>999.9</v>
      </c>
      <c r="ES248">
        <v>25.278</v>
      </c>
      <c r="ET248">
        <v>40.435</v>
      </c>
      <c r="EU248">
        <v>26.5651</v>
      </c>
      <c r="EV248">
        <v>51.8812</v>
      </c>
      <c r="EW248">
        <v>30.7292</v>
      </c>
      <c r="EX248">
        <v>2</v>
      </c>
      <c r="EY248">
        <v>0.161908</v>
      </c>
      <c r="EZ248">
        <v>4.07797</v>
      </c>
      <c r="FA248">
        <v>20.2011</v>
      </c>
      <c r="FB248">
        <v>5.23451</v>
      </c>
      <c r="FC248">
        <v>11.992</v>
      </c>
      <c r="FD248">
        <v>4.95595</v>
      </c>
      <c r="FE248">
        <v>3.304</v>
      </c>
      <c r="FF248">
        <v>350.2</v>
      </c>
      <c r="FG248">
        <v>9999</v>
      </c>
      <c r="FH248">
        <v>9999</v>
      </c>
      <c r="FI248">
        <v>6352.5</v>
      </c>
      <c r="FJ248">
        <v>1.86826</v>
      </c>
      <c r="FK248">
        <v>1.86401</v>
      </c>
      <c r="FL248">
        <v>1.87147</v>
      </c>
      <c r="FM248">
        <v>1.86258</v>
      </c>
      <c r="FN248">
        <v>1.86188</v>
      </c>
      <c r="FO248">
        <v>1.86829</v>
      </c>
      <c r="FP248">
        <v>1.85844</v>
      </c>
      <c r="FQ248">
        <v>1.86462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9.3</v>
      </c>
      <c r="GF248">
        <v>0.2811</v>
      </c>
      <c r="GG248">
        <v>2.14445261950712</v>
      </c>
      <c r="GH248">
        <v>0.00524579190152856</v>
      </c>
      <c r="GI248">
        <v>-2.61795653493914e-06</v>
      </c>
      <c r="GJ248">
        <v>1.03317073579164e-09</v>
      </c>
      <c r="GK248">
        <v>-0.0325879594738201</v>
      </c>
      <c r="GL248">
        <v>-0.0124659139965973</v>
      </c>
      <c r="GM248">
        <v>0.00156445697122576</v>
      </c>
      <c r="GN248">
        <v>-1.32223106024955e-05</v>
      </c>
      <c r="GO248">
        <v>14</v>
      </c>
      <c r="GP248">
        <v>2225</v>
      </c>
      <c r="GQ248">
        <v>3</v>
      </c>
      <c r="GR248">
        <v>45</v>
      </c>
      <c r="GS248">
        <v>3169</v>
      </c>
      <c r="GT248">
        <v>3169</v>
      </c>
      <c r="GU248">
        <v>4.27734</v>
      </c>
      <c r="GV248">
        <v>2.33765</v>
      </c>
      <c r="GW248">
        <v>1.99829</v>
      </c>
      <c r="GX248">
        <v>2.70386</v>
      </c>
      <c r="GY248">
        <v>2.09351</v>
      </c>
      <c r="GZ248">
        <v>2.43774</v>
      </c>
      <c r="HA248">
        <v>44.0571</v>
      </c>
      <c r="HB248">
        <v>14.9638</v>
      </c>
      <c r="HC248">
        <v>18</v>
      </c>
      <c r="HD248">
        <v>429.838</v>
      </c>
      <c r="HE248">
        <v>618.964</v>
      </c>
      <c r="HF248">
        <v>20.3064</v>
      </c>
      <c r="HG248">
        <v>29.6216</v>
      </c>
      <c r="HH248">
        <v>29.9996</v>
      </c>
      <c r="HI248">
        <v>29.5669</v>
      </c>
      <c r="HJ248">
        <v>29.543</v>
      </c>
      <c r="HK248">
        <v>85.5762</v>
      </c>
      <c r="HL248">
        <v>37.3721</v>
      </c>
      <c r="HM248">
        <v>0</v>
      </c>
      <c r="HN248">
        <v>20.3464</v>
      </c>
      <c r="HO248">
        <v>1926.34</v>
      </c>
      <c r="HP248">
        <v>16.7886</v>
      </c>
      <c r="HQ248">
        <v>95.8507</v>
      </c>
      <c r="HR248">
        <v>99.9141</v>
      </c>
    </row>
    <row r="249" spans="1:226">
      <c r="A249">
        <v>233</v>
      </c>
      <c r="B249">
        <v>1657488266.6</v>
      </c>
      <c r="C249">
        <v>1797.09999990463</v>
      </c>
      <c r="D249" t="s">
        <v>826</v>
      </c>
      <c r="E249" t="s">
        <v>827</v>
      </c>
      <c r="F249">
        <v>5</v>
      </c>
      <c r="G249" t="s">
        <v>598</v>
      </c>
      <c r="H249" t="s">
        <v>354</v>
      </c>
      <c r="I249">
        <v>1657488263.75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1942.20999037905</v>
      </c>
      <c r="AK249">
        <v>1890.82193939394</v>
      </c>
      <c r="AL249">
        <v>3.40699013343383</v>
      </c>
      <c r="AM249">
        <v>66.5809936046528</v>
      </c>
      <c r="AN249">
        <f>(AP249 - AO249 + BO249*1E3/(8.314*(BQ249+273.15)) * AR249/BN249 * AQ249) * BN249/(100*BB249) * 1000/(1000 - AP249)</f>
        <v>0</v>
      </c>
      <c r="AO249">
        <v>16.675780968895</v>
      </c>
      <c r="AP249">
        <v>21.5105448484849</v>
      </c>
      <c r="AQ249">
        <v>4.24604719586546e-05</v>
      </c>
      <c r="AR249">
        <v>78.2327112726515</v>
      </c>
      <c r="AS249">
        <v>14</v>
      </c>
      <c r="AT249">
        <v>3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4.6</v>
      </c>
      <c r="BC249">
        <v>0.5</v>
      </c>
      <c r="BD249" t="s">
        <v>355</v>
      </c>
      <c r="BE249">
        <v>2</v>
      </c>
      <c r="BF249" t="b">
        <v>1</v>
      </c>
      <c r="BG249">
        <v>1657488263.75</v>
      </c>
      <c r="BH249">
        <v>1842.403</v>
      </c>
      <c r="BI249">
        <v>1910.69</v>
      </c>
      <c r="BJ249">
        <v>21.50583</v>
      </c>
      <c r="BK249">
        <v>16.68442</v>
      </c>
      <c r="BL249">
        <v>1833.077</v>
      </c>
      <c r="BM249">
        <v>21.22466</v>
      </c>
      <c r="BN249">
        <v>500.0029</v>
      </c>
      <c r="BO249">
        <v>72.19703</v>
      </c>
      <c r="BP249">
        <v>0.01973545</v>
      </c>
      <c r="BQ249">
        <v>24.57244</v>
      </c>
      <c r="BR249">
        <v>24.93395</v>
      </c>
      <c r="BS249">
        <v>999.9</v>
      </c>
      <c r="BT249">
        <v>0</v>
      </c>
      <c r="BU249">
        <v>0</v>
      </c>
      <c r="BV249">
        <v>10010.69</v>
      </c>
      <c r="BW249">
        <v>0</v>
      </c>
      <c r="BX249">
        <v>2042.982</v>
      </c>
      <c r="BY249">
        <v>-68.28594</v>
      </c>
      <c r="BZ249">
        <v>1882.896</v>
      </c>
      <c r="CA249">
        <v>1943.11</v>
      </c>
      <c r="CB249">
        <v>4.821415</v>
      </c>
      <c r="CC249">
        <v>1910.69</v>
      </c>
      <c r="CD249">
        <v>16.68442</v>
      </c>
      <c r="CE249">
        <v>1.552658</v>
      </c>
      <c r="CF249">
        <v>1.204564</v>
      </c>
      <c r="CG249">
        <v>13.49681</v>
      </c>
      <c r="CH249">
        <v>9.658082</v>
      </c>
      <c r="CI249">
        <v>2000.041</v>
      </c>
      <c r="CJ249">
        <v>0.9799994</v>
      </c>
      <c r="CK249">
        <v>0.0200008</v>
      </c>
      <c r="CL249">
        <v>0</v>
      </c>
      <c r="CM249">
        <v>2.50697</v>
      </c>
      <c r="CN249">
        <v>0</v>
      </c>
      <c r="CO249">
        <v>9091.147</v>
      </c>
      <c r="CP249">
        <v>16705.75</v>
      </c>
      <c r="CQ249">
        <v>48</v>
      </c>
      <c r="CR249">
        <v>51.75</v>
      </c>
      <c r="CS249">
        <v>49.437</v>
      </c>
      <c r="CT249">
        <v>48.562</v>
      </c>
      <c r="CU249">
        <v>47</v>
      </c>
      <c r="CV249">
        <v>1960.04</v>
      </c>
      <c r="CW249">
        <v>40.001</v>
      </c>
      <c r="CX249">
        <v>0</v>
      </c>
      <c r="CY249">
        <v>1651555051.2</v>
      </c>
      <c r="CZ249">
        <v>0</v>
      </c>
      <c r="DA249">
        <v>0</v>
      </c>
      <c r="DB249" t="s">
        <v>356</v>
      </c>
      <c r="DC249">
        <v>1657298120.5</v>
      </c>
      <c r="DD249">
        <v>1657298120.5</v>
      </c>
      <c r="DE249">
        <v>0</v>
      </c>
      <c r="DF249">
        <v>1.391</v>
      </c>
      <c r="DG249">
        <v>0.035</v>
      </c>
      <c r="DH249">
        <v>2.39</v>
      </c>
      <c r="DI249">
        <v>0.104</v>
      </c>
      <c r="DJ249">
        <v>419</v>
      </c>
      <c r="DK249">
        <v>18</v>
      </c>
      <c r="DL249">
        <v>0.11</v>
      </c>
      <c r="DM249">
        <v>0.02</v>
      </c>
      <c r="DN249">
        <v>-68.2700902439024</v>
      </c>
      <c r="DO249">
        <v>-1.23432125435543</v>
      </c>
      <c r="DP249">
        <v>0.244737918364331</v>
      </c>
      <c r="DQ249">
        <v>0</v>
      </c>
      <c r="DR249">
        <v>4.80768682926829</v>
      </c>
      <c r="DS249">
        <v>0.146641463414637</v>
      </c>
      <c r="DT249">
        <v>0.0175404195849117</v>
      </c>
      <c r="DU249">
        <v>0</v>
      </c>
      <c r="DV249">
        <v>0</v>
      </c>
      <c r="DW249">
        <v>2</v>
      </c>
      <c r="DX249" t="s">
        <v>357</v>
      </c>
      <c r="DY249">
        <v>2.84215</v>
      </c>
      <c r="DZ249">
        <v>2.63594</v>
      </c>
      <c r="EA249">
        <v>0.195064</v>
      </c>
      <c r="EB249">
        <v>0.199117</v>
      </c>
      <c r="EC249">
        <v>0.0759509</v>
      </c>
      <c r="ED249">
        <v>0.0634387</v>
      </c>
      <c r="EE249">
        <v>22505.8</v>
      </c>
      <c r="EF249">
        <v>19572</v>
      </c>
      <c r="EG249">
        <v>25044.3</v>
      </c>
      <c r="EH249">
        <v>23812.9</v>
      </c>
      <c r="EI249">
        <v>39527.3</v>
      </c>
      <c r="EJ249">
        <v>36942</v>
      </c>
      <c r="EK249">
        <v>45295.7</v>
      </c>
      <c r="EL249">
        <v>42508.2</v>
      </c>
      <c r="EM249">
        <v>1.76693</v>
      </c>
      <c r="EN249">
        <v>2.06033</v>
      </c>
      <c r="EO249">
        <v>0.0592247</v>
      </c>
      <c r="EP249">
        <v>0</v>
      </c>
      <c r="EQ249">
        <v>23.9569</v>
      </c>
      <c r="ER249">
        <v>999.9</v>
      </c>
      <c r="ES249">
        <v>25.253</v>
      </c>
      <c r="ET249">
        <v>40.435</v>
      </c>
      <c r="EU249">
        <v>26.5411</v>
      </c>
      <c r="EV249">
        <v>51.9012</v>
      </c>
      <c r="EW249">
        <v>30.7412</v>
      </c>
      <c r="EX249">
        <v>2</v>
      </c>
      <c r="EY249">
        <v>0.161359</v>
      </c>
      <c r="EZ249">
        <v>4.05258</v>
      </c>
      <c r="FA249">
        <v>20.2016</v>
      </c>
      <c r="FB249">
        <v>5.23391</v>
      </c>
      <c r="FC249">
        <v>11.992</v>
      </c>
      <c r="FD249">
        <v>4.95575</v>
      </c>
      <c r="FE249">
        <v>3.30393</v>
      </c>
      <c r="FF249">
        <v>350.2</v>
      </c>
      <c r="FG249">
        <v>9999</v>
      </c>
      <c r="FH249">
        <v>9999</v>
      </c>
      <c r="FI249">
        <v>6352.8</v>
      </c>
      <c r="FJ249">
        <v>1.86828</v>
      </c>
      <c r="FK249">
        <v>1.86401</v>
      </c>
      <c r="FL249">
        <v>1.87148</v>
      </c>
      <c r="FM249">
        <v>1.8626</v>
      </c>
      <c r="FN249">
        <v>1.86188</v>
      </c>
      <c r="FO249">
        <v>1.86829</v>
      </c>
      <c r="FP249">
        <v>1.85844</v>
      </c>
      <c r="FQ249">
        <v>1.86462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9.38</v>
      </c>
      <c r="GF249">
        <v>0.2814</v>
      </c>
      <c r="GG249">
        <v>2.14445261950712</v>
      </c>
      <c r="GH249">
        <v>0.00524579190152856</v>
      </c>
      <c r="GI249">
        <v>-2.61795653493914e-06</v>
      </c>
      <c r="GJ249">
        <v>1.03317073579164e-09</v>
      </c>
      <c r="GK249">
        <v>-0.0325879594738201</v>
      </c>
      <c r="GL249">
        <v>-0.0124659139965973</v>
      </c>
      <c r="GM249">
        <v>0.00156445697122576</v>
      </c>
      <c r="GN249">
        <v>-1.32223106024955e-05</v>
      </c>
      <c r="GO249">
        <v>14</v>
      </c>
      <c r="GP249">
        <v>2225</v>
      </c>
      <c r="GQ249">
        <v>3</v>
      </c>
      <c r="GR249">
        <v>45</v>
      </c>
      <c r="GS249">
        <v>3169.1</v>
      </c>
      <c r="GT249">
        <v>3169.1</v>
      </c>
      <c r="GU249">
        <v>4.30176</v>
      </c>
      <c r="GV249">
        <v>2.26074</v>
      </c>
      <c r="GW249">
        <v>1.99829</v>
      </c>
      <c r="GX249">
        <v>2.70264</v>
      </c>
      <c r="GY249">
        <v>2.09351</v>
      </c>
      <c r="GZ249">
        <v>2.43896</v>
      </c>
      <c r="HA249">
        <v>44.0571</v>
      </c>
      <c r="HB249">
        <v>14.9638</v>
      </c>
      <c r="HC249">
        <v>18</v>
      </c>
      <c r="HD249">
        <v>429.788</v>
      </c>
      <c r="HE249">
        <v>618.751</v>
      </c>
      <c r="HF249">
        <v>20.3548</v>
      </c>
      <c r="HG249">
        <v>29.6182</v>
      </c>
      <c r="HH249">
        <v>29.9996</v>
      </c>
      <c r="HI249">
        <v>29.5638</v>
      </c>
      <c r="HJ249">
        <v>29.5399</v>
      </c>
      <c r="HK249">
        <v>86.0962</v>
      </c>
      <c r="HL249">
        <v>37.3721</v>
      </c>
      <c r="HM249">
        <v>0</v>
      </c>
      <c r="HN249">
        <v>20.3919</v>
      </c>
      <c r="HO249">
        <v>1939.87</v>
      </c>
      <c r="HP249">
        <v>16.7886</v>
      </c>
      <c r="HQ249">
        <v>95.8511</v>
      </c>
      <c r="HR249">
        <v>99.9146</v>
      </c>
    </row>
    <row r="250" spans="1:226">
      <c r="A250">
        <v>234</v>
      </c>
      <c r="B250">
        <v>1657488271.6</v>
      </c>
      <c r="C250">
        <v>1802.09999990463</v>
      </c>
      <c r="D250" t="s">
        <v>828</v>
      </c>
      <c r="E250" t="s">
        <v>829</v>
      </c>
      <c r="F250">
        <v>5</v>
      </c>
      <c r="G250" t="s">
        <v>598</v>
      </c>
      <c r="H250" t="s">
        <v>354</v>
      </c>
      <c r="I250">
        <v>1657488269.1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1959.0461506482</v>
      </c>
      <c r="AK250">
        <v>1907.82733333333</v>
      </c>
      <c r="AL250">
        <v>3.42046421974296</v>
      </c>
      <c r="AM250">
        <v>66.5809936046528</v>
      </c>
      <c r="AN250">
        <f>(AP250 - AO250 + BO250*1E3/(8.314*(BQ250+273.15)) * AR250/BN250 * AQ250) * BN250/(100*BB250) * 1000/(1000 - AP250)</f>
        <v>0</v>
      </c>
      <c r="AO250">
        <v>16.6930336359315</v>
      </c>
      <c r="AP250">
        <v>21.5210096969697</v>
      </c>
      <c r="AQ250">
        <v>7.83518527283019e-05</v>
      </c>
      <c r="AR250">
        <v>78.2327112726515</v>
      </c>
      <c r="AS250">
        <v>14</v>
      </c>
      <c r="AT250">
        <v>3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4.6</v>
      </c>
      <c r="BC250">
        <v>0.5</v>
      </c>
      <c r="BD250" t="s">
        <v>355</v>
      </c>
      <c r="BE250">
        <v>2</v>
      </c>
      <c r="BF250" t="b">
        <v>1</v>
      </c>
      <c r="BG250">
        <v>1657488269.1</v>
      </c>
      <c r="BH250">
        <v>1860.06777777778</v>
      </c>
      <c r="BI250">
        <v>1928.32333333333</v>
      </c>
      <c r="BJ250">
        <v>21.5168666666667</v>
      </c>
      <c r="BK250">
        <v>16.6892666666667</v>
      </c>
      <c r="BL250">
        <v>1850.63222222222</v>
      </c>
      <c r="BM250">
        <v>21.2353</v>
      </c>
      <c r="BN250">
        <v>500.016333333333</v>
      </c>
      <c r="BO250">
        <v>72.1975</v>
      </c>
      <c r="BP250">
        <v>0.0193554777777778</v>
      </c>
      <c r="BQ250">
        <v>24.5789666666667</v>
      </c>
      <c r="BR250">
        <v>24.9335333333333</v>
      </c>
      <c r="BS250">
        <v>999.9</v>
      </c>
      <c r="BT250">
        <v>0</v>
      </c>
      <c r="BU250">
        <v>0</v>
      </c>
      <c r="BV250">
        <v>10019.7866666667</v>
      </c>
      <c r="BW250">
        <v>0</v>
      </c>
      <c r="BX250">
        <v>2042.64777777778</v>
      </c>
      <c r="BY250">
        <v>-68.2556888888889</v>
      </c>
      <c r="BZ250">
        <v>1900.97</v>
      </c>
      <c r="CA250">
        <v>1961.05111111111</v>
      </c>
      <c r="CB250">
        <v>4.82759666666667</v>
      </c>
      <c r="CC250">
        <v>1928.32333333333</v>
      </c>
      <c r="CD250">
        <v>16.6892666666667</v>
      </c>
      <c r="CE250">
        <v>1.55346444444444</v>
      </c>
      <c r="CF250">
        <v>1.20492222222222</v>
      </c>
      <c r="CG250">
        <v>13.5047777777778</v>
      </c>
      <c r="CH250">
        <v>9.66251555555556</v>
      </c>
      <c r="CI250">
        <v>2000.01444444444</v>
      </c>
      <c r="CJ250">
        <v>0.979999333333333</v>
      </c>
      <c r="CK250">
        <v>0.0200008666666667</v>
      </c>
      <c r="CL250">
        <v>0</v>
      </c>
      <c r="CM250">
        <v>2.48096666666667</v>
      </c>
      <c r="CN250">
        <v>0</v>
      </c>
      <c r="CO250">
        <v>9095.22666666667</v>
      </c>
      <c r="CP250">
        <v>16705.5111111111</v>
      </c>
      <c r="CQ250">
        <v>48</v>
      </c>
      <c r="CR250">
        <v>51.715</v>
      </c>
      <c r="CS250">
        <v>49.437</v>
      </c>
      <c r="CT250">
        <v>48.562</v>
      </c>
      <c r="CU250">
        <v>47</v>
      </c>
      <c r="CV250">
        <v>1960.01444444444</v>
      </c>
      <c r="CW250">
        <v>40</v>
      </c>
      <c r="CX250">
        <v>0</v>
      </c>
      <c r="CY250">
        <v>1651555056</v>
      </c>
      <c r="CZ250">
        <v>0</v>
      </c>
      <c r="DA250">
        <v>0</v>
      </c>
      <c r="DB250" t="s">
        <v>356</v>
      </c>
      <c r="DC250">
        <v>1657298120.5</v>
      </c>
      <c r="DD250">
        <v>1657298120.5</v>
      </c>
      <c r="DE250">
        <v>0</v>
      </c>
      <c r="DF250">
        <v>1.391</v>
      </c>
      <c r="DG250">
        <v>0.035</v>
      </c>
      <c r="DH250">
        <v>2.39</v>
      </c>
      <c r="DI250">
        <v>0.104</v>
      </c>
      <c r="DJ250">
        <v>419</v>
      </c>
      <c r="DK250">
        <v>18</v>
      </c>
      <c r="DL250">
        <v>0.11</v>
      </c>
      <c r="DM250">
        <v>0.02</v>
      </c>
      <c r="DN250">
        <v>-68.3150875</v>
      </c>
      <c r="DO250">
        <v>-0.612782363977312</v>
      </c>
      <c r="DP250">
        <v>0.231950139240635</v>
      </c>
      <c r="DQ250">
        <v>0</v>
      </c>
      <c r="DR250">
        <v>4.816261</v>
      </c>
      <c r="DS250">
        <v>0.094637898686666</v>
      </c>
      <c r="DT250">
        <v>0.0136835753368774</v>
      </c>
      <c r="DU250">
        <v>1</v>
      </c>
      <c r="DV250">
        <v>1</v>
      </c>
      <c r="DW250">
        <v>2</v>
      </c>
      <c r="DX250" t="s">
        <v>363</v>
      </c>
      <c r="DY250">
        <v>2.84255</v>
      </c>
      <c r="DZ250">
        <v>2.63613</v>
      </c>
      <c r="EA250">
        <v>0.196085</v>
      </c>
      <c r="EB250">
        <v>0.200085</v>
      </c>
      <c r="EC250">
        <v>0.0759791</v>
      </c>
      <c r="ED250">
        <v>0.0634057</v>
      </c>
      <c r="EE250">
        <v>22477.2</v>
      </c>
      <c r="EF250">
        <v>19548.3</v>
      </c>
      <c r="EG250">
        <v>25044.2</v>
      </c>
      <c r="EH250">
        <v>23812.9</v>
      </c>
      <c r="EI250">
        <v>39526.1</v>
      </c>
      <c r="EJ250">
        <v>36943</v>
      </c>
      <c r="EK250">
        <v>45295.6</v>
      </c>
      <c r="EL250">
        <v>42507.7</v>
      </c>
      <c r="EM250">
        <v>1.7675</v>
      </c>
      <c r="EN250">
        <v>2.06047</v>
      </c>
      <c r="EO250">
        <v>0.0604466</v>
      </c>
      <c r="EP250">
        <v>0</v>
      </c>
      <c r="EQ250">
        <v>23.9516</v>
      </c>
      <c r="ER250">
        <v>999.9</v>
      </c>
      <c r="ES250">
        <v>25.229</v>
      </c>
      <c r="ET250">
        <v>40.425</v>
      </c>
      <c r="EU250">
        <v>26.5001</v>
      </c>
      <c r="EV250">
        <v>51.6412</v>
      </c>
      <c r="EW250">
        <v>30.645</v>
      </c>
      <c r="EX250">
        <v>2</v>
      </c>
      <c r="EY250">
        <v>0.161034</v>
      </c>
      <c r="EZ250">
        <v>4.02035</v>
      </c>
      <c r="FA250">
        <v>20.2022</v>
      </c>
      <c r="FB250">
        <v>5.23421</v>
      </c>
      <c r="FC250">
        <v>11.992</v>
      </c>
      <c r="FD250">
        <v>4.95585</v>
      </c>
      <c r="FE250">
        <v>3.30398</v>
      </c>
      <c r="FF250">
        <v>350.2</v>
      </c>
      <c r="FG250">
        <v>9999</v>
      </c>
      <c r="FH250">
        <v>9999</v>
      </c>
      <c r="FI250">
        <v>6352.8</v>
      </c>
      <c r="FJ250">
        <v>1.86829</v>
      </c>
      <c r="FK250">
        <v>1.86401</v>
      </c>
      <c r="FL250">
        <v>1.87149</v>
      </c>
      <c r="FM250">
        <v>1.8626</v>
      </c>
      <c r="FN250">
        <v>1.86188</v>
      </c>
      <c r="FO250">
        <v>1.86829</v>
      </c>
      <c r="FP250">
        <v>1.85842</v>
      </c>
      <c r="FQ250">
        <v>1.86463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9.49</v>
      </c>
      <c r="GF250">
        <v>0.2817</v>
      </c>
      <c r="GG250">
        <v>2.14445261950712</v>
      </c>
      <c r="GH250">
        <v>0.00524579190152856</v>
      </c>
      <c r="GI250">
        <v>-2.61795653493914e-06</v>
      </c>
      <c r="GJ250">
        <v>1.03317073579164e-09</v>
      </c>
      <c r="GK250">
        <v>-0.0325879594738201</v>
      </c>
      <c r="GL250">
        <v>-0.0124659139965973</v>
      </c>
      <c r="GM250">
        <v>0.00156445697122576</v>
      </c>
      <c r="GN250">
        <v>-1.32223106024955e-05</v>
      </c>
      <c r="GO250">
        <v>14</v>
      </c>
      <c r="GP250">
        <v>2225</v>
      </c>
      <c r="GQ250">
        <v>3</v>
      </c>
      <c r="GR250">
        <v>45</v>
      </c>
      <c r="GS250">
        <v>3169.2</v>
      </c>
      <c r="GT250">
        <v>3169.2</v>
      </c>
      <c r="GU250">
        <v>4.32861</v>
      </c>
      <c r="GV250">
        <v>2.33154</v>
      </c>
      <c r="GW250">
        <v>1.99829</v>
      </c>
      <c r="GX250">
        <v>2.70264</v>
      </c>
      <c r="GY250">
        <v>2.09351</v>
      </c>
      <c r="GZ250">
        <v>2.37305</v>
      </c>
      <c r="HA250">
        <v>44.0571</v>
      </c>
      <c r="HB250">
        <v>14.9551</v>
      </c>
      <c r="HC250">
        <v>18</v>
      </c>
      <c r="HD250">
        <v>430.098</v>
      </c>
      <c r="HE250">
        <v>618.837</v>
      </c>
      <c r="HF250">
        <v>20.4028</v>
      </c>
      <c r="HG250">
        <v>29.6141</v>
      </c>
      <c r="HH250">
        <v>29.9997</v>
      </c>
      <c r="HI250">
        <v>29.5607</v>
      </c>
      <c r="HJ250">
        <v>29.5368</v>
      </c>
      <c r="HK250">
        <v>86.6</v>
      </c>
      <c r="HL250">
        <v>37.1004</v>
      </c>
      <c r="HM250">
        <v>0</v>
      </c>
      <c r="HN250">
        <v>20.4398</v>
      </c>
      <c r="HO250">
        <v>1953.39</v>
      </c>
      <c r="HP250">
        <v>16.7886</v>
      </c>
      <c r="HQ250">
        <v>95.8509</v>
      </c>
      <c r="HR250">
        <v>99.9138</v>
      </c>
    </row>
    <row r="251" spans="1:226">
      <c r="A251">
        <v>235</v>
      </c>
      <c r="B251">
        <v>1657488276.6</v>
      </c>
      <c r="C251">
        <v>1807.09999990463</v>
      </c>
      <c r="D251" t="s">
        <v>830</v>
      </c>
      <c r="E251" t="s">
        <v>831</v>
      </c>
      <c r="F251">
        <v>5</v>
      </c>
      <c r="G251" t="s">
        <v>598</v>
      </c>
      <c r="H251" t="s">
        <v>354</v>
      </c>
      <c r="I251">
        <v>1657488273.8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1975.27693331407</v>
      </c>
      <c r="AK251">
        <v>1924.17327272727</v>
      </c>
      <c r="AL251">
        <v>3.24690343358025</v>
      </c>
      <c r="AM251">
        <v>66.5809936046528</v>
      </c>
      <c r="AN251">
        <f>(AP251 - AO251 + BO251*1E3/(8.314*(BQ251+273.15)) * AR251/BN251 * AQ251) * BN251/(100*BB251) * 1000/(1000 - AP251)</f>
        <v>0</v>
      </c>
      <c r="AO251">
        <v>16.6871508061001</v>
      </c>
      <c r="AP251">
        <v>21.5276927272727</v>
      </c>
      <c r="AQ251">
        <v>4.65440796844729e-05</v>
      </c>
      <c r="AR251">
        <v>78.2327112726515</v>
      </c>
      <c r="AS251">
        <v>14</v>
      </c>
      <c r="AT251">
        <v>3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4.6</v>
      </c>
      <c r="BC251">
        <v>0.5</v>
      </c>
      <c r="BD251" t="s">
        <v>355</v>
      </c>
      <c r="BE251">
        <v>2</v>
      </c>
      <c r="BF251" t="b">
        <v>1</v>
      </c>
      <c r="BG251">
        <v>1657488273.8</v>
      </c>
      <c r="BH251">
        <v>1875.441</v>
      </c>
      <c r="BI251">
        <v>1943.308</v>
      </c>
      <c r="BJ251">
        <v>21.52499</v>
      </c>
      <c r="BK251">
        <v>16.68399</v>
      </c>
      <c r="BL251">
        <v>1865.911</v>
      </c>
      <c r="BM251">
        <v>21.24317</v>
      </c>
      <c r="BN251">
        <v>500.0307</v>
      </c>
      <c r="BO251">
        <v>72.19788</v>
      </c>
      <c r="BP251">
        <v>0.01953536</v>
      </c>
      <c r="BQ251">
        <v>24.58742</v>
      </c>
      <c r="BR251">
        <v>24.95461</v>
      </c>
      <c r="BS251">
        <v>999.9</v>
      </c>
      <c r="BT251">
        <v>0</v>
      </c>
      <c r="BU251">
        <v>0</v>
      </c>
      <c r="BV251">
        <v>10005.74</v>
      </c>
      <c r="BW251">
        <v>0</v>
      </c>
      <c r="BX251">
        <v>2042.483</v>
      </c>
      <c r="BY251">
        <v>-67.86571</v>
      </c>
      <c r="BZ251">
        <v>1916.698</v>
      </c>
      <c r="CA251">
        <v>1976.278</v>
      </c>
      <c r="CB251">
        <v>4.840997</v>
      </c>
      <c r="CC251">
        <v>1943.308</v>
      </c>
      <c r="CD251">
        <v>16.68399</v>
      </c>
      <c r="CE251">
        <v>1.55406</v>
      </c>
      <c r="CF251">
        <v>1.204548</v>
      </c>
      <c r="CG251">
        <v>13.51066</v>
      </c>
      <c r="CH251">
        <v>9.657904</v>
      </c>
      <c r="CI251">
        <v>2000.028</v>
      </c>
      <c r="CJ251">
        <v>0.9799994</v>
      </c>
      <c r="CK251">
        <v>0.0200008</v>
      </c>
      <c r="CL251">
        <v>0</v>
      </c>
      <c r="CM251">
        <v>2.56195</v>
      </c>
      <c r="CN251">
        <v>0</v>
      </c>
      <c r="CO251">
        <v>9093.561</v>
      </c>
      <c r="CP251">
        <v>16705.65</v>
      </c>
      <c r="CQ251">
        <v>48</v>
      </c>
      <c r="CR251">
        <v>51.6996</v>
      </c>
      <c r="CS251">
        <v>49.437</v>
      </c>
      <c r="CT251">
        <v>48.562</v>
      </c>
      <c r="CU251">
        <v>47</v>
      </c>
      <c r="CV251">
        <v>1960.028</v>
      </c>
      <c r="CW251">
        <v>40</v>
      </c>
      <c r="CX251">
        <v>0</v>
      </c>
      <c r="CY251">
        <v>1651555061.4</v>
      </c>
      <c r="CZ251">
        <v>0</v>
      </c>
      <c r="DA251">
        <v>0</v>
      </c>
      <c r="DB251" t="s">
        <v>356</v>
      </c>
      <c r="DC251">
        <v>1657298120.5</v>
      </c>
      <c r="DD251">
        <v>1657298120.5</v>
      </c>
      <c r="DE251">
        <v>0</v>
      </c>
      <c r="DF251">
        <v>1.391</v>
      </c>
      <c r="DG251">
        <v>0.035</v>
      </c>
      <c r="DH251">
        <v>2.39</v>
      </c>
      <c r="DI251">
        <v>0.104</v>
      </c>
      <c r="DJ251">
        <v>419</v>
      </c>
      <c r="DK251">
        <v>18</v>
      </c>
      <c r="DL251">
        <v>0.11</v>
      </c>
      <c r="DM251">
        <v>0.02</v>
      </c>
      <c r="DN251">
        <v>-68.2409525</v>
      </c>
      <c r="DO251">
        <v>2.60668030018754</v>
      </c>
      <c r="DP251">
        <v>0.27749736844473</v>
      </c>
      <c r="DQ251">
        <v>0</v>
      </c>
      <c r="DR251">
        <v>4.82777025</v>
      </c>
      <c r="DS251">
        <v>0.072831106941832</v>
      </c>
      <c r="DT251">
        <v>0.0102423126020201</v>
      </c>
      <c r="DU251">
        <v>1</v>
      </c>
      <c r="DV251">
        <v>1</v>
      </c>
      <c r="DW251">
        <v>2</v>
      </c>
      <c r="DX251" t="s">
        <v>363</v>
      </c>
      <c r="DY251">
        <v>2.84217</v>
      </c>
      <c r="DZ251">
        <v>2.63629</v>
      </c>
      <c r="EA251">
        <v>0.197053</v>
      </c>
      <c r="EB251">
        <v>0.201028</v>
      </c>
      <c r="EC251">
        <v>0.0759941</v>
      </c>
      <c r="ED251">
        <v>0.0633883</v>
      </c>
      <c r="EE251">
        <v>22450</v>
      </c>
      <c r="EF251">
        <v>19525.5</v>
      </c>
      <c r="EG251">
        <v>25044.1</v>
      </c>
      <c r="EH251">
        <v>23813.2</v>
      </c>
      <c r="EI251">
        <v>39525.4</v>
      </c>
      <c r="EJ251">
        <v>36944</v>
      </c>
      <c r="EK251">
        <v>45295.5</v>
      </c>
      <c r="EL251">
        <v>42508.1</v>
      </c>
      <c r="EM251">
        <v>1.76707</v>
      </c>
      <c r="EN251">
        <v>2.0609</v>
      </c>
      <c r="EO251">
        <v>0.0614002</v>
      </c>
      <c r="EP251">
        <v>0</v>
      </c>
      <c r="EQ251">
        <v>23.9472</v>
      </c>
      <c r="ER251">
        <v>999.9</v>
      </c>
      <c r="ES251">
        <v>25.18</v>
      </c>
      <c r="ET251">
        <v>40.425</v>
      </c>
      <c r="EU251">
        <v>26.4486</v>
      </c>
      <c r="EV251">
        <v>51.5012</v>
      </c>
      <c r="EW251">
        <v>30.629</v>
      </c>
      <c r="EX251">
        <v>2</v>
      </c>
      <c r="EY251">
        <v>0.160798</v>
      </c>
      <c r="EZ251">
        <v>4.00743</v>
      </c>
      <c r="FA251">
        <v>20.2025</v>
      </c>
      <c r="FB251">
        <v>5.23331</v>
      </c>
      <c r="FC251">
        <v>11.992</v>
      </c>
      <c r="FD251">
        <v>4.95575</v>
      </c>
      <c r="FE251">
        <v>3.30395</v>
      </c>
      <c r="FF251">
        <v>350.2</v>
      </c>
      <c r="FG251">
        <v>9999</v>
      </c>
      <c r="FH251">
        <v>9999</v>
      </c>
      <c r="FI251">
        <v>6353.1</v>
      </c>
      <c r="FJ251">
        <v>1.86827</v>
      </c>
      <c r="FK251">
        <v>1.86401</v>
      </c>
      <c r="FL251">
        <v>1.87147</v>
      </c>
      <c r="FM251">
        <v>1.8626</v>
      </c>
      <c r="FN251">
        <v>1.86188</v>
      </c>
      <c r="FO251">
        <v>1.86829</v>
      </c>
      <c r="FP251">
        <v>1.8584</v>
      </c>
      <c r="FQ251">
        <v>1.86464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9.58</v>
      </c>
      <c r="GF251">
        <v>0.2819</v>
      </c>
      <c r="GG251">
        <v>2.14445261950712</v>
      </c>
      <c r="GH251">
        <v>0.00524579190152856</v>
      </c>
      <c r="GI251">
        <v>-2.61795653493914e-06</v>
      </c>
      <c r="GJ251">
        <v>1.03317073579164e-09</v>
      </c>
      <c r="GK251">
        <v>-0.0325879594738201</v>
      </c>
      <c r="GL251">
        <v>-0.0124659139965973</v>
      </c>
      <c r="GM251">
        <v>0.00156445697122576</v>
      </c>
      <c r="GN251">
        <v>-1.32223106024955e-05</v>
      </c>
      <c r="GO251">
        <v>14</v>
      </c>
      <c r="GP251">
        <v>2225</v>
      </c>
      <c r="GQ251">
        <v>3</v>
      </c>
      <c r="GR251">
        <v>45</v>
      </c>
      <c r="GS251">
        <v>3169.3</v>
      </c>
      <c r="GT251">
        <v>3169.3</v>
      </c>
      <c r="GU251">
        <v>4.35547</v>
      </c>
      <c r="GV251">
        <v>2.27783</v>
      </c>
      <c r="GW251">
        <v>1.99829</v>
      </c>
      <c r="GX251">
        <v>2.70264</v>
      </c>
      <c r="GY251">
        <v>2.09351</v>
      </c>
      <c r="GZ251">
        <v>2.41089</v>
      </c>
      <c r="HA251">
        <v>44.0571</v>
      </c>
      <c r="HB251">
        <v>14.9638</v>
      </c>
      <c r="HC251">
        <v>18</v>
      </c>
      <c r="HD251">
        <v>429.835</v>
      </c>
      <c r="HE251">
        <v>619.143</v>
      </c>
      <c r="HF251">
        <v>20.4501</v>
      </c>
      <c r="HG251">
        <v>29.6105</v>
      </c>
      <c r="HH251">
        <v>29.9998</v>
      </c>
      <c r="HI251">
        <v>29.5582</v>
      </c>
      <c r="HJ251">
        <v>29.5336</v>
      </c>
      <c r="HK251">
        <v>87.1499</v>
      </c>
      <c r="HL251">
        <v>36.8196</v>
      </c>
      <c r="HM251">
        <v>0</v>
      </c>
      <c r="HN251">
        <v>20.4742</v>
      </c>
      <c r="HO251">
        <v>1973.71</v>
      </c>
      <c r="HP251">
        <v>16.7886</v>
      </c>
      <c r="HQ251">
        <v>95.8506</v>
      </c>
      <c r="HR251">
        <v>99.915</v>
      </c>
    </row>
    <row r="252" spans="1:226">
      <c r="A252">
        <v>236</v>
      </c>
      <c r="B252">
        <v>1657488281.6</v>
      </c>
      <c r="C252">
        <v>1812.09999990463</v>
      </c>
      <c r="D252" t="s">
        <v>832</v>
      </c>
      <c r="E252" t="s">
        <v>833</v>
      </c>
      <c r="F252">
        <v>5</v>
      </c>
      <c r="G252" t="s">
        <v>598</v>
      </c>
      <c r="H252" t="s">
        <v>354</v>
      </c>
      <c r="I252">
        <v>1657488279.1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1992.25823275662</v>
      </c>
      <c r="AK252">
        <v>1940.78351515152</v>
      </c>
      <c r="AL252">
        <v>3.30289642429832</v>
      </c>
      <c r="AM252">
        <v>66.5809936046528</v>
      </c>
      <c r="AN252">
        <f>(AP252 - AO252 + BO252*1E3/(8.314*(BQ252+273.15)) * AR252/BN252 * AQ252) * BN252/(100*BB252) * 1000/(1000 - AP252)</f>
        <v>0</v>
      </c>
      <c r="AO252">
        <v>16.6899248912245</v>
      </c>
      <c r="AP252">
        <v>21.5404406060606</v>
      </c>
      <c r="AQ252">
        <v>4.67325928167099e-05</v>
      </c>
      <c r="AR252">
        <v>78.2327112726515</v>
      </c>
      <c r="AS252">
        <v>14</v>
      </c>
      <c r="AT252">
        <v>3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4.6</v>
      </c>
      <c r="BC252">
        <v>0.5</v>
      </c>
      <c r="BD252" t="s">
        <v>355</v>
      </c>
      <c r="BE252">
        <v>2</v>
      </c>
      <c r="BF252" t="b">
        <v>1</v>
      </c>
      <c r="BG252">
        <v>1657488279.1</v>
      </c>
      <c r="BH252">
        <v>1892.41</v>
      </c>
      <c r="BI252">
        <v>1961.22555555556</v>
      </c>
      <c r="BJ252">
        <v>21.5330777777778</v>
      </c>
      <c r="BK252">
        <v>16.6975333333333</v>
      </c>
      <c r="BL252">
        <v>1882.77444444444</v>
      </c>
      <c r="BM252">
        <v>21.2509444444444</v>
      </c>
      <c r="BN252">
        <v>499.956333333333</v>
      </c>
      <c r="BO252">
        <v>72.1966333333333</v>
      </c>
      <c r="BP252">
        <v>0.0198518333333333</v>
      </c>
      <c r="BQ252">
        <v>24.6011222222222</v>
      </c>
      <c r="BR252">
        <v>24.9427666666667</v>
      </c>
      <c r="BS252">
        <v>999.9</v>
      </c>
      <c r="BT252">
        <v>0</v>
      </c>
      <c r="BU252">
        <v>0</v>
      </c>
      <c r="BV252">
        <v>10008.6722222222</v>
      </c>
      <c r="BW252">
        <v>0</v>
      </c>
      <c r="BX252">
        <v>2042.91555555556</v>
      </c>
      <c r="BY252">
        <v>-68.8149111111111</v>
      </c>
      <c r="BZ252">
        <v>1934.05555555556</v>
      </c>
      <c r="CA252">
        <v>1994.52777777778</v>
      </c>
      <c r="CB252">
        <v>4.83554444444445</v>
      </c>
      <c r="CC252">
        <v>1961.22555555556</v>
      </c>
      <c r="CD252">
        <v>16.6975333333333</v>
      </c>
      <c r="CE252">
        <v>1.55461666666667</v>
      </c>
      <c r="CF252">
        <v>1.20550666666667</v>
      </c>
      <c r="CG252">
        <v>13.5161666666667</v>
      </c>
      <c r="CH252">
        <v>9.66972111111111</v>
      </c>
      <c r="CI252">
        <v>1999.99444444444</v>
      </c>
      <c r="CJ252">
        <v>0.979998333333333</v>
      </c>
      <c r="CK252">
        <v>0.0200018666666667</v>
      </c>
      <c r="CL252">
        <v>0</v>
      </c>
      <c r="CM252">
        <v>2.53018888888889</v>
      </c>
      <c r="CN252">
        <v>0</v>
      </c>
      <c r="CO252">
        <v>9077.10444444445</v>
      </c>
      <c r="CP252">
        <v>16705.3333333333</v>
      </c>
      <c r="CQ252">
        <v>48</v>
      </c>
      <c r="CR252">
        <v>51.687</v>
      </c>
      <c r="CS252">
        <v>49.437</v>
      </c>
      <c r="CT252">
        <v>48.562</v>
      </c>
      <c r="CU252">
        <v>47</v>
      </c>
      <c r="CV252">
        <v>1959.99222222222</v>
      </c>
      <c r="CW252">
        <v>40.0022222222222</v>
      </c>
      <c r="CX252">
        <v>0</v>
      </c>
      <c r="CY252">
        <v>1651555066.2</v>
      </c>
      <c r="CZ252">
        <v>0</v>
      </c>
      <c r="DA252">
        <v>0</v>
      </c>
      <c r="DB252" t="s">
        <v>356</v>
      </c>
      <c r="DC252">
        <v>1657298120.5</v>
      </c>
      <c r="DD252">
        <v>1657298120.5</v>
      </c>
      <c r="DE252">
        <v>0</v>
      </c>
      <c r="DF252">
        <v>1.391</v>
      </c>
      <c r="DG252">
        <v>0.035</v>
      </c>
      <c r="DH252">
        <v>2.39</v>
      </c>
      <c r="DI252">
        <v>0.104</v>
      </c>
      <c r="DJ252">
        <v>419</v>
      </c>
      <c r="DK252">
        <v>18</v>
      </c>
      <c r="DL252">
        <v>0.11</v>
      </c>
      <c r="DM252">
        <v>0.02</v>
      </c>
      <c r="DN252">
        <v>-68.2349275</v>
      </c>
      <c r="DO252">
        <v>0.0431043151971189</v>
      </c>
      <c r="DP252">
        <v>0.367818862340896</v>
      </c>
      <c r="DQ252">
        <v>1</v>
      </c>
      <c r="DR252">
        <v>4.83112525</v>
      </c>
      <c r="DS252">
        <v>0.0688758348968083</v>
      </c>
      <c r="DT252">
        <v>0.0105360770658486</v>
      </c>
      <c r="DU252">
        <v>1</v>
      </c>
      <c r="DV252">
        <v>2</v>
      </c>
      <c r="DW252">
        <v>2</v>
      </c>
      <c r="DX252" t="s">
        <v>645</v>
      </c>
      <c r="DY252">
        <v>2.84231</v>
      </c>
      <c r="DZ252">
        <v>2.63643</v>
      </c>
      <c r="EA252">
        <v>0.198039</v>
      </c>
      <c r="EB252">
        <v>0.202077</v>
      </c>
      <c r="EC252">
        <v>0.0760261</v>
      </c>
      <c r="ED252">
        <v>0.0634523</v>
      </c>
      <c r="EE252">
        <v>22422.6</v>
      </c>
      <c r="EF252">
        <v>19499.8</v>
      </c>
      <c r="EG252">
        <v>25044.2</v>
      </c>
      <c r="EH252">
        <v>23813.1</v>
      </c>
      <c r="EI252">
        <v>39524.2</v>
      </c>
      <c r="EJ252">
        <v>36941.7</v>
      </c>
      <c r="EK252">
        <v>45295.7</v>
      </c>
      <c r="EL252">
        <v>42508.3</v>
      </c>
      <c r="EM252">
        <v>1.76742</v>
      </c>
      <c r="EN252">
        <v>2.06075</v>
      </c>
      <c r="EO252">
        <v>0.0609532</v>
      </c>
      <c r="EP252">
        <v>0</v>
      </c>
      <c r="EQ252">
        <v>23.9432</v>
      </c>
      <c r="ER252">
        <v>999.9</v>
      </c>
      <c r="ES252">
        <v>25.156</v>
      </c>
      <c r="ET252">
        <v>40.425</v>
      </c>
      <c r="EU252">
        <v>26.4254</v>
      </c>
      <c r="EV252">
        <v>51.5412</v>
      </c>
      <c r="EW252">
        <v>30.653</v>
      </c>
      <c r="EX252">
        <v>2</v>
      </c>
      <c r="EY252">
        <v>0.160188</v>
      </c>
      <c r="EZ252">
        <v>4.00341</v>
      </c>
      <c r="FA252">
        <v>20.2025</v>
      </c>
      <c r="FB252">
        <v>5.23376</v>
      </c>
      <c r="FC252">
        <v>11.992</v>
      </c>
      <c r="FD252">
        <v>4.9559</v>
      </c>
      <c r="FE252">
        <v>3.3039</v>
      </c>
      <c r="FF252">
        <v>350.2</v>
      </c>
      <c r="FG252">
        <v>9999</v>
      </c>
      <c r="FH252">
        <v>9999</v>
      </c>
      <c r="FI252">
        <v>6353.1</v>
      </c>
      <c r="FJ252">
        <v>1.86829</v>
      </c>
      <c r="FK252">
        <v>1.86401</v>
      </c>
      <c r="FL252">
        <v>1.87147</v>
      </c>
      <c r="FM252">
        <v>1.86262</v>
      </c>
      <c r="FN252">
        <v>1.86188</v>
      </c>
      <c r="FO252">
        <v>1.86829</v>
      </c>
      <c r="FP252">
        <v>1.85842</v>
      </c>
      <c r="FQ252">
        <v>1.86462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9.69</v>
      </c>
      <c r="GF252">
        <v>0.2824</v>
      </c>
      <c r="GG252">
        <v>2.14445261950712</v>
      </c>
      <c r="GH252">
        <v>0.00524579190152856</v>
      </c>
      <c r="GI252">
        <v>-2.61795653493914e-06</v>
      </c>
      <c r="GJ252">
        <v>1.03317073579164e-09</v>
      </c>
      <c r="GK252">
        <v>-0.0325879594738201</v>
      </c>
      <c r="GL252">
        <v>-0.0124659139965973</v>
      </c>
      <c r="GM252">
        <v>0.00156445697122576</v>
      </c>
      <c r="GN252">
        <v>-1.32223106024955e-05</v>
      </c>
      <c r="GO252">
        <v>14</v>
      </c>
      <c r="GP252">
        <v>2225</v>
      </c>
      <c r="GQ252">
        <v>3</v>
      </c>
      <c r="GR252">
        <v>45</v>
      </c>
      <c r="GS252">
        <v>3169.4</v>
      </c>
      <c r="GT252">
        <v>3169.4</v>
      </c>
      <c r="GU252">
        <v>4.37988</v>
      </c>
      <c r="GV252">
        <v>2.30103</v>
      </c>
      <c r="GW252">
        <v>1.99829</v>
      </c>
      <c r="GX252">
        <v>2.70264</v>
      </c>
      <c r="GY252">
        <v>2.09351</v>
      </c>
      <c r="GZ252">
        <v>2.4292</v>
      </c>
      <c r="HA252">
        <v>44.0571</v>
      </c>
      <c r="HB252">
        <v>14.9726</v>
      </c>
      <c r="HC252">
        <v>18</v>
      </c>
      <c r="HD252">
        <v>430.015</v>
      </c>
      <c r="HE252">
        <v>618.988</v>
      </c>
      <c r="HF252">
        <v>20.4863</v>
      </c>
      <c r="HG252">
        <v>29.6065</v>
      </c>
      <c r="HH252">
        <v>29.9997</v>
      </c>
      <c r="HI252">
        <v>29.555</v>
      </c>
      <c r="HJ252">
        <v>29.5304</v>
      </c>
      <c r="HK252">
        <v>87.6492</v>
      </c>
      <c r="HL252">
        <v>36.8196</v>
      </c>
      <c r="HM252">
        <v>0</v>
      </c>
      <c r="HN252">
        <v>20.5106</v>
      </c>
      <c r="HO252">
        <v>1987.13</v>
      </c>
      <c r="HP252">
        <v>16.7825</v>
      </c>
      <c r="HQ252">
        <v>95.851</v>
      </c>
      <c r="HR252">
        <v>99.9151</v>
      </c>
    </row>
    <row r="253" spans="1:226">
      <c r="A253">
        <v>237</v>
      </c>
      <c r="B253">
        <v>1657488949</v>
      </c>
      <c r="C253">
        <v>2479.5</v>
      </c>
      <c r="D253" t="s">
        <v>834</v>
      </c>
      <c r="E253" t="s">
        <v>835</v>
      </c>
      <c r="F253">
        <v>5</v>
      </c>
      <c r="G253" t="s">
        <v>836</v>
      </c>
      <c r="H253" t="s">
        <v>354</v>
      </c>
      <c r="I253">
        <v>1657488946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428.168908158638</v>
      </c>
      <c r="AK253">
        <v>419.627357575758</v>
      </c>
      <c r="AL253">
        <v>-0.00196685226830031</v>
      </c>
      <c r="AM253">
        <v>66.5814439942602</v>
      </c>
      <c r="AN253">
        <f>(AP253 - AO253 + BO253*1E3/(8.314*(BQ253+273.15)) * AR253/BN253 * AQ253) * BN253/(100*BB253) * 1000/(1000 - AP253)</f>
        <v>0</v>
      </c>
      <c r="AO253">
        <v>19.0140373526004</v>
      </c>
      <c r="AP253">
        <v>20.5579175757576</v>
      </c>
      <c r="AQ253">
        <v>1.83872482351067e-05</v>
      </c>
      <c r="AR253">
        <v>78.2615971347047</v>
      </c>
      <c r="AS253">
        <v>19</v>
      </c>
      <c r="AT253">
        <v>4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1657488946</v>
      </c>
      <c r="BH253">
        <v>411.038818181818</v>
      </c>
      <c r="BI253">
        <v>420.023636363636</v>
      </c>
      <c r="BJ253">
        <v>20.5512909090909</v>
      </c>
      <c r="BK253">
        <v>19.0139090909091</v>
      </c>
      <c r="BL253">
        <v>407.123</v>
      </c>
      <c r="BM253">
        <v>20.3027545454545</v>
      </c>
      <c r="BN253">
        <v>500.041545454545</v>
      </c>
      <c r="BO253">
        <v>72.1975272727273</v>
      </c>
      <c r="BP253">
        <v>0.0279563</v>
      </c>
      <c r="BQ253">
        <v>23.7769181818182</v>
      </c>
      <c r="BR253">
        <v>24.9770818181818</v>
      </c>
      <c r="BS253">
        <v>999.9</v>
      </c>
      <c r="BT253">
        <v>0</v>
      </c>
      <c r="BU253">
        <v>0</v>
      </c>
      <c r="BV253">
        <v>10024.7181818182</v>
      </c>
      <c r="BW253">
        <v>0</v>
      </c>
      <c r="BX253">
        <v>2026.64181818182</v>
      </c>
      <c r="BY253">
        <v>-8.98473545454546</v>
      </c>
      <c r="BZ253">
        <v>419.663545454546</v>
      </c>
      <c r="CA253">
        <v>428.164818181818</v>
      </c>
      <c r="CB253">
        <v>1.53740272727273</v>
      </c>
      <c r="CC253">
        <v>420.023636363636</v>
      </c>
      <c r="CD253">
        <v>19.0139090909091</v>
      </c>
      <c r="CE253">
        <v>1.48375272727273</v>
      </c>
      <c r="CF253">
        <v>1.37275545454545</v>
      </c>
      <c r="CG253">
        <v>12.8017636363636</v>
      </c>
      <c r="CH253">
        <v>11.6199727272727</v>
      </c>
      <c r="CI253">
        <v>1999.92363636364</v>
      </c>
      <c r="CJ253">
        <v>0.979993181818182</v>
      </c>
      <c r="CK253">
        <v>0.0200063454545455</v>
      </c>
      <c r="CL253">
        <v>0</v>
      </c>
      <c r="CM253">
        <v>2.61523636363636</v>
      </c>
      <c r="CN253">
        <v>0</v>
      </c>
      <c r="CO253">
        <v>18533.1272727273</v>
      </c>
      <c r="CP253">
        <v>16704.7363636364</v>
      </c>
      <c r="CQ253">
        <v>48.1757272727273</v>
      </c>
      <c r="CR253">
        <v>51.812</v>
      </c>
      <c r="CS253">
        <v>49.6078181818182</v>
      </c>
      <c r="CT253">
        <v>48.875</v>
      </c>
      <c r="CU253">
        <v>47.062</v>
      </c>
      <c r="CV253">
        <v>1959.91363636364</v>
      </c>
      <c r="CW253">
        <v>40.01</v>
      </c>
      <c r="CX253">
        <v>0</v>
      </c>
      <c r="CY253">
        <v>1651555734</v>
      </c>
      <c r="CZ253">
        <v>0</v>
      </c>
      <c r="DA253">
        <v>0</v>
      </c>
      <c r="DB253" t="s">
        <v>356</v>
      </c>
      <c r="DC253">
        <v>1657298120.5</v>
      </c>
      <c r="DD253">
        <v>1657298120.5</v>
      </c>
      <c r="DE253">
        <v>0</v>
      </c>
      <c r="DF253">
        <v>1.391</v>
      </c>
      <c r="DG253">
        <v>0.035</v>
      </c>
      <c r="DH253">
        <v>2.39</v>
      </c>
      <c r="DI253">
        <v>0.104</v>
      </c>
      <c r="DJ253">
        <v>419</v>
      </c>
      <c r="DK253">
        <v>18</v>
      </c>
      <c r="DL253">
        <v>0.11</v>
      </c>
      <c r="DM253">
        <v>0.02</v>
      </c>
      <c r="DN253">
        <v>-8.93724585365854</v>
      </c>
      <c r="DO253">
        <v>-0.224398536585383</v>
      </c>
      <c r="DP253">
        <v>0.0480820103763584</v>
      </c>
      <c r="DQ253">
        <v>0</v>
      </c>
      <c r="DR253">
        <v>1.5431956097561</v>
      </c>
      <c r="DS253">
        <v>-0.00712202090592285</v>
      </c>
      <c r="DT253">
        <v>0.00884794286378935</v>
      </c>
      <c r="DU253">
        <v>1</v>
      </c>
      <c r="DV253">
        <v>1</v>
      </c>
      <c r="DW253">
        <v>2</v>
      </c>
      <c r="DX253" t="s">
        <v>363</v>
      </c>
      <c r="DY253">
        <v>2.83778</v>
      </c>
      <c r="DZ253">
        <v>2.64439</v>
      </c>
      <c r="EA253">
        <v>0.0712026</v>
      </c>
      <c r="EB253">
        <v>0.0728816</v>
      </c>
      <c r="EC253">
        <v>0.0734966</v>
      </c>
      <c r="ED253">
        <v>0.0696018</v>
      </c>
      <c r="EE253">
        <v>25921.2</v>
      </c>
      <c r="EF253">
        <v>22621.2</v>
      </c>
      <c r="EG253">
        <v>24999.7</v>
      </c>
      <c r="EH253">
        <v>23776.3</v>
      </c>
      <c r="EI253">
        <v>39565.7</v>
      </c>
      <c r="EJ253">
        <v>36643.7</v>
      </c>
      <c r="EK253">
        <v>45222.7</v>
      </c>
      <c r="EL253">
        <v>42448.9</v>
      </c>
      <c r="EM253">
        <v>1.75292</v>
      </c>
      <c r="EN253">
        <v>2.04942</v>
      </c>
      <c r="EO253">
        <v>0.108331</v>
      </c>
      <c r="EP253">
        <v>0</v>
      </c>
      <c r="EQ253">
        <v>23.1944</v>
      </c>
      <c r="ER253">
        <v>999.9</v>
      </c>
      <c r="ES253">
        <v>28.391</v>
      </c>
      <c r="ET253">
        <v>40.123</v>
      </c>
      <c r="EU253">
        <v>29.343</v>
      </c>
      <c r="EV253">
        <v>52.1813</v>
      </c>
      <c r="EW253">
        <v>30.7212</v>
      </c>
      <c r="EX253">
        <v>2</v>
      </c>
      <c r="EY253">
        <v>0.220661</v>
      </c>
      <c r="EZ253">
        <v>5.8178</v>
      </c>
      <c r="FA253">
        <v>20.152</v>
      </c>
      <c r="FB253">
        <v>5.23406</v>
      </c>
      <c r="FC253">
        <v>11.992</v>
      </c>
      <c r="FD253">
        <v>4.9564</v>
      </c>
      <c r="FE253">
        <v>3.30398</v>
      </c>
      <c r="FF253">
        <v>350.4</v>
      </c>
      <c r="FG253">
        <v>9999</v>
      </c>
      <c r="FH253">
        <v>9999</v>
      </c>
      <c r="FI253">
        <v>6369.5</v>
      </c>
      <c r="FJ253">
        <v>1.86816</v>
      </c>
      <c r="FK253">
        <v>1.86397</v>
      </c>
      <c r="FL253">
        <v>1.87138</v>
      </c>
      <c r="FM253">
        <v>1.86249</v>
      </c>
      <c r="FN253">
        <v>1.86188</v>
      </c>
      <c r="FO253">
        <v>1.86829</v>
      </c>
      <c r="FP253">
        <v>1.85837</v>
      </c>
      <c r="FQ253">
        <v>1.86462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3.916</v>
      </c>
      <c r="GF253">
        <v>0.2488</v>
      </c>
      <c r="GG253">
        <v>2.14445261950712</v>
      </c>
      <c r="GH253">
        <v>0.00524579190152856</v>
      </c>
      <c r="GI253">
        <v>-2.61795653493914e-06</v>
      </c>
      <c r="GJ253">
        <v>1.03317073579164e-09</v>
      </c>
      <c r="GK253">
        <v>-0.0325879594738201</v>
      </c>
      <c r="GL253">
        <v>-0.0124659139965973</v>
      </c>
      <c r="GM253">
        <v>0.00156445697122576</v>
      </c>
      <c r="GN253">
        <v>-1.32223106024955e-05</v>
      </c>
      <c r="GO253">
        <v>14</v>
      </c>
      <c r="GP253">
        <v>2225</v>
      </c>
      <c r="GQ253">
        <v>3</v>
      </c>
      <c r="GR253">
        <v>45</v>
      </c>
      <c r="GS253">
        <v>3180.5</v>
      </c>
      <c r="GT253">
        <v>3180.5</v>
      </c>
      <c r="GU253">
        <v>1.3269</v>
      </c>
      <c r="GV253">
        <v>2.3999</v>
      </c>
      <c r="GW253">
        <v>1.99829</v>
      </c>
      <c r="GX253">
        <v>2.70508</v>
      </c>
      <c r="GY253">
        <v>2.09351</v>
      </c>
      <c r="GZ253">
        <v>2.3999</v>
      </c>
      <c r="HA253">
        <v>43.0469</v>
      </c>
      <c r="HB253">
        <v>14.5611</v>
      </c>
      <c r="HC253">
        <v>18</v>
      </c>
      <c r="HD253">
        <v>423.939</v>
      </c>
      <c r="HE253">
        <v>613.656</v>
      </c>
      <c r="HF253">
        <v>18.5834</v>
      </c>
      <c r="HG253">
        <v>30.1555</v>
      </c>
      <c r="HH253">
        <v>29.9995</v>
      </c>
      <c r="HI253">
        <v>29.8847</v>
      </c>
      <c r="HJ253">
        <v>29.8756</v>
      </c>
      <c r="HK253">
        <v>26.604</v>
      </c>
      <c r="HL253">
        <v>42.6006</v>
      </c>
      <c r="HM253">
        <v>0</v>
      </c>
      <c r="HN253">
        <v>18.6329</v>
      </c>
      <c r="HO253">
        <v>413.248</v>
      </c>
      <c r="HP253">
        <v>18.8732</v>
      </c>
      <c r="HQ253">
        <v>95.691</v>
      </c>
      <c r="HR253">
        <v>99.7702</v>
      </c>
    </row>
    <row r="254" spans="1:226">
      <c r="A254">
        <v>238</v>
      </c>
      <c r="B254">
        <v>1657488954</v>
      </c>
      <c r="C254">
        <v>2484.5</v>
      </c>
      <c r="D254" t="s">
        <v>837</v>
      </c>
      <c r="E254" t="s">
        <v>838</v>
      </c>
      <c r="F254">
        <v>5</v>
      </c>
      <c r="G254" t="s">
        <v>836</v>
      </c>
      <c r="H254" t="s">
        <v>354</v>
      </c>
      <c r="I254">
        <v>1657488951.5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428.030754220343</v>
      </c>
      <c r="AK254">
        <v>419.425181818182</v>
      </c>
      <c r="AL254">
        <v>-0.034942180047502</v>
      </c>
      <c r="AM254">
        <v>66.5814439942602</v>
      </c>
      <c r="AN254">
        <f>(AP254 - AO254 + BO254*1E3/(8.314*(BQ254+273.15)) * AR254/BN254 * AQ254) * BN254/(100*BB254) * 1000/(1000 - AP254)</f>
        <v>0</v>
      </c>
      <c r="AO254">
        <v>18.9927325318916</v>
      </c>
      <c r="AP254">
        <v>20.5671981818182</v>
      </c>
      <c r="AQ254">
        <v>0.00132178905105353</v>
      </c>
      <c r="AR254">
        <v>78.2615971347047</v>
      </c>
      <c r="AS254">
        <v>19</v>
      </c>
      <c r="AT254">
        <v>4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1657488951.5</v>
      </c>
      <c r="BH254">
        <v>410.894666666667</v>
      </c>
      <c r="BI254">
        <v>419.373555555556</v>
      </c>
      <c r="BJ254">
        <v>20.5658111111111</v>
      </c>
      <c r="BK254">
        <v>18.9917777777778</v>
      </c>
      <c r="BL254">
        <v>406.979222222222</v>
      </c>
      <c r="BM254">
        <v>20.3168</v>
      </c>
      <c r="BN254">
        <v>499.982</v>
      </c>
      <c r="BO254">
        <v>72.1976444444444</v>
      </c>
      <c r="BP254">
        <v>0.0281309333333333</v>
      </c>
      <c r="BQ254">
        <v>23.7692444444444</v>
      </c>
      <c r="BR254">
        <v>24.9703444444444</v>
      </c>
      <c r="BS254">
        <v>999.9</v>
      </c>
      <c r="BT254">
        <v>0</v>
      </c>
      <c r="BU254">
        <v>0</v>
      </c>
      <c r="BV254">
        <v>10005.8444444444</v>
      </c>
      <c r="BW254">
        <v>0</v>
      </c>
      <c r="BX254">
        <v>2029.18111111111</v>
      </c>
      <c r="BY254">
        <v>-8.47903333333333</v>
      </c>
      <c r="BZ254">
        <v>419.522333333333</v>
      </c>
      <c r="CA254">
        <v>427.492333333333</v>
      </c>
      <c r="CB254">
        <v>1.57403444444444</v>
      </c>
      <c r="CC254">
        <v>419.373555555556</v>
      </c>
      <c r="CD254">
        <v>18.9917777777778</v>
      </c>
      <c r="CE254">
        <v>1.48480222222222</v>
      </c>
      <c r="CF254">
        <v>1.37116222222222</v>
      </c>
      <c r="CG254">
        <v>12.8125666666667</v>
      </c>
      <c r="CH254">
        <v>11.6024111111111</v>
      </c>
      <c r="CI254">
        <v>1999.99777777778</v>
      </c>
      <c r="CJ254">
        <v>0.979994</v>
      </c>
      <c r="CK254">
        <v>0.0200055</v>
      </c>
      <c r="CL254">
        <v>0</v>
      </c>
      <c r="CM254">
        <v>2.63854444444444</v>
      </c>
      <c r="CN254">
        <v>0</v>
      </c>
      <c r="CO254">
        <v>18548.4888888889</v>
      </c>
      <c r="CP254">
        <v>16705.3777777778</v>
      </c>
      <c r="CQ254">
        <v>48.187</v>
      </c>
      <c r="CR254">
        <v>51.812</v>
      </c>
      <c r="CS254">
        <v>49.625</v>
      </c>
      <c r="CT254">
        <v>48.875</v>
      </c>
      <c r="CU254">
        <v>47.062</v>
      </c>
      <c r="CV254">
        <v>1959.98777777778</v>
      </c>
      <c r="CW254">
        <v>40.01</v>
      </c>
      <c r="CX254">
        <v>0</v>
      </c>
      <c r="CY254">
        <v>1651555738.8</v>
      </c>
      <c r="CZ254">
        <v>0</v>
      </c>
      <c r="DA254">
        <v>0</v>
      </c>
      <c r="DB254" t="s">
        <v>356</v>
      </c>
      <c r="DC254">
        <v>1657298120.5</v>
      </c>
      <c r="DD254">
        <v>1657298120.5</v>
      </c>
      <c r="DE254">
        <v>0</v>
      </c>
      <c r="DF254">
        <v>1.391</v>
      </c>
      <c r="DG254">
        <v>0.035</v>
      </c>
      <c r="DH254">
        <v>2.39</v>
      </c>
      <c r="DI254">
        <v>0.104</v>
      </c>
      <c r="DJ254">
        <v>419</v>
      </c>
      <c r="DK254">
        <v>18</v>
      </c>
      <c r="DL254">
        <v>0.11</v>
      </c>
      <c r="DM254">
        <v>0.02</v>
      </c>
      <c r="DN254">
        <v>-8.91610024390244</v>
      </c>
      <c r="DO254">
        <v>0.304142717770034</v>
      </c>
      <c r="DP254">
        <v>0.152264952415475</v>
      </c>
      <c r="DQ254">
        <v>0</v>
      </c>
      <c r="DR254">
        <v>1.54939048780488</v>
      </c>
      <c r="DS254">
        <v>0.0580105923344946</v>
      </c>
      <c r="DT254">
        <v>0.0142275855297359</v>
      </c>
      <c r="DU254">
        <v>1</v>
      </c>
      <c r="DV254">
        <v>1</v>
      </c>
      <c r="DW254">
        <v>2</v>
      </c>
      <c r="DX254" t="s">
        <v>363</v>
      </c>
      <c r="DY254">
        <v>2.83774</v>
      </c>
      <c r="DZ254">
        <v>2.64462</v>
      </c>
      <c r="EA254">
        <v>0.0711616</v>
      </c>
      <c r="EB254">
        <v>0.0725053</v>
      </c>
      <c r="EC254">
        <v>0.0735181</v>
      </c>
      <c r="ED254">
        <v>0.0695588</v>
      </c>
      <c r="EE254">
        <v>25921.8</v>
      </c>
      <c r="EF254">
        <v>22630.1</v>
      </c>
      <c r="EG254">
        <v>24999.3</v>
      </c>
      <c r="EH254">
        <v>23776.1</v>
      </c>
      <c r="EI254">
        <v>39564.1</v>
      </c>
      <c r="EJ254">
        <v>36645.1</v>
      </c>
      <c r="EK254">
        <v>45222</v>
      </c>
      <c r="EL254">
        <v>42448.6</v>
      </c>
      <c r="EM254">
        <v>1.75292</v>
      </c>
      <c r="EN254">
        <v>2.04953</v>
      </c>
      <c r="EO254">
        <v>0.10848</v>
      </c>
      <c r="EP254">
        <v>0</v>
      </c>
      <c r="EQ254">
        <v>23.1896</v>
      </c>
      <c r="ER254">
        <v>999.9</v>
      </c>
      <c r="ES254">
        <v>28.44</v>
      </c>
      <c r="ET254">
        <v>40.123</v>
      </c>
      <c r="EU254">
        <v>29.3944</v>
      </c>
      <c r="EV254">
        <v>51.8313</v>
      </c>
      <c r="EW254">
        <v>30.7292</v>
      </c>
      <c r="EX254">
        <v>2</v>
      </c>
      <c r="EY254">
        <v>0.221082</v>
      </c>
      <c r="EZ254">
        <v>5.8874</v>
      </c>
      <c r="FA254">
        <v>20.1497</v>
      </c>
      <c r="FB254">
        <v>5.23406</v>
      </c>
      <c r="FC254">
        <v>11.992</v>
      </c>
      <c r="FD254">
        <v>4.956</v>
      </c>
      <c r="FE254">
        <v>3.304</v>
      </c>
      <c r="FF254">
        <v>350.4</v>
      </c>
      <c r="FG254">
        <v>9999</v>
      </c>
      <c r="FH254">
        <v>9999</v>
      </c>
      <c r="FI254">
        <v>6369.5</v>
      </c>
      <c r="FJ254">
        <v>1.86815</v>
      </c>
      <c r="FK254">
        <v>1.86394</v>
      </c>
      <c r="FL254">
        <v>1.87137</v>
      </c>
      <c r="FM254">
        <v>1.86249</v>
      </c>
      <c r="FN254">
        <v>1.86188</v>
      </c>
      <c r="FO254">
        <v>1.86828</v>
      </c>
      <c r="FP254">
        <v>1.85837</v>
      </c>
      <c r="FQ254">
        <v>1.86462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3.915</v>
      </c>
      <c r="GF254">
        <v>0.2491</v>
      </c>
      <c r="GG254">
        <v>2.14445261950712</v>
      </c>
      <c r="GH254">
        <v>0.00524579190152856</v>
      </c>
      <c r="GI254">
        <v>-2.61795653493914e-06</v>
      </c>
      <c r="GJ254">
        <v>1.03317073579164e-09</v>
      </c>
      <c r="GK254">
        <v>-0.0325879594738201</v>
      </c>
      <c r="GL254">
        <v>-0.0124659139965973</v>
      </c>
      <c r="GM254">
        <v>0.00156445697122576</v>
      </c>
      <c r="GN254">
        <v>-1.32223106024955e-05</v>
      </c>
      <c r="GO254">
        <v>14</v>
      </c>
      <c r="GP254">
        <v>2225</v>
      </c>
      <c r="GQ254">
        <v>3</v>
      </c>
      <c r="GR254">
        <v>45</v>
      </c>
      <c r="GS254">
        <v>3180.6</v>
      </c>
      <c r="GT254">
        <v>3180.6</v>
      </c>
      <c r="GU254">
        <v>1.30371</v>
      </c>
      <c r="GV254">
        <v>2.40112</v>
      </c>
      <c r="GW254">
        <v>1.99829</v>
      </c>
      <c r="GX254">
        <v>2.70508</v>
      </c>
      <c r="GY254">
        <v>2.09351</v>
      </c>
      <c r="GZ254">
        <v>2.36694</v>
      </c>
      <c r="HA254">
        <v>43.0469</v>
      </c>
      <c r="HB254">
        <v>14.5523</v>
      </c>
      <c r="HC254">
        <v>18</v>
      </c>
      <c r="HD254">
        <v>423.996</v>
      </c>
      <c r="HE254">
        <v>613.818</v>
      </c>
      <c r="HF254">
        <v>18.6319</v>
      </c>
      <c r="HG254">
        <v>30.1647</v>
      </c>
      <c r="HH254">
        <v>30.0002</v>
      </c>
      <c r="HI254">
        <v>29.8931</v>
      </c>
      <c r="HJ254">
        <v>29.8833</v>
      </c>
      <c r="HK254">
        <v>26.0761</v>
      </c>
      <c r="HL254">
        <v>42.8721</v>
      </c>
      <c r="HM254">
        <v>0</v>
      </c>
      <c r="HN254">
        <v>18.6531</v>
      </c>
      <c r="HO254">
        <v>399.769</v>
      </c>
      <c r="HP254">
        <v>18.858</v>
      </c>
      <c r="HQ254">
        <v>95.6894</v>
      </c>
      <c r="HR254">
        <v>99.7695</v>
      </c>
    </row>
    <row r="255" spans="1:226">
      <c r="A255">
        <v>239</v>
      </c>
      <c r="B255">
        <v>1657488959</v>
      </c>
      <c r="C255">
        <v>2489.5</v>
      </c>
      <c r="D255" t="s">
        <v>839</v>
      </c>
      <c r="E255" t="s">
        <v>840</v>
      </c>
      <c r="F255">
        <v>5</v>
      </c>
      <c r="G255" t="s">
        <v>836</v>
      </c>
      <c r="H255" t="s">
        <v>354</v>
      </c>
      <c r="I255">
        <v>1657488956.2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421.630866390984</v>
      </c>
      <c r="AK255">
        <v>415.957151515151</v>
      </c>
      <c r="AL255">
        <v>-0.77749816839745</v>
      </c>
      <c r="AM255">
        <v>66.5814439942602</v>
      </c>
      <c r="AN255">
        <f>(AP255 - AO255 + BO255*1E3/(8.314*(BQ255+273.15)) * AR255/BN255 * AQ255) * BN255/(100*BB255) * 1000/(1000 - AP255)</f>
        <v>0</v>
      </c>
      <c r="AO255">
        <v>18.9837198608666</v>
      </c>
      <c r="AP255">
        <v>20.5726315151515</v>
      </c>
      <c r="AQ255">
        <v>0.000428807076858116</v>
      </c>
      <c r="AR255">
        <v>78.2615971347047</v>
      </c>
      <c r="AS255">
        <v>19</v>
      </c>
      <c r="AT255">
        <v>4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1657488956.2</v>
      </c>
      <c r="BH255">
        <v>409.3571</v>
      </c>
      <c r="BI255">
        <v>412.7058</v>
      </c>
      <c r="BJ255">
        <v>20.57094</v>
      </c>
      <c r="BK255">
        <v>18.98466</v>
      </c>
      <c r="BL255">
        <v>405.4471</v>
      </c>
      <c r="BM255">
        <v>20.32175</v>
      </c>
      <c r="BN255">
        <v>500.0196</v>
      </c>
      <c r="BO255">
        <v>72.19769</v>
      </c>
      <c r="BP255">
        <v>0.02802551</v>
      </c>
      <c r="BQ255">
        <v>23.76422</v>
      </c>
      <c r="BR255">
        <v>24.96211</v>
      </c>
      <c r="BS255">
        <v>999.9</v>
      </c>
      <c r="BT255">
        <v>0</v>
      </c>
      <c r="BU255">
        <v>0</v>
      </c>
      <c r="BV255">
        <v>10006.85</v>
      </c>
      <c r="BW255">
        <v>0</v>
      </c>
      <c r="BX255">
        <v>2040.408</v>
      </c>
      <c r="BY255">
        <v>-3.3488931</v>
      </c>
      <c r="BZ255">
        <v>417.9548</v>
      </c>
      <c r="CA255">
        <v>420.6925</v>
      </c>
      <c r="CB255">
        <v>1.586278</v>
      </c>
      <c r="CC255">
        <v>412.7058</v>
      </c>
      <c r="CD255">
        <v>18.98466</v>
      </c>
      <c r="CE255">
        <v>1.485175</v>
      </c>
      <c r="CF255">
        <v>1.370649</v>
      </c>
      <c r="CG255">
        <v>12.81639</v>
      </c>
      <c r="CH255">
        <v>11.59676</v>
      </c>
      <c r="CI255">
        <v>1999.987</v>
      </c>
      <c r="CJ255">
        <v>0.979994</v>
      </c>
      <c r="CK255">
        <v>0.0200055</v>
      </c>
      <c r="CL255">
        <v>0</v>
      </c>
      <c r="CM255">
        <v>2.7187</v>
      </c>
      <c r="CN255">
        <v>0</v>
      </c>
      <c r="CO255">
        <v>18545.22</v>
      </c>
      <c r="CP255">
        <v>16705.27</v>
      </c>
      <c r="CQ255">
        <v>48.187</v>
      </c>
      <c r="CR255">
        <v>51.8687</v>
      </c>
      <c r="CS255">
        <v>49.625</v>
      </c>
      <c r="CT255">
        <v>48.875</v>
      </c>
      <c r="CU255">
        <v>47.0746</v>
      </c>
      <c r="CV255">
        <v>1959.977</v>
      </c>
      <c r="CW255">
        <v>40.01</v>
      </c>
      <c r="CX255">
        <v>0</v>
      </c>
      <c r="CY255">
        <v>1651555743.6</v>
      </c>
      <c r="CZ255">
        <v>0</v>
      </c>
      <c r="DA255">
        <v>0</v>
      </c>
      <c r="DB255" t="s">
        <v>356</v>
      </c>
      <c r="DC255">
        <v>1657298120.5</v>
      </c>
      <c r="DD255">
        <v>1657298120.5</v>
      </c>
      <c r="DE255">
        <v>0</v>
      </c>
      <c r="DF255">
        <v>1.391</v>
      </c>
      <c r="DG255">
        <v>0.035</v>
      </c>
      <c r="DH255">
        <v>2.39</v>
      </c>
      <c r="DI255">
        <v>0.104</v>
      </c>
      <c r="DJ255">
        <v>419</v>
      </c>
      <c r="DK255">
        <v>18</v>
      </c>
      <c r="DL255">
        <v>0.11</v>
      </c>
      <c r="DM255">
        <v>0.02</v>
      </c>
      <c r="DN255">
        <v>-7.8784587804878</v>
      </c>
      <c r="DO255">
        <v>15.1109544250871</v>
      </c>
      <c r="DP255">
        <v>2.07432743524867</v>
      </c>
      <c r="DQ255">
        <v>0</v>
      </c>
      <c r="DR255">
        <v>1.55970146341463</v>
      </c>
      <c r="DS255">
        <v>0.134447874564461</v>
      </c>
      <c r="DT255">
        <v>0.019599592524507</v>
      </c>
      <c r="DU255">
        <v>0</v>
      </c>
      <c r="DV255">
        <v>0</v>
      </c>
      <c r="DW255">
        <v>2</v>
      </c>
      <c r="DX255" t="s">
        <v>357</v>
      </c>
      <c r="DY255">
        <v>2.83756</v>
      </c>
      <c r="DZ255">
        <v>2.64468</v>
      </c>
      <c r="EA255">
        <v>0.0706345</v>
      </c>
      <c r="EB255">
        <v>0.071043</v>
      </c>
      <c r="EC255">
        <v>0.0735297</v>
      </c>
      <c r="ED255">
        <v>0.0695313</v>
      </c>
      <c r="EE255">
        <v>25936.1</v>
      </c>
      <c r="EF255">
        <v>22664.8</v>
      </c>
      <c r="EG255">
        <v>24998.9</v>
      </c>
      <c r="EH255">
        <v>23775.2</v>
      </c>
      <c r="EI255">
        <v>39563.2</v>
      </c>
      <c r="EJ255">
        <v>36644.8</v>
      </c>
      <c r="EK255">
        <v>45221.5</v>
      </c>
      <c r="EL255">
        <v>42447</v>
      </c>
      <c r="EM255">
        <v>1.75277</v>
      </c>
      <c r="EN255">
        <v>2.04915</v>
      </c>
      <c r="EO255">
        <v>0.10781</v>
      </c>
      <c r="EP255">
        <v>0</v>
      </c>
      <c r="EQ255">
        <v>23.1847</v>
      </c>
      <c r="ER255">
        <v>999.9</v>
      </c>
      <c r="ES255">
        <v>28.489</v>
      </c>
      <c r="ET255">
        <v>40.143</v>
      </c>
      <c r="EU255">
        <v>29.4776</v>
      </c>
      <c r="EV255">
        <v>51.9613</v>
      </c>
      <c r="EW255">
        <v>30.7091</v>
      </c>
      <c r="EX255">
        <v>2</v>
      </c>
      <c r="EY255">
        <v>0.222012</v>
      </c>
      <c r="EZ255">
        <v>5.90227</v>
      </c>
      <c r="FA255">
        <v>20.1486</v>
      </c>
      <c r="FB255">
        <v>5.23451</v>
      </c>
      <c r="FC255">
        <v>11.992</v>
      </c>
      <c r="FD255">
        <v>4.95625</v>
      </c>
      <c r="FE255">
        <v>3.304</v>
      </c>
      <c r="FF255">
        <v>350.4</v>
      </c>
      <c r="FG255">
        <v>9999</v>
      </c>
      <c r="FH255">
        <v>9999</v>
      </c>
      <c r="FI255">
        <v>6369.8</v>
      </c>
      <c r="FJ255">
        <v>1.86815</v>
      </c>
      <c r="FK255">
        <v>1.86396</v>
      </c>
      <c r="FL255">
        <v>1.87137</v>
      </c>
      <c r="FM255">
        <v>1.86249</v>
      </c>
      <c r="FN255">
        <v>1.86188</v>
      </c>
      <c r="FO255">
        <v>1.86828</v>
      </c>
      <c r="FP255">
        <v>1.85837</v>
      </c>
      <c r="FQ255">
        <v>1.86462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3.9</v>
      </c>
      <c r="GF255">
        <v>0.2493</v>
      </c>
      <c r="GG255">
        <v>2.14445261950712</v>
      </c>
      <c r="GH255">
        <v>0.00524579190152856</v>
      </c>
      <c r="GI255">
        <v>-2.61795653493914e-06</v>
      </c>
      <c r="GJ255">
        <v>1.03317073579164e-09</v>
      </c>
      <c r="GK255">
        <v>-0.0325879594738201</v>
      </c>
      <c r="GL255">
        <v>-0.0124659139965973</v>
      </c>
      <c r="GM255">
        <v>0.00156445697122576</v>
      </c>
      <c r="GN255">
        <v>-1.32223106024955e-05</v>
      </c>
      <c r="GO255">
        <v>14</v>
      </c>
      <c r="GP255">
        <v>2225</v>
      </c>
      <c r="GQ255">
        <v>3</v>
      </c>
      <c r="GR255">
        <v>45</v>
      </c>
      <c r="GS255">
        <v>3180.6</v>
      </c>
      <c r="GT255">
        <v>3180.6</v>
      </c>
      <c r="GU255">
        <v>1.27075</v>
      </c>
      <c r="GV255">
        <v>2.41455</v>
      </c>
      <c r="GW255">
        <v>1.99829</v>
      </c>
      <c r="GX255">
        <v>2.70508</v>
      </c>
      <c r="GY255">
        <v>2.09351</v>
      </c>
      <c r="GZ255">
        <v>2.37793</v>
      </c>
      <c r="HA255">
        <v>43.0469</v>
      </c>
      <c r="HB255">
        <v>14.5436</v>
      </c>
      <c r="HC255">
        <v>18</v>
      </c>
      <c r="HD255">
        <v>423.968</v>
      </c>
      <c r="HE255">
        <v>613.615</v>
      </c>
      <c r="HF255">
        <v>18.6597</v>
      </c>
      <c r="HG255">
        <v>30.1732</v>
      </c>
      <c r="HH255">
        <v>30.0006</v>
      </c>
      <c r="HI255">
        <v>29.9017</v>
      </c>
      <c r="HJ255">
        <v>29.8923</v>
      </c>
      <c r="HK255">
        <v>25.4224</v>
      </c>
      <c r="HL255">
        <v>43.1632</v>
      </c>
      <c r="HM255">
        <v>0</v>
      </c>
      <c r="HN255">
        <v>18.6784</v>
      </c>
      <c r="HO255">
        <v>386.049</v>
      </c>
      <c r="HP255">
        <v>18.8444</v>
      </c>
      <c r="HQ255">
        <v>95.6882</v>
      </c>
      <c r="HR255">
        <v>99.7655</v>
      </c>
    </row>
    <row r="256" spans="1:226">
      <c r="A256">
        <v>240</v>
      </c>
      <c r="B256">
        <v>1657488964</v>
      </c>
      <c r="C256">
        <v>2494.5</v>
      </c>
      <c r="D256" t="s">
        <v>841</v>
      </c>
      <c r="E256" t="s">
        <v>842</v>
      </c>
      <c r="F256">
        <v>5</v>
      </c>
      <c r="G256" t="s">
        <v>836</v>
      </c>
      <c r="H256" t="s">
        <v>354</v>
      </c>
      <c r="I256">
        <v>1657488961.5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409.138839565905</v>
      </c>
      <c r="AK256">
        <v>407.608339393939</v>
      </c>
      <c r="AL256">
        <v>-1.73975351957652</v>
      </c>
      <c r="AM256">
        <v>66.5814439942602</v>
      </c>
      <c r="AN256">
        <f>(AP256 - AO256 + BO256*1E3/(8.314*(BQ256+273.15)) * AR256/BN256 * AQ256) * BN256/(100*BB256) * 1000/(1000 - AP256)</f>
        <v>0</v>
      </c>
      <c r="AO256">
        <v>18.9615703763288</v>
      </c>
      <c r="AP256">
        <v>20.5639618181818</v>
      </c>
      <c r="AQ256">
        <v>1.2799635893542e-05</v>
      </c>
      <c r="AR256">
        <v>78.2615971347047</v>
      </c>
      <c r="AS256">
        <v>19</v>
      </c>
      <c r="AT256">
        <v>4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1657488961.5</v>
      </c>
      <c r="BH256">
        <v>402.828222222222</v>
      </c>
      <c r="BI256">
        <v>399.750444444444</v>
      </c>
      <c r="BJ256">
        <v>20.5717444444444</v>
      </c>
      <c r="BK256">
        <v>18.9530666666667</v>
      </c>
      <c r="BL256">
        <v>398.942111111111</v>
      </c>
      <c r="BM256">
        <v>20.3224777777778</v>
      </c>
      <c r="BN256">
        <v>500.011111111111</v>
      </c>
      <c r="BO256">
        <v>72.1982666666667</v>
      </c>
      <c r="BP256">
        <v>0.0282958666666667</v>
      </c>
      <c r="BQ256">
        <v>23.7668</v>
      </c>
      <c r="BR256">
        <v>24.9717777777778</v>
      </c>
      <c r="BS256">
        <v>999.9</v>
      </c>
      <c r="BT256">
        <v>0</v>
      </c>
      <c r="BU256">
        <v>0</v>
      </c>
      <c r="BV256">
        <v>9991.45777777778</v>
      </c>
      <c r="BW256">
        <v>0</v>
      </c>
      <c r="BX256">
        <v>2022.50444444444</v>
      </c>
      <c r="BY256">
        <v>3.07796555555556</v>
      </c>
      <c r="BZ256">
        <v>411.289111111111</v>
      </c>
      <c r="CA256">
        <v>407.473111111111</v>
      </c>
      <c r="CB256">
        <v>1.61864777777778</v>
      </c>
      <c r="CC256">
        <v>399.750444444444</v>
      </c>
      <c r="CD256">
        <v>18.9530666666667</v>
      </c>
      <c r="CE256">
        <v>1.48524333333333</v>
      </c>
      <c r="CF256">
        <v>1.36837777777778</v>
      </c>
      <c r="CG256">
        <v>12.8170666666667</v>
      </c>
      <c r="CH256">
        <v>11.5716666666667</v>
      </c>
      <c r="CI256">
        <v>1999.97555555556</v>
      </c>
      <c r="CJ256">
        <v>0.979994</v>
      </c>
      <c r="CK256">
        <v>0.0200055</v>
      </c>
      <c r="CL256">
        <v>0</v>
      </c>
      <c r="CM256">
        <v>2.58601111111111</v>
      </c>
      <c r="CN256">
        <v>0</v>
      </c>
      <c r="CO256">
        <v>18536.1444444444</v>
      </c>
      <c r="CP256">
        <v>16705.1555555556</v>
      </c>
      <c r="CQ256">
        <v>48.187</v>
      </c>
      <c r="CR256">
        <v>51.875</v>
      </c>
      <c r="CS256">
        <v>49.625</v>
      </c>
      <c r="CT256">
        <v>48.9025555555556</v>
      </c>
      <c r="CU256">
        <v>47.118</v>
      </c>
      <c r="CV256">
        <v>1959.96555555556</v>
      </c>
      <c r="CW256">
        <v>40.01</v>
      </c>
      <c r="CX256">
        <v>0</v>
      </c>
      <c r="CY256">
        <v>1651555748.4</v>
      </c>
      <c r="CZ256">
        <v>0</v>
      </c>
      <c r="DA256">
        <v>0</v>
      </c>
      <c r="DB256" t="s">
        <v>356</v>
      </c>
      <c r="DC256">
        <v>1657298120.5</v>
      </c>
      <c r="DD256">
        <v>1657298120.5</v>
      </c>
      <c r="DE256">
        <v>0</v>
      </c>
      <c r="DF256">
        <v>1.391</v>
      </c>
      <c r="DG256">
        <v>0.035</v>
      </c>
      <c r="DH256">
        <v>2.39</v>
      </c>
      <c r="DI256">
        <v>0.104</v>
      </c>
      <c r="DJ256">
        <v>419</v>
      </c>
      <c r="DK256">
        <v>18</v>
      </c>
      <c r="DL256">
        <v>0.11</v>
      </c>
      <c r="DM256">
        <v>0.02</v>
      </c>
      <c r="DN256">
        <v>-5.26411634146342</v>
      </c>
      <c r="DO256">
        <v>42.0381414355401</v>
      </c>
      <c r="DP256">
        <v>4.55467376915088</v>
      </c>
      <c r="DQ256">
        <v>0</v>
      </c>
      <c r="DR256">
        <v>1.57313902439024</v>
      </c>
      <c r="DS256">
        <v>0.285511777003487</v>
      </c>
      <c r="DT256">
        <v>0.0292496507216901</v>
      </c>
      <c r="DU256">
        <v>0</v>
      </c>
      <c r="DV256">
        <v>0</v>
      </c>
      <c r="DW256">
        <v>2</v>
      </c>
      <c r="DX256" t="s">
        <v>357</v>
      </c>
      <c r="DY256">
        <v>2.83755</v>
      </c>
      <c r="DZ256">
        <v>2.64458</v>
      </c>
      <c r="EA256">
        <v>0.0694736</v>
      </c>
      <c r="EB256">
        <v>0.0692537</v>
      </c>
      <c r="EC256">
        <v>0.0734965</v>
      </c>
      <c r="ED256">
        <v>0.0694629</v>
      </c>
      <c r="EE256">
        <v>25967.7</v>
      </c>
      <c r="EF256">
        <v>22708.1</v>
      </c>
      <c r="EG256">
        <v>24998.2</v>
      </c>
      <c r="EH256">
        <v>23774.8</v>
      </c>
      <c r="EI256">
        <v>39563.2</v>
      </c>
      <c r="EJ256">
        <v>36647</v>
      </c>
      <c r="EK256">
        <v>45220</v>
      </c>
      <c r="EL256">
        <v>42446.5</v>
      </c>
      <c r="EM256">
        <v>1.7527</v>
      </c>
      <c r="EN256">
        <v>2.04903</v>
      </c>
      <c r="EO256">
        <v>0.109822</v>
      </c>
      <c r="EP256">
        <v>0</v>
      </c>
      <c r="EQ256">
        <v>23.1798</v>
      </c>
      <c r="ER256">
        <v>999.9</v>
      </c>
      <c r="ES256">
        <v>28.544</v>
      </c>
      <c r="ET256">
        <v>40.123</v>
      </c>
      <c r="EU256">
        <v>29.5058</v>
      </c>
      <c r="EV256">
        <v>52.0313</v>
      </c>
      <c r="EW256">
        <v>30.7131</v>
      </c>
      <c r="EX256">
        <v>2</v>
      </c>
      <c r="EY256">
        <v>0.222843</v>
      </c>
      <c r="EZ256">
        <v>5.89174</v>
      </c>
      <c r="FA256">
        <v>20.149</v>
      </c>
      <c r="FB256">
        <v>5.23436</v>
      </c>
      <c r="FC256">
        <v>11.992</v>
      </c>
      <c r="FD256">
        <v>4.9565</v>
      </c>
      <c r="FE256">
        <v>3.30395</v>
      </c>
      <c r="FF256">
        <v>350.4</v>
      </c>
      <c r="FG256">
        <v>9999</v>
      </c>
      <c r="FH256">
        <v>9999</v>
      </c>
      <c r="FI256">
        <v>6369.8</v>
      </c>
      <c r="FJ256">
        <v>1.86814</v>
      </c>
      <c r="FK256">
        <v>1.86392</v>
      </c>
      <c r="FL256">
        <v>1.87137</v>
      </c>
      <c r="FM256">
        <v>1.86249</v>
      </c>
      <c r="FN256">
        <v>1.86188</v>
      </c>
      <c r="FO256">
        <v>1.86826</v>
      </c>
      <c r="FP256">
        <v>1.85837</v>
      </c>
      <c r="FQ256">
        <v>1.86463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3.869</v>
      </c>
      <c r="GF256">
        <v>0.2489</v>
      </c>
      <c r="GG256">
        <v>2.14445261950712</v>
      </c>
      <c r="GH256">
        <v>0.00524579190152856</v>
      </c>
      <c r="GI256">
        <v>-2.61795653493914e-06</v>
      </c>
      <c r="GJ256">
        <v>1.03317073579164e-09</v>
      </c>
      <c r="GK256">
        <v>-0.0325879594738201</v>
      </c>
      <c r="GL256">
        <v>-0.0124659139965973</v>
      </c>
      <c r="GM256">
        <v>0.00156445697122576</v>
      </c>
      <c r="GN256">
        <v>-1.32223106024955e-05</v>
      </c>
      <c r="GO256">
        <v>14</v>
      </c>
      <c r="GP256">
        <v>2225</v>
      </c>
      <c r="GQ256">
        <v>3</v>
      </c>
      <c r="GR256">
        <v>45</v>
      </c>
      <c r="GS256">
        <v>3180.7</v>
      </c>
      <c r="GT256">
        <v>3180.7</v>
      </c>
      <c r="GU256">
        <v>1.23047</v>
      </c>
      <c r="GV256">
        <v>2.40967</v>
      </c>
      <c r="GW256">
        <v>1.99829</v>
      </c>
      <c r="GX256">
        <v>2.70508</v>
      </c>
      <c r="GY256">
        <v>2.09351</v>
      </c>
      <c r="GZ256">
        <v>2.40479</v>
      </c>
      <c r="HA256">
        <v>43.0469</v>
      </c>
      <c r="HB256">
        <v>14.5523</v>
      </c>
      <c r="HC256">
        <v>18</v>
      </c>
      <c r="HD256">
        <v>423.984</v>
      </c>
      <c r="HE256">
        <v>613.612</v>
      </c>
      <c r="HF256">
        <v>18.6838</v>
      </c>
      <c r="HG256">
        <v>30.1817</v>
      </c>
      <c r="HH256">
        <v>30.0008</v>
      </c>
      <c r="HI256">
        <v>29.9104</v>
      </c>
      <c r="HJ256">
        <v>29.9014</v>
      </c>
      <c r="HK256">
        <v>24.6013</v>
      </c>
      <c r="HL256">
        <v>43.1632</v>
      </c>
      <c r="HM256">
        <v>0</v>
      </c>
      <c r="HN256">
        <v>18.7012</v>
      </c>
      <c r="HO256">
        <v>365.827</v>
      </c>
      <c r="HP256">
        <v>18.8545</v>
      </c>
      <c r="HQ256">
        <v>95.6851</v>
      </c>
      <c r="HR256">
        <v>99.7643</v>
      </c>
    </row>
    <row r="257" spans="1:226">
      <c r="A257">
        <v>241</v>
      </c>
      <c r="B257">
        <v>1657488969</v>
      </c>
      <c r="C257">
        <v>2499.5</v>
      </c>
      <c r="D257" t="s">
        <v>843</v>
      </c>
      <c r="E257" t="s">
        <v>844</v>
      </c>
      <c r="F257">
        <v>5</v>
      </c>
      <c r="G257" t="s">
        <v>836</v>
      </c>
      <c r="H257" t="s">
        <v>354</v>
      </c>
      <c r="I257">
        <v>1657488966.2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394.70668013128</v>
      </c>
      <c r="AK257">
        <v>395.782587878788</v>
      </c>
      <c r="AL257">
        <v>-2.42367678640511</v>
      </c>
      <c r="AM257">
        <v>66.5814439942602</v>
      </c>
      <c r="AN257">
        <f>(AP257 - AO257 + BO257*1E3/(8.314*(BQ257+273.15)) * AR257/BN257 * AQ257) * BN257/(100*BB257) * 1000/(1000 - AP257)</f>
        <v>0</v>
      </c>
      <c r="AO257">
        <v>18.9649290917538</v>
      </c>
      <c r="AP257">
        <v>20.5637066666667</v>
      </c>
      <c r="AQ257">
        <v>-0.000384747035882649</v>
      </c>
      <c r="AR257">
        <v>78.2615971347047</v>
      </c>
      <c r="AS257">
        <v>19</v>
      </c>
      <c r="AT257">
        <v>4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1657488966.2</v>
      </c>
      <c r="BH257">
        <v>393.2591</v>
      </c>
      <c r="BI257">
        <v>386.0705</v>
      </c>
      <c r="BJ257">
        <v>20.56127</v>
      </c>
      <c r="BK257">
        <v>18.96704</v>
      </c>
      <c r="BL257">
        <v>389.4082</v>
      </c>
      <c r="BM257">
        <v>20.31241</v>
      </c>
      <c r="BN257">
        <v>499.9908</v>
      </c>
      <c r="BO257">
        <v>72.19852</v>
      </c>
      <c r="BP257">
        <v>0.02825691</v>
      </c>
      <c r="BQ257">
        <v>23.76599</v>
      </c>
      <c r="BR257">
        <v>24.9744</v>
      </c>
      <c r="BS257">
        <v>999.9</v>
      </c>
      <c r="BT257">
        <v>0</v>
      </c>
      <c r="BU257">
        <v>0</v>
      </c>
      <c r="BV257">
        <v>9999.928</v>
      </c>
      <c r="BW257">
        <v>0</v>
      </c>
      <c r="BX257">
        <v>2025.654</v>
      </c>
      <c r="BY257">
        <v>7.188677</v>
      </c>
      <c r="BZ257">
        <v>401.515</v>
      </c>
      <c r="CA257">
        <v>393.5346</v>
      </c>
      <c r="CB257">
        <v>1.594238</v>
      </c>
      <c r="CC257">
        <v>386.0705</v>
      </c>
      <c r="CD257">
        <v>18.96704</v>
      </c>
      <c r="CE257">
        <v>1.484494</v>
      </c>
      <c r="CF257">
        <v>1.369392</v>
      </c>
      <c r="CG257">
        <v>12.80938</v>
      </c>
      <c r="CH257">
        <v>11.58288</v>
      </c>
      <c r="CI257">
        <v>1999.993</v>
      </c>
      <c r="CJ257">
        <v>0.9799944</v>
      </c>
      <c r="CK257">
        <v>0.02000519</v>
      </c>
      <c r="CL257">
        <v>0</v>
      </c>
      <c r="CM257">
        <v>2.67017</v>
      </c>
      <c r="CN257">
        <v>0</v>
      </c>
      <c r="CO257">
        <v>18532.56</v>
      </c>
      <c r="CP257">
        <v>16705.34</v>
      </c>
      <c r="CQ257">
        <v>48.187</v>
      </c>
      <c r="CR257">
        <v>51.875</v>
      </c>
      <c r="CS257">
        <v>49.625</v>
      </c>
      <c r="CT257">
        <v>48.937</v>
      </c>
      <c r="CU257">
        <v>47.125</v>
      </c>
      <c r="CV257">
        <v>1959.983</v>
      </c>
      <c r="CW257">
        <v>40.01</v>
      </c>
      <c r="CX257">
        <v>0</v>
      </c>
      <c r="CY257">
        <v>1651555753.8</v>
      </c>
      <c r="CZ257">
        <v>0</v>
      </c>
      <c r="DA257">
        <v>0</v>
      </c>
      <c r="DB257" t="s">
        <v>356</v>
      </c>
      <c r="DC257">
        <v>1657298120.5</v>
      </c>
      <c r="DD257">
        <v>1657298120.5</v>
      </c>
      <c r="DE257">
        <v>0</v>
      </c>
      <c r="DF257">
        <v>1.391</v>
      </c>
      <c r="DG257">
        <v>0.035</v>
      </c>
      <c r="DH257">
        <v>2.39</v>
      </c>
      <c r="DI257">
        <v>0.104</v>
      </c>
      <c r="DJ257">
        <v>419</v>
      </c>
      <c r="DK257">
        <v>18</v>
      </c>
      <c r="DL257">
        <v>0.11</v>
      </c>
      <c r="DM257">
        <v>0.02</v>
      </c>
      <c r="DN257">
        <v>-1.52966097560976</v>
      </c>
      <c r="DO257">
        <v>60.7482880557491</v>
      </c>
      <c r="DP257">
        <v>6.06426138912926</v>
      </c>
      <c r="DQ257">
        <v>0</v>
      </c>
      <c r="DR257">
        <v>1.58852073170732</v>
      </c>
      <c r="DS257">
        <v>0.165935121951222</v>
      </c>
      <c r="DT257">
        <v>0.0218763369643274</v>
      </c>
      <c r="DU257">
        <v>0</v>
      </c>
      <c r="DV257">
        <v>0</v>
      </c>
      <c r="DW257">
        <v>2</v>
      </c>
      <c r="DX257" t="s">
        <v>357</v>
      </c>
      <c r="DY257">
        <v>2.83745</v>
      </c>
      <c r="DZ257">
        <v>2.64483</v>
      </c>
      <c r="EA257">
        <v>0.0678381</v>
      </c>
      <c r="EB257">
        <v>0.0670212</v>
      </c>
      <c r="EC257">
        <v>0.0735035</v>
      </c>
      <c r="ED257">
        <v>0.0695136</v>
      </c>
      <c r="EE257">
        <v>26012.4</v>
      </c>
      <c r="EF257">
        <v>22762.3</v>
      </c>
      <c r="EG257">
        <v>24997.3</v>
      </c>
      <c r="EH257">
        <v>23774.6</v>
      </c>
      <c r="EI257">
        <v>39561.7</v>
      </c>
      <c r="EJ257">
        <v>36644.5</v>
      </c>
      <c r="EK257">
        <v>45218.7</v>
      </c>
      <c r="EL257">
        <v>42446</v>
      </c>
      <c r="EM257">
        <v>1.7525</v>
      </c>
      <c r="EN257">
        <v>2.0488</v>
      </c>
      <c r="EO257">
        <v>0.108965</v>
      </c>
      <c r="EP257">
        <v>0</v>
      </c>
      <c r="EQ257">
        <v>23.1759</v>
      </c>
      <c r="ER257">
        <v>999.9</v>
      </c>
      <c r="ES257">
        <v>28.592</v>
      </c>
      <c r="ET257">
        <v>40.123</v>
      </c>
      <c r="EU257">
        <v>29.5553</v>
      </c>
      <c r="EV257">
        <v>52.2513</v>
      </c>
      <c r="EW257">
        <v>30.653</v>
      </c>
      <c r="EX257">
        <v>2</v>
      </c>
      <c r="EY257">
        <v>0.223565</v>
      </c>
      <c r="EZ257">
        <v>5.87805</v>
      </c>
      <c r="FA257">
        <v>20.1493</v>
      </c>
      <c r="FB257">
        <v>5.23481</v>
      </c>
      <c r="FC257">
        <v>11.992</v>
      </c>
      <c r="FD257">
        <v>4.9564</v>
      </c>
      <c r="FE257">
        <v>3.3039</v>
      </c>
      <c r="FF257">
        <v>350.4</v>
      </c>
      <c r="FG257">
        <v>9999</v>
      </c>
      <c r="FH257">
        <v>9999</v>
      </c>
      <c r="FI257">
        <v>6369.8</v>
      </c>
      <c r="FJ257">
        <v>1.86814</v>
      </c>
      <c r="FK257">
        <v>1.86393</v>
      </c>
      <c r="FL257">
        <v>1.87135</v>
      </c>
      <c r="FM257">
        <v>1.86249</v>
      </c>
      <c r="FN257">
        <v>1.86188</v>
      </c>
      <c r="FO257">
        <v>1.86826</v>
      </c>
      <c r="FP257">
        <v>1.85837</v>
      </c>
      <c r="FQ257">
        <v>1.86462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3.826</v>
      </c>
      <c r="GF257">
        <v>0.2489</v>
      </c>
      <c r="GG257">
        <v>2.14445261950712</v>
      </c>
      <c r="GH257">
        <v>0.00524579190152856</v>
      </c>
      <c r="GI257">
        <v>-2.61795653493914e-06</v>
      </c>
      <c r="GJ257">
        <v>1.03317073579164e-09</v>
      </c>
      <c r="GK257">
        <v>-0.0325879594738201</v>
      </c>
      <c r="GL257">
        <v>-0.0124659139965973</v>
      </c>
      <c r="GM257">
        <v>0.00156445697122576</v>
      </c>
      <c r="GN257">
        <v>-1.32223106024955e-05</v>
      </c>
      <c r="GO257">
        <v>14</v>
      </c>
      <c r="GP257">
        <v>2225</v>
      </c>
      <c r="GQ257">
        <v>3</v>
      </c>
      <c r="GR257">
        <v>45</v>
      </c>
      <c r="GS257">
        <v>3180.8</v>
      </c>
      <c r="GT257">
        <v>3180.8</v>
      </c>
      <c r="GU257">
        <v>1.18896</v>
      </c>
      <c r="GV257">
        <v>2.41211</v>
      </c>
      <c r="GW257">
        <v>1.99829</v>
      </c>
      <c r="GX257">
        <v>2.70508</v>
      </c>
      <c r="GY257">
        <v>2.09351</v>
      </c>
      <c r="GZ257">
        <v>2.38892</v>
      </c>
      <c r="HA257">
        <v>43.0739</v>
      </c>
      <c r="HB257">
        <v>14.5436</v>
      </c>
      <c r="HC257">
        <v>18</v>
      </c>
      <c r="HD257">
        <v>423.932</v>
      </c>
      <c r="HE257">
        <v>613.527</v>
      </c>
      <c r="HF257">
        <v>18.7044</v>
      </c>
      <c r="HG257">
        <v>30.1908</v>
      </c>
      <c r="HH257">
        <v>30.0008</v>
      </c>
      <c r="HI257">
        <v>29.9196</v>
      </c>
      <c r="HJ257">
        <v>29.9101</v>
      </c>
      <c r="HK257">
        <v>23.7774</v>
      </c>
      <c r="HL257">
        <v>43.4614</v>
      </c>
      <c r="HM257">
        <v>0</v>
      </c>
      <c r="HN257">
        <v>18.7178</v>
      </c>
      <c r="HO257">
        <v>351.561</v>
      </c>
      <c r="HP257">
        <v>18.8412</v>
      </c>
      <c r="HQ257">
        <v>95.6822</v>
      </c>
      <c r="HR257">
        <v>99.7631</v>
      </c>
    </row>
    <row r="258" spans="1:226">
      <c r="A258">
        <v>242</v>
      </c>
      <c r="B258">
        <v>1657488974</v>
      </c>
      <c r="C258">
        <v>2504.5</v>
      </c>
      <c r="D258" t="s">
        <v>845</v>
      </c>
      <c r="E258" t="s">
        <v>846</v>
      </c>
      <c r="F258">
        <v>5</v>
      </c>
      <c r="G258" t="s">
        <v>836</v>
      </c>
      <c r="H258" t="s">
        <v>354</v>
      </c>
      <c r="I258">
        <v>1657488971.5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378.013598773878</v>
      </c>
      <c r="AK258">
        <v>381.327721212121</v>
      </c>
      <c r="AL258">
        <v>-2.9201339586835</v>
      </c>
      <c r="AM258">
        <v>66.5814439942602</v>
      </c>
      <c r="AN258">
        <f>(AP258 - AO258 + BO258*1E3/(8.314*(BQ258+273.15)) * AR258/BN258 * AQ258) * BN258/(100*BB258) * 1000/(1000 - AP258)</f>
        <v>0</v>
      </c>
      <c r="AO258">
        <v>18.9781136047337</v>
      </c>
      <c r="AP258">
        <v>20.5760351515151</v>
      </c>
      <c r="AQ258">
        <v>0.000611530292351099</v>
      </c>
      <c r="AR258">
        <v>78.2615971347047</v>
      </c>
      <c r="AS258">
        <v>19</v>
      </c>
      <c r="AT258">
        <v>4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1657488971.5</v>
      </c>
      <c r="BH258">
        <v>379.247888888889</v>
      </c>
      <c r="BI258">
        <v>368.898</v>
      </c>
      <c r="BJ258">
        <v>20.5707333333333</v>
      </c>
      <c r="BK258">
        <v>18.9695666666667</v>
      </c>
      <c r="BL258">
        <v>375.448333333333</v>
      </c>
      <c r="BM258">
        <v>20.3215444444444</v>
      </c>
      <c r="BN258">
        <v>499.969111111111</v>
      </c>
      <c r="BO258">
        <v>72.1977111111111</v>
      </c>
      <c r="BP258">
        <v>0.0282853333333333</v>
      </c>
      <c r="BQ258">
        <v>23.7696555555556</v>
      </c>
      <c r="BR258">
        <v>24.9709666666667</v>
      </c>
      <c r="BS258">
        <v>999.9</v>
      </c>
      <c r="BT258">
        <v>0</v>
      </c>
      <c r="BU258">
        <v>0</v>
      </c>
      <c r="BV258">
        <v>10001.3922222222</v>
      </c>
      <c r="BW258">
        <v>0</v>
      </c>
      <c r="BX258">
        <v>2040.24777777778</v>
      </c>
      <c r="BY258">
        <v>10.3499755555556</v>
      </c>
      <c r="BZ258">
        <v>387.213111111111</v>
      </c>
      <c r="CA258">
        <v>376.031111111111</v>
      </c>
      <c r="CB258">
        <v>1.60116777777778</v>
      </c>
      <c r="CC258">
        <v>368.898</v>
      </c>
      <c r="CD258">
        <v>18.9695666666667</v>
      </c>
      <c r="CE258">
        <v>1.48516</v>
      </c>
      <c r="CF258">
        <v>1.36955888888889</v>
      </c>
      <c r="CG258">
        <v>12.8162333333333</v>
      </c>
      <c r="CH258">
        <v>11.5847222222222</v>
      </c>
      <c r="CI258">
        <v>2000.05666666667</v>
      </c>
      <c r="CJ258">
        <v>0.979994888888889</v>
      </c>
      <c r="CK258">
        <v>0.0200048111111111</v>
      </c>
      <c r="CL258">
        <v>0</v>
      </c>
      <c r="CM258">
        <v>2.64936666666667</v>
      </c>
      <c r="CN258">
        <v>0</v>
      </c>
      <c r="CO258">
        <v>18537.8555555556</v>
      </c>
      <c r="CP258">
        <v>16705.8555555556</v>
      </c>
      <c r="CQ258">
        <v>48.187</v>
      </c>
      <c r="CR258">
        <v>51.9025555555556</v>
      </c>
      <c r="CS258">
        <v>49.6387777777778</v>
      </c>
      <c r="CT258">
        <v>48.937</v>
      </c>
      <c r="CU258">
        <v>47.125</v>
      </c>
      <c r="CV258">
        <v>1960.04555555556</v>
      </c>
      <c r="CW258">
        <v>40.0111111111111</v>
      </c>
      <c r="CX258">
        <v>0</v>
      </c>
      <c r="CY258">
        <v>1651555758.6</v>
      </c>
      <c r="CZ258">
        <v>0</v>
      </c>
      <c r="DA258">
        <v>0</v>
      </c>
      <c r="DB258" t="s">
        <v>356</v>
      </c>
      <c r="DC258">
        <v>1657298120.5</v>
      </c>
      <c r="DD258">
        <v>1657298120.5</v>
      </c>
      <c r="DE258">
        <v>0</v>
      </c>
      <c r="DF258">
        <v>1.391</v>
      </c>
      <c r="DG258">
        <v>0.035</v>
      </c>
      <c r="DH258">
        <v>2.39</v>
      </c>
      <c r="DI258">
        <v>0.104</v>
      </c>
      <c r="DJ258">
        <v>419</v>
      </c>
      <c r="DK258">
        <v>18</v>
      </c>
      <c r="DL258">
        <v>0.11</v>
      </c>
      <c r="DM258">
        <v>0.02</v>
      </c>
      <c r="DN258">
        <v>3.06389829268293</v>
      </c>
      <c r="DO258">
        <v>58.5125638745644</v>
      </c>
      <c r="DP258">
        <v>5.84555723816056</v>
      </c>
      <c r="DQ258">
        <v>0</v>
      </c>
      <c r="DR258">
        <v>1.59621243902439</v>
      </c>
      <c r="DS258">
        <v>0.0361406968641074</v>
      </c>
      <c r="DT258">
        <v>0.0143926932309906</v>
      </c>
      <c r="DU258">
        <v>1</v>
      </c>
      <c r="DV258">
        <v>1</v>
      </c>
      <c r="DW258">
        <v>2</v>
      </c>
      <c r="DX258" t="s">
        <v>363</v>
      </c>
      <c r="DY258">
        <v>2.83736</v>
      </c>
      <c r="DZ258">
        <v>2.64455</v>
      </c>
      <c r="EA258">
        <v>0.0658434</v>
      </c>
      <c r="EB258">
        <v>0.064796</v>
      </c>
      <c r="EC258">
        <v>0.0735314</v>
      </c>
      <c r="ED258">
        <v>0.0694239</v>
      </c>
      <c r="EE258">
        <v>26067.4</v>
      </c>
      <c r="EF258">
        <v>22815.9</v>
      </c>
      <c r="EG258">
        <v>24996.7</v>
      </c>
      <c r="EH258">
        <v>23773.9</v>
      </c>
      <c r="EI258">
        <v>39560</v>
      </c>
      <c r="EJ258">
        <v>36647</v>
      </c>
      <c r="EK258">
        <v>45218.1</v>
      </c>
      <c r="EL258">
        <v>42444.9</v>
      </c>
      <c r="EM258">
        <v>1.7524</v>
      </c>
      <c r="EN258">
        <v>2.04862</v>
      </c>
      <c r="EO258">
        <v>0.109673</v>
      </c>
      <c r="EP258">
        <v>0</v>
      </c>
      <c r="EQ258">
        <v>23.1734</v>
      </c>
      <c r="ER258">
        <v>999.9</v>
      </c>
      <c r="ES258">
        <v>28.666</v>
      </c>
      <c r="ET258">
        <v>40.123</v>
      </c>
      <c r="EU258">
        <v>29.6307</v>
      </c>
      <c r="EV258">
        <v>52.2313</v>
      </c>
      <c r="EW258">
        <v>30.7572</v>
      </c>
      <c r="EX258">
        <v>2</v>
      </c>
      <c r="EY258">
        <v>0.224395</v>
      </c>
      <c r="EZ258">
        <v>5.87078</v>
      </c>
      <c r="FA258">
        <v>20.1492</v>
      </c>
      <c r="FB258">
        <v>5.23406</v>
      </c>
      <c r="FC258">
        <v>11.992</v>
      </c>
      <c r="FD258">
        <v>4.95655</v>
      </c>
      <c r="FE258">
        <v>3.3039</v>
      </c>
      <c r="FF258">
        <v>350.4</v>
      </c>
      <c r="FG258">
        <v>9999</v>
      </c>
      <c r="FH258">
        <v>9999</v>
      </c>
      <c r="FI258">
        <v>6370</v>
      </c>
      <c r="FJ258">
        <v>1.86813</v>
      </c>
      <c r="FK258">
        <v>1.86394</v>
      </c>
      <c r="FL258">
        <v>1.87136</v>
      </c>
      <c r="FM258">
        <v>1.86249</v>
      </c>
      <c r="FN258">
        <v>1.86188</v>
      </c>
      <c r="FO258">
        <v>1.86827</v>
      </c>
      <c r="FP258">
        <v>1.85837</v>
      </c>
      <c r="FQ258">
        <v>1.86462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3.773</v>
      </c>
      <c r="GF258">
        <v>0.2494</v>
      </c>
      <c r="GG258">
        <v>2.14445261950712</v>
      </c>
      <c r="GH258">
        <v>0.00524579190152856</v>
      </c>
      <c r="GI258">
        <v>-2.61795653493914e-06</v>
      </c>
      <c r="GJ258">
        <v>1.03317073579164e-09</v>
      </c>
      <c r="GK258">
        <v>-0.0325879594738201</v>
      </c>
      <c r="GL258">
        <v>-0.0124659139965973</v>
      </c>
      <c r="GM258">
        <v>0.00156445697122576</v>
      </c>
      <c r="GN258">
        <v>-1.32223106024955e-05</v>
      </c>
      <c r="GO258">
        <v>14</v>
      </c>
      <c r="GP258">
        <v>2225</v>
      </c>
      <c r="GQ258">
        <v>3</v>
      </c>
      <c r="GR258">
        <v>45</v>
      </c>
      <c r="GS258">
        <v>3180.9</v>
      </c>
      <c r="GT258">
        <v>3180.9</v>
      </c>
      <c r="GU258">
        <v>1.14868</v>
      </c>
      <c r="GV258">
        <v>2.41577</v>
      </c>
      <c r="GW258">
        <v>1.99829</v>
      </c>
      <c r="GX258">
        <v>2.7063</v>
      </c>
      <c r="GY258">
        <v>2.09351</v>
      </c>
      <c r="GZ258">
        <v>2.39746</v>
      </c>
      <c r="HA258">
        <v>43.0469</v>
      </c>
      <c r="HB258">
        <v>14.5436</v>
      </c>
      <c r="HC258">
        <v>18</v>
      </c>
      <c r="HD258">
        <v>423.934</v>
      </c>
      <c r="HE258">
        <v>613.479</v>
      </c>
      <c r="HF258">
        <v>18.7219</v>
      </c>
      <c r="HG258">
        <v>30.1993</v>
      </c>
      <c r="HH258">
        <v>30.0009</v>
      </c>
      <c r="HI258">
        <v>29.9284</v>
      </c>
      <c r="HJ258">
        <v>29.9187</v>
      </c>
      <c r="HK258">
        <v>22.8889</v>
      </c>
      <c r="HL258">
        <v>43.7525</v>
      </c>
      <c r="HM258">
        <v>0</v>
      </c>
      <c r="HN258">
        <v>18.739</v>
      </c>
      <c r="HO258">
        <v>331.372</v>
      </c>
      <c r="HP258">
        <v>18.8274</v>
      </c>
      <c r="HQ258">
        <v>95.6807</v>
      </c>
      <c r="HR258">
        <v>99.7606</v>
      </c>
    </row>
    <row r="259" spans="1:226">
      <c r="A259">
        <v>243</v>
      </c>
      <c r="B259">
        <v>1657488979</v>
      </c>
      <c r="C259">
        <v>2509.5</v>
      </c>
      <c r="D259" t="s">
        <v>847</v>
      </c>
      <c r="E259" t="s">
        <v>848</v>
      </c>
      <c r="F259">
        <v>5</v>
      </c>
      <c r="G259" t="s">
        <v>836</v>
      </c>
      <c r="H259" t="s">
        <v>354</v>
      </c>
      <c r="I259">
        <v>1657488976.2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361.536750359576</v>
      </c>
      <c r="AK259">
        <v>365.824636363636</v>
      </c>
      <c r="AL259">
        <v>-3.12356907685463</v>
      </c>
      <c r="AM259">
        <v>66.5814439942602</v>
      </c>
      <c r="AN259">
        <f>(AP259 - AO259 + BO259*1E3/(8.314*(BQ259+273.15)) * AR259/BN259 * AQ259) * BN259/(100*BB259) * 1000/(1000 - AP259)</f>
        <v>0</v>
      </c>
      <c r="AO259">
        <v>18.9300691808916</v>
      </c>
      <c r="AP259">
        <v>20.5675490909091</v>
      </c>
      <c r="AQ259">
        <v>-0.000515849733649797</v>
      </c>
      <c r="AR259">
        <v>78.2615971347047</v>
      </c>
      <c r="AS259">
        <v>19</v>
      </c>
      <c r="AT259">
        <v>4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1657488976.2</v>
      </c>
      <c r="BH259">
        <v>365.3794</v>
      </c>
      <c r="BI259">
        <v>353.5877</v>
      </c>
      <c r="BJ259">
        <v>20.57199</v>
      </c>
      <c r="BK259">
        <v>18.93858</v>
      </c>
      <c r="BL259">
        <v>361.6314</v>
      </c>
      <c r="BM259">
        <v>20.32276</v>
      </c>
      <c r="BN259">
        <v>500.0241</v>
      </c>
      <c r="BO259">
        <v>72.19779</v>
      </c>
      <c r="BP259">
        <v>0.02826758</v>
      </c>
      <c r="BQ259">
        <v>23.77451</v>
      </c>
      <c r="BR259">
        <v>24.96939</v>
      </c>
      <c r="BS259">
        <v>999.9</v>
      </c>
      <c r="BT259">
        <v>0</v>
      </c>
      <c r="BU259">
        <v>0</v>
      </c>
      <c r="BV259">
        <v>9995.61</v>
      </c>
      <c r="BW259">
        <v>0</v>
      </c>
      <c r="BX259">
        <v>2047.387</v>
      </c>
      <c r="BY259">
        <v>11.79186</v>
      </c>
      <c r="BZ259">
        <v>373.0539</v>
      </c>
      <c r="CA259">
        <v>360.4131</v>
      </c>
      <c r="CB259">
        <v>1.633413</v>
      </c>
      <c r="CC259">
        <v>353.5877</v>
      </c>
      <c r="CD259">
        <v>18.93858</v>
      </c>
      <c r="CE259">
        <v>1.485252</v>
      </c>
      <c r="CF259">
        <v>1.367323</v>
      </c>
      <c r="CG259">
        <v>12.81717</v>
      </c>
      <c r="CH259">
        <v>11.56</v>
      </c>
      <c r="CI259">
        <v>2000.005</v>
      </c>
      <c r="CJ259">
        <v>0.9799944</v>
      </c>
      <c r="CK259">
        <v>0.02000519</v>
      </c>
      <c r="CL259">
        <v>0</v>
      </c>
      <c r="CM259">
        <v>2.5799</v>
      </c>
      <c r="CN259">
        <v>0</v>
      </c>
      <c r="CO259">
        <v>18543.37</v>
      </c>
      <c r="CP259">
        <v>16705.41</v>
      </c>
      <c r="CQ259">
        <v>48.2122</v>
      </c>
      <c r="CR259">
        <v>51.9246</v>
      </c>
      <c r="CS259">
        <v>49.6374</v>
      </c>
      <c r="CT259">
        <v>48.937</v>
      </c>
      <c r="CU259">
        <v>47.125</v>
      </c>
      <c r="CV259">
        <v>1959.994</v>
      </c>
      <c r="CW259">
        <v>40.011</v>
      </c>
      <c r="CX259">
        <v>0</v>
      </c>
      <c r="CY259">
        <v>1651555763.4</v>
      </c>
      <c r="CZ259">
        <v>0</v>
      </c>
      <c r="DA259">
        <v>0</v>
      </c>
      <c r="DB259" t="s">
        <v>356</v>
      </c>
      <c r="DC259">
        <v>1657298120.5</v>
      </c>
      <c r="DD259">
        <v>1657298120.5</v>
      </c>
      <c r="DE259">
        <v>0</v>
      </c>
      <c r="DF259">
        <v>1.391</v>
      </c>
      <c r="DG259">
        <v>0.035</v>
      </c>
      <c r="DH259">
        <v>2.39</v>
      </c>
      <c r="DI259">
        <v>0.104</v>
      </c>
      <c r="DJ259">
        <v>419</v>
      </c>
      <c r="DK259">
        <v>18</v>
      </c>
      <c r="DL259">
        <v>0.11</v>
      </c>
      <c r="DM259">
        <v>0.02</v>
      </c>
      <c r="DN259">
        <v>7.16858</v>
      </c>
      <c r="DO259">
        <v>40.0397630383275</v>
      </c>
      <c r="DP259">
        <v>4.05436530328726</v>
      </c>
      <c r="DQ259">
        <v>0</v>
      </c>
      <c r="DR259">
        <v>1.60894390243902</v>
      </c>
      <c r="DS259">
        <v>0.0898177003484322</v>
      </c>
      <c r="DT259">
        <v>0.0196360610125362</v>
      </c>
      <c r="DU259">
        <v>1</v>
      </c>
      <c r="DV259">
        <v>1</v>
      </c>
      <c r="DW259">
        <v>2</v>
      </c>
      <c r="DX259" t="s">
        <v>363</v>
      </c>
      <c r="DY259">
        <v>2.83739</v>
      </c>
      <c r="DZ259">
        <v>2.64469</v>
      </c>
      <c r="EA259">
        <v>0.063681</v>
      </c>
      <c r="EB259">
        <v>0.0623802</v>
      </c>
      <c r="EC259">
        <v>0.0735089</v>
      </c>
      <c r="ED259">
        <v>0.0694536</v>
      </c>
      <c r="EE259">
        <v>26126.9</v>
      </c>
      <c r="EF259">
        <v>22874.5</v>
      </c>
      <c r="EG259">
        <v>24996</v>
      </c>
      <c r="EH259">
        <v>23773.7</v>
      </c>
      <c r="EI259">
        <v>39560.1</v>
      </c>
      <c r="EJ259">
        <v>36645.4</v>
      </c>
      <c r="EK259">
        <v>45217.3</v>
      </c>
      <c r="EL259">
        <v>42444.5</v>
      </c>
      <c r="EM259">
        <v>1.75233</v>
      </c>
      <c r="EN259">
        <v>2.0482</v>
      </c>
      <c r="EO259">
        <v>0.110194</v>
      </c>
      <c r="EP259">
        <v>0</v>
      </c>
      <c r="EQ259">
        <v>23.1714</v>
      </c>
      <c r="ER259">
        <v>999.9</v>
      </c>
      <c r="ES259">
        <v>28.739</v>
      </c>
      <c r="ET259">
        <v>40.143</v>
      </c>
      <c r="EU259">
        <v>29.734</v>
      </c>
      <c r="EV259">
        <v>52.5413</v>
      </c>
      <c r="EW259">
        <v>30.6651</v>
      </c>
      <c r="EX259">
        <v>2</v>
      </c>
      <c r="EY259">
        <v>0.224942</v>
      </c>
      <c r="EZ259">
        <v>5.84036</v>
      </c>
      <c r="FA259">
        <v>20.1502</v>
      </c>
      <c r="FB259">
        <v>5.23421</v>
      </c>
      <c r="FC259">
        <v>11.992</v>
      </c>
      <c r="FD259">
        <v>4.95645</v>
      </c>
      <c r="FE259">
        <v>3.30393</v>
      </c>
      <c r="FF259">
        <v>350.4</v>
      </c>
      <c r="FG259">
        <v>9999</v>
      </c>
      <c r="FH259">
        <v>9999</v>
      </c>
      <c r="FI259">
        <v>6370</v>
      </c>
      <c r="FJ259">
        <v>1.86816</v>
      </c>
      <c r="FK259">
        <v>1.86395</v>
      </c>
      <c r="FL259">
        <v>1.87137</v>
      </c>
      <c r="FM259">
        <v>1.86249</v>
      </c>
      <c r="FN259">
        <v>1.86188</v>
      </c>
      <c r="FO259">
        <v>1.86827</v>
      </c>
      <c r="FP259">
        <v>1.85837</v>
      </c>
      <c r="FQ259">
        <v>1.86462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3.715</v>
      </c>
      <c r="GF259">
        <v>0.2491</v>
      </c>
      <c r="GG259">
        <v>2.14445261950712</v>
      </c>
      <c r="GH259">
        <v>0.00524579190152856</v>
      </c>
      <c r="GI259">
        <v>-2.61795653493914e-06</v>
      </c>
      <c r="GJ259">
        <v>1.03317073579164e-09</v>
      </c>
      <c r="GK259">
        <v>-0.0325879594738201</v>
      </c>
      <c r="GL259">
        <v>-0.0124659139965973</v>
      </c>
      <c r="GM259">
        <v>0.00156445697122576</v>
      </c>
      <c r="GN259">
        <v>-1.32223106024955e-05</v>
      </c>
      <c r="GO259">
        <v>14</v>
      </c>
      <c r="GP259">
        <v>2225</v>
      </c>
      <c r="GQ259">
        <v>3</v>
      </c>
      <c r="GR259">
        <v>45</v>
      </c>
      <c r="GS259">
        <v>3181</v>
      </c>
      <c r="GT259">
        <v>3181</v>
      </c>
      <c r="GU259">
        <v>1.10229</v>
      </c>
      <c r="GV259">
        <v>2.41943</v>
      </c>
      <c r="GW259">
        <v>1.99829</v>
      </c>
      <c r="GX259">
        <v>2.7063</v>
      </c>
      <c r="GY259">
        <v>2.09351</v>
      </c>
      <c r="GZ259">
        <v>2.45117</v>
      </c>
      <c r="HA259">
        <v>43.0739</v>
      </c>
      <c r="HB259">
        <v>14.5523</v>
      </c>
      <c r="HC259">
        <v>18</v>
      </c>
      <c r="HD259">
        <v>423.947</v>
      </c>
      <c r="HE259">
        <v>613.23</v>
      </c>
      <c r="HF259">
        <v>18.7406</v>
      </c>
      <c r="HG259">
        <v>30.2091</v>
      </c>
      <c r="HH259">
        <v>30.0007</v>
      </c>
      <c r="HI259">
        <v>29.9367</v>
      </c>
      <c r="HJ259">
        <v>29.9271</v>
      </c>
      <c r="HK259">
        <v>22.0296</v>
      </c>
      <c r="HL259">
        <v>44.0457</v>
      </c>
      <c r="HM259">
        <v>0</v>
      </c>
      <c r="HN259">
        <v>18.7605</v>
      </c>
      <c r="HO259">
        <v>317.982</v>
      </c>
      <c r="HP259">
        <v>18.8236</v>
      </c>
      <c r="HQ259">
        <v>95.6785</v>
      </c>
      <c r="HR259">
        <v>99.7595</v>
      </c>
    </row>
    <row r="260" spans="1:226">
      <c r="A260">
        <v>244</v>
      </c>
      <c r="B260">
        <v>1657488984</v>
      </c>
      <c r="C260">
        <v>2514.5</v>
      </c>
      <c r="D260" t="s">
        <v>849</v>
      </c>
      <c r="E260" t="s">
        <v>850</v>
      </c>
      <c r="F260">
        <v>5</v>
      </c>
      <c r="G260" t="s">
        <v>836</v>
      </c>
      <c r="H260" t="s">
        <v>354</v>
      </c>
      <c r="I260">
        <v>1657488981.5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344.407945187963</v>
      </c>
      <c r="AK260">
        <v>349.734278787879</v>
      </c>
      <c r="AL260">
        <v>-3.21847649539526</v>
      </c>
      <c r="AM260">
        <v>66.5814439942602</v>
      </c>
      <c r="AN260">
        <f>(AP260 - AO260 + BO260*1E3/(8.314*(BQ260+273.15)) * AR260/BN260 * AQ260) * BN260/(100*BB260) * 1000/(1000 - AP260)</f>
        <v>0</v>
      </c>
      <c r="AO260">
        <v>18.9456608101583</v>
      </c>
      <c r="AP260">
        <v>20.5733618181818</v>
      </c>
      <c r="AQ260">
        <v>0.000121722445519876</v>
      </c>
      <c r="AR260">
        <v>78.2615971347047</v>
      </c>
      <c r="AS260">
        <v>20</v>
      </c>
      <c r="AT260">
        <v>4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1657488981.5</v>
      </c>
      <c r="BH260">
        <v>348.87</v>
      </c>
      <c r="BI260">
        <v>335.921444444444</v>
      </c>
      <c r="BJ260">
        <v>20.5721222222222</v>
      </c>
      <c r="BK260">
        <v>18.9428333333333</v>
      </c>
      <c r="BL260">
        <v>345.184333333333</v>
      </c>
      <c r="BM260">
        <v>20.3228777777778</v>
      </c>
      <c r="BN260">
        <v>499.966888888889</v>
      </c>
      <c r="BO260">
        <v>72.198</v>
      </c>
      <c r="BP260">
        <v>0.0282307333333333</v>
      </c>
      <c r="BQ260">
        <v>23.7804444444444</v>
      </c>
      <c r="BR260">
        <v>24.9822777777778</v>
      </c>
      <c r="BS260">
        <v>999.9</v>
      </c>
      <c r="BT260">
        <v>0</v>
      </c>
      <c r="BU260">
        <v>0</v>
      </c>
      <c r="BV260">
        <v>9991.66666666667</v>
      </c>
      <c r="BW260">
        <v>0</v>
      </c>
      <c r="BX260">
        <v>2048.32666666667</v>
      </c>
      <c r="BY260">
        <v>12.9485666666667</v>
      </c>
      <c r="BZ260">
        <v>356.197777777778</v>
      </c>
      <c r="CA260">
        <v>342.407666666667</v>
      </c>
      <c r="CB260">
        <v>1.62928111111111</v>
      </c>
      <c r="CC260">
        <v>335.921444444444</v>
      </c>
      <c r="CD260">
        <v>18.9428333333333</v>
      </c>
      <c r="CE260">
        <v>1.48526666666667</v>
      </c>
      <c r="CF260">
        <v>1.36763444444444</v>
      </c>
      <c r="CG260">
        <v>12.8173333333333</v>
      </c>
      <c r="CH260">
        <v>11.5634666666667</v>
      </c>
      <c r="CI260">
        <v>1999.96666666667</v>
      </c>
      <c r="CJ260">
        <v>0.979994444444445</v>
      </c>
      <c r="CK260">
        <v>0.0200051555555556</v>
      </c>
      <c r="CL260">
        <v>0</v>
      </c>
      <c r="CM260">
        <v>2.50011111111111</v>
      </c>
      <c r="CN260">
        <v>0</v>
      </c>
      <c r="CO260">
        <v>18544.3777777778</v>
      </c>
      <c r="CP260">
        <v>16705.1111111111</v>
      </c>
      <c r="CQ260">
        <v>48.243</v>
      </c>
      <c r="CR260">
        <v>51.937</v>
      </c>
      <c r="CS260">
        <v>49.6594444444444</v>
      </c>
      <c r="CT260">
        <v>48.951</v>
      </c>
      <c r="CU260">
        <v>47.125</v>
      </c>
      <c r="CV260">
        <v>1959.95666666667</v>
      </c>
      <c r="CW260">
        <v>40.01</v>
      </c>
      <c r="CX260">
        <v>0</v>
      </c>
      <c r="CY260">
        <v>1651555768.8</v>
      </c>
      <c r="CZ260">
        <v>0</v>
      </c>
      <c r="DA260">
        <v>0</v>
      </c>
      <c r="DB260" t="s">
        <v>356</v>
      </c>
      <c r="DC260">
        <v>1657298120.5</v>
      </c>
      <c r="DD260">
        <v>1657298120.5</v>
      </c>
      <c r="DE260">
        <v>0</v>
      </c>
      <c r="DF260">
        <v>1.391</v>
      </c>
      <c r="DG260">
        <v>0.035</v>
      </c>
      <c r="DH260">
        <v>2.39</v>
      </c>
      <c r="DI260">
        <v>0.104</v>
      </c>
      <c r="DJ260">
        <v>419</v>
      </c>
      <c r="DK260">
        <v>18</v>
      </c>
      <c r="DL260">
        <v>0.11</v>
      </c>
      <c r="DM260">
        <v>0.02</v>
      </c>
      <c r="DN260">
        <v>9.97758682926829</v>
      </c>
      <c r="DO260">
        <v>26.0712370034843</v>
      </c>
      <c r="DP260">
        <v>2.682598112608</v>
      </c>
      <c r="DQ260">
        <v>0</v>
      </c>
      <c r="DR260">
        <v>1.61364707317073</v>
      </c>
      <c r="DS260">
        <v>0.120819930313587</v>
      </c>
      <c r="DT260">
        <v>0.0192990562443213</v>
      </c>
      <c r="DU260">
        <v>0</v>
      </c>
      <c r="DV260">
        <v>0</v>
      </c>
      <c r="DW260">
        <v>2</v>
      </c>
      <c r="DX260" t="s">
        <v>357</v>
      </c>
      <c r="DY260">
        <v>2.83718</v>
      </c>
      <c r="DZ260">
        <v>2.64469</v>
      </c>
      <c r="EA260">
        <v>0.0614023</v>
      </c>
      <c r="EB260">
        <v>0.0600149</v>
      </c>
      <c r="EC260">
        <v>0.0735203</v>
      </c>
      <c r="ED260">
        <v>0.0694392</v>
      </c>
      <c r="EE260">
        <v>26189.7</v>
      </c>
      <c r="EF260">
        <v>22932</v>
      </c>
      <c r="EG260">
        <v>24995.3</v>
      </c>
      <c r="EH260">
        <v>23773.4</v>
      </c>
      <c r="EI260">
        <v>39558.2</v>
      </c>
      <c r="EJ260">
        <v>36645.6</v>
      </c>
      <c r="EK260">
        <v>45215.8</v>
      </c>
      <c r="EL260">
        <v>42444.1</v>
      </c>
      <c r="EM260">
        <v>1.75187</v>
      </c>
      <c r="EN260">
        <v>2.04805</v>
      </c>
      <c r="EO260">
        <v>0.110157</v>
      </c>
      <c r="EP260">
        <v>0</v>
      </c>
      <c r="EQ260">
        <v>23.169</v>
      </c>
      <c r="ER260">
        <v>999.9</v>
      </c>
      <c r="ES260">
        <v>28.794</v>
      </c>
      <c r="ET260">
        <v>40.143</v>
      </c>
      <c r="EU260">
        <v>29.7929</v>
      </c>
      <c r="EV260">
        <v>52.3114</v>
      </c>
      <c r="EW260">
        <v>30.7572</v>
      </c>
      <c r="EX260">
        <v>2</v>
      </c>
      <c r="EY260">
        <v>0.225551</v>
      </c>
      <c r="EZ260">
        <v>5.81159</v>
      </c>
      <c r="FA260">
        <v>20.151</v>
      </c>
      <c r="FB260">
        <v>5.23451</v>
      </c>
      <c r="FC260">
        <v>11.992</v>
      </c>
      <c r="FD260">
        <v>4.9564</v>
      </c>
      <c r="FE260">
        <v>3.30393</v>
      </c>
      <c r="FF260">
        <v>350.4</v>
      </c>
      <c r="FG260">
        <v>9999</v>
      </c>
      <c r="FH260">
        <v>9999</v>
      </c>
      <c r="FI260">
        <v>6370.3</v>
      </c>
      <c r="FJ260">
        <v>1.86816</v>
      </c>
      <c r="FK260">
        <v>1.86392</v>
      </c>
      <c r="FL260">
        <v>1.87135</v>
      </c>
      <c r="FM260">
        <v>1.86249</v>
      </c>
      <c r="FN260">
        <v>1.86188</v>
      </c>
      <c r="FO260">
        <v>1.86829</v>
      </c>
      <c r="FP260">
        <v>1.85837</v>
      </c>
      <c r="FQ260">
        <v>1.86462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3.655</v>
      </c>
      <c r="GF260">
        <v>0.2493</v>
      </c>
      <c r="GG260">
        <v>2.14445261950712</v>
      </c>
      <c r="GH260">
        <v>0.00524579190152856</v>
      </c>
      <c r="GI260">
        <v>-2.61795653493914e-06</v>
      </c>
      <c r="GJ260">
        <v>1.03317073579164e-09</v>
      </c>
      <c r="GK260">
        <v>-0.0325879594738201</v>
      </c>
      <c r="GL260">
        <v>-0.0124659139965973</v>
      </c>
      <c r="GM260">
        <v>0.00156445697122576</v>
      </c>
      <c r="GN260">
        <v>-1.32223106024955e-05</v>
      </c>
      <c r="GO260">
        <v>14</v>
      </c>
      <c r="GP260">
        <v>2225</v>
      </c>
      <c r="GQ260">
        <v>3</v>
      </c>
      <c r="GR260">
        <v>45</v>
      </c>
      <c r="GS260">
        <v>3181.1</v>
      </c>
      <c r="GT260">
        <v>3181.1</v>
      </c>
      <c r="GU260">
        <v>1.05957</v>
      </c>
      <c r="GV260">
        <v>2.41821</v>
      </c>
      <c r="GW260">
        <v>1.99829</v>
      </c>
      <c r="GX260">
        <v>2.7063</v>
      </c>
      <c r="GY260">
        <v>2.09351</v>
      </c>
      <c r="GZ260">
        <v>2.44751</v>
      </c>
      <c r="HA260">
        <v>43.0739</v>
      </c>
      <c r="HB260">
        <v>14.5523</v>
      </c>
      <c r="HC260">
        <v>18</v>
      </c>
      <c r="HD260">
        <v>423.748</v>
      </c>
      <c r="HE260">
        <v>613.207</v>
      </c>
      <c r="HF260">
        <v>18.76</v>
      </c>
      <c r="HG260">
        <v>30.2169</v>
      </c>
      <c r="HH260">
        <v>30.0007</v>
      </c>
      <c r="HI260">
        <v>29.9453</v>
      </c>
      <c r="HJ260">
        <v>29.9362</v>
      </c>
      <c r="HK260">
        <v>21.1224</v>
      </c>
      <c r="HL260">
        <v>44.3521</v>
      </c>
      <c r="HM260">
        <v>0</v>
      </c>
      <c r="HN260">
        <v>18.773</v>
      </c>
      <c r="HO260">
        <v>297.839</v>
      </c>
      <c r="HP260">
        <v>18.8129</v>
      </c>
      <c r="HQ260">
        <v>95.6754</v>
      </c>
      <c r="HR260">
        <v>99.7585</v>
      </c>
    </row>
    <row r="261" spans="1:226">
      <c r="A261">
        <v>245</v>
      </c>
      <c r="B261">
        <v>1657488989</v>
      </c>
      <c r="C261">
        <v>2519.5</v>
      </c>
      <c r="D261" t="s">
        <v>851</v>
      </c>
      <c r="E261" t="s">
        <v>852</v>
      </c>
      <c r="F261">
        <v>5</v>
      </c>
      <c r="G261" t="s">
        <v>836</v>
      </c>
      <c r="H261" t="s">
        <v>354</v>
      </c>
      <c r="I261">
        <v>1657488986.2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327.967712514143</v>
      </c>
      <c r="AK261">
        <v>333.483618181818</v>
      </c>
      <c r="AL261">
        <v>-3.25024077934947</v>
      </c>
      <c r="AM261">
        <v>66.5814439942602</v>
      </c>
      <c r="AN261">
        <f>(AP261 - AO261 + BO261*1E3/(8.314*(BQ261+273.15)) * AR261/BN261 * AQ261) * BN261/(100*BB261) * 1000/(1000 - AP261)</f>
        <v>0</v>
      </c>
      <c r="AO261">
        <v>18.9403707863703</v>
      </c>
      <c r="AP261">
        <v>20.5731781818182</v>
      </c>
      <c r="AQ261">
        <v>0.000209107631481878</v>
      </c>
      <c r="AR261">
        <v>78.2615971347047</v>
      </c>
      <c r="AS261">
        <v>19</v>
      </c>
      <c r="AT261">
        <v>4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1657488986.2</v>
      </c>
      <c r="BH261">
        <v>334.0089</v>
      </c>
      <c r="BI261">
        <v>320.6444</v>
      </c>
      <c r="BJ261">
        <v>20.57547</v>
      </c>
      <c r="BK261">
        <v>18.92404</v>
      </c>
      <c r="BL261">
        <v>330.38</v>
      </c>
      <c r="BM261">
        <v>20.3261</v>
      </c>
      <c r="BN261">
        <v>500.0461</v>
      </c>
      <c r="BO261">
        <v>72.19921</v>
      </c>
      <c r="BP261">
        <v>0.02796553</v>
      </c>
      <c r="BQ261">
        <v>23.78272</v>
      </c>
      <c r="BR261">
        <v>24.97848</v>
      </c>
      <c r="BS261">
        <v>999.9</v>
      </c>
      <c r="BT261">
        <v>0</v>
      </c>
      <c r="BU261">
        <v>0</v>
      </c>
      <c r="BV261">
        <v>10022.95</v>
      </c>
      <c r="BW261">
        <v>0</v>
      </c>
      <c r="BX261">
        <v>2044.143</v>
      </c>
      <c r="BY261">
        <v>13.36466</v>
      </c>
      <c r="BZ261">
        <v>341.0256</v>
      </c>
      <c r="CA261">
        <v>326.8295</v>
      </c>
      <c r="CB261">
        <v>1.651443</v>
      </c>
      <c r="CC261">
        <v>320.6444</v>
      </c>
      <c r="CD261">
        <v>18.92404</v>
      </c>
      <c r="CE261">
        <v>1.48553</v>
      </c>
      <c r="CF261">
        <v>1.366299</v>
      </c>
      <c r="CG261">
        <v>12.82006</v>
      </c>
      <c r="CH261">
        <v>11.54867</v>
      </c>
      <c r="CI261">
        <v>2000.04</v>
      </c>
      <c r="CJ261">
        <v>0.9799956</v>
      </c>
      <c r="CK261">
        <v>0.02000426</v>
      </c>
      <c r="CL261">
        <v>0</v>
      </c>
      <c r="CM261">
        <v>2.67564</v>
      </c>
      <c r="CN261">
        <v>0</v>
      </c>
      <c r="CO261">
        <v>18543.77</v>
      </c>
      <c r="CP261">
        <v>16705.73</v>
      </c>
      <c r="CQ261">
        <v>48.25</v>
      </c>
      <c r="CR261">
        <v>51.937</v>
      </c>
      <c r="CS261">
        <v>49.6808</v>
      </c>
      <c r="CT261">
        <v>48.9559</v>
      </c>
      <c r="CU261">
        <v>47.125</v>
      </c>
      <c r="CV261">
        <v>1960.03</v>
      </c>
      <c r="CW261">
        <v>40.01</v>
      </c>
      <c r="CX261">
        <v>0</v>
      </c>
      <c r="CY261">
        <v>1651555773.6</v>
      </c>
      <c r="CZ261">
        <v>0</v>
      </c>
      <c r="DA261">
        <v>0</v>
      </c>
      <c r="DB261" t="s">
        <v>356</v>
      </c>
      <c r="DC261">
        <v>1657298120.5</v>
      </c>
      <c r="DD261">
        <v>1657298120.5</v>
      </c>
      <c r="DE261">
        <v>0</v>
      </c>
      <c r="DF261">
        <v>1.391</v>
      </c>
      <c r="DG261">
        <v>0.035</v>
      </c>
      <c r="DH261">
        <v>2.39</v>
      </c>
      <c r="DI261">
        <v>0.104</v>
      </c>
      <c r="DJ261">
        <v>419</v>
      </c>
      <c r="DK261">
        <v>18</v>
      </c>
      <c r="DL261">
        <v>0.11</v>
      </c>
      <c r="DM261">
        <v>0.02</v>
      </c>
      <c r="DN261">
        <v>11.7657607317073</v>
      </c>
      <c r="DO261">
        <v>14.2235669686411</v>
      </c>
      <c r="DP261">
        <v>1.45452384873487</v>
      </c>
      <c r="DQ261">
        <v>0</v>
      </c>
      <c r="DR261">
        <v>1.62316902439024</v>
      </c>
      <c r="DS261">
        <v>0.169908501742163</v>
      </c>
      <c r="DT261">
        <v>0.0212987631388141</v>
      </c>
      <c r="DU261">
        <v>0</v>
      </c>
      <c r="DV261">
        <v>0</v>
      </c>
      <c r="DW261">
        <v>2</v>
      </c>
      <c r="DX261" t="s">
        <v>357</v>
      </c>
      <c r="DY261">
        <v>2.83728</v>
      </c>
      <c r="DZ261">
        <v>2.64474</v>
      </c>
      <c r="EA261">
        <v>0.0590536</v>
      </c>
      <c r="EB261">
        <v>0.057535</v>
      </c>
      <c r="EC261">
        <v>0.0735161</v>
      </c>
      <c r="ED261">
        <v>0.0692934</v>
      </c>
      <c r="EE261">
        <v>26254.4</v>
      </c>
      <c r="EF261">
        <v>22992.3</v>
      </c>
      <c r="EG261">
        <v>24994.6</v>
      </c>
      <c r="EH261">
        <v>23773.4</v>
      </c>
      <c r="EI261">
        <v>39557.5</v>
      </c>
      <c r="EJ261">
        <v>36651.1</v>
      </c>
      <c r="EK261">
        <v>45214.8</v>
      </c>
      <c r="EL261">
        <v>42443.9</v>
      </c>
      <c r="EM261">
        <v>1.75207</v>
      </c>
      <c r="EN261">
        <v>2.04778</v>
      </c>
      <c r="EO261">
        <v>0.110641</v>
      </c>
      <c r="EP261">
        <v>0</v>
      </c>
      <c r="EQ261">
        <v>23.167</v>
      </c>
      <c r="ER261">
        <v>999.9</v>
      </c>
      <c r="ES261">
        <v>28.843</v>
      </c>
      <c r="ET261">
        <v>40.143</v>
      </c>
      <c r="EU261">
        <v>29.8444</v>
      </c>
      <c r="EV261">
        <v>52.0213</v>
      </c>
      <c r="EW261">
        <v>30.7091</v>
      </c>
      <c r="EX261">
        <v>2</v>
      </c>
      <c r="EY261">
        <v>0.226408</v>
      </c>
      <c r="EZ261">
        <v>5.81707</v>
      </c>
      <c r="FA261">
        <v>20.1509</v>
      </c>
      <c r="FB261">
        <v>5.23466</v>
      </c>
      <c r="FC261">
        <v>11.992</v>
      </c>
      <c r="FD261">
        <v>4.95655</v>
      </c>
      <c r="FE261">
        <v>3.30393</v>
      </c>
      <c r="FF261">
        <v>350.4</v>
      </c>
      <c r="FG261">
        <v>9999</v>
      </c>
      <c r="FH261">
        <v>9999</v>
      </c>
      <c r="FI261">
        <v>6370.3</v>
      </c>
      <c r="FJ261">
        <v>1.86816</v>
      </c>
      <c r="FK261">
        <v>1.86391</v>
      </c>
      <c r="FL261">
        <v>1.87138</v>
      </c>
      <c r="FM261">
        <v>1.86249</v>
      </c>
      <c r="FN261">
        <v>1.86188</v>
      </c>
      <c r="FO261">
        <v>1.86828</v>
      </c>
      <c r="FP261">
        <v>1.85837</v>
      </c>
      <c r="FQ261">
        <v>1.86462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3.594</v>
      </c>
      <c r="GF261">
        <v>0.2492</v>
      </c>
      <c r="GG261">
        <v>2.14445261950712</v>
      </c>
      <c r="GH261">
        <v>0.00524579190152856</v>
      </c>
      <c r="GI261">
        <v>-2.61795653493914e-06</v>
      </c>
      <c r="GJ261">
        <v>1.03317073579164e-09</v>
      </c>
      <c r="GK261">
        <v>-0.0325879594738201</v>
      </c>
      <c r="GL261">
        <v>-0.0124659139965973</v>
      </c>
      <c r="GM261">
        <v>0.00156445697122576</v>
      </c>
      <c r="GN261">
        <v>-1.32223106024955e-05</v>
      </c>
      <c r="GO261">
        <v>14</v>
      </c>
      <c r="GP261">
        <v>2225</v>
      </c>
      <c r="GQ261">
        <v>3</v>
      </c>
      <c r="GR261">
        <v>45</v>
      </c>
      <c r="GS261">
        <v>3181.1</v>
      </c>
      <c r="GT261">
        <v>3181.1</v>
      </c>
      <c r="GU261">
        <v>1.0144</v>
      </c>
      <c r="GV261">
        <v>2.42432</v>
      </c>
      <c r="GW261">
        <v>1.99829</v>
      </c>
      <c r="GX261">
        <v>2.7063</v>
      </c>
      <c r="GY261">
        <v>2.09351</v>
      </c>
      <c r="GZ261">
        <v>2.44263</v>
      </c>
      <c r="HA261">
        <v>43.0739</v>
      </c>
      <c r="HB261">
        <v>14.5523</v>
      </c>
      <c r="HC261">
        <v>18</v>
      </c>
      <c r="HD261">
        <v>423.921</v>
      </c>
      <c r="HE261">
        <v>613.077</v>
      </c>
      <c r="HF261">
        <v>18.7761</v>
      </c>
      <c r="HG261">
        <v>30.2254</v>
      </c>
      <c r="HH261">
        <v>30.0008</v>
      </c>
      <c r="HI261">
        <v>29.9541</v>
      </c>
      <c r="HJ261">
        <v>29.9446</v>
      </c>
      <c r="HK261">
        <v>20.284</v>
      </c>
      <c r="HL261">
        <v>44.3521</v>
      </c>
      <c r="HM261">
        <v>0</v>
      </c>
      <c r="HN261">
        <v>18.7883</v>
      </c>
      <c r="HO261">
        <v>284.245</v>
      </c>
      <c r="HP261">
        <v>18.814</v>
      </c>
      <c r="HQ261">
        <v>95.6731</v>
      </c>
      <c r="HR261">
        <v>99.7582</v>
      </c>
    </row>
    <row r="262" spans="1:226">
      <c r="A262">
        <v>246</v>
      </c>
      <c r="B262">
        <v>1657488994</v>
      </c>
      <c r="C262">
        <v>2524.5</v>
      </c>
      <c r="D262" t="s">
        <v>853</v>
      </c>
      <c r="E262" t="s">
        <v>854</v>
      </c>
      <c r="F262">
        <v>5</v>
      </c>
      <c r="G262" t="s">
        <v>836</v>
      </c>
      <c r="H262" t="s">
        <v>354</v>
      </c>
      <c r="I262">
        <v>1657488991.5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311.215317205445</v>
      </c>
      <c r="AK262">
        <v>317.314351515151</v>
      </c>
      <c r="AL262">
        <v>-3.21520232240982</v>
      </c>
      <c r="AM262">
        <v>66.5814439942602</v>
      </c>
      <c r="AN262">
        <f>(AP262 - AO262 + BO262*1E3/(8.314*(BQ262+273.15)) * AR262/BN262 * AQ262) * BN262/(100*BB262) * 1000/(1000 - AP262)</f>
        <v>0</v>
      </c>
      <c r="AO262">
        <v>18.8958941982866</v>
      </c>
      <c r="AP262">
        <v>20.5672878787879</v>
      </c>
      <c r="AQ262">
        <v>-0.000259551965982612</v>
      </c>
      <c r="AR262">
        <v>78.2615971347047</v>
      </c>
      <c r="AS262">
        <v>20</v>
      </c>
      <c r="AT262">
        <v>4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1657488991.5</v>
      </c>
      <c r="BH262">
        <v>317.046777777778</v>
      </c>
      <c r="BI262">
        <v>303.334777777778</v>
      </c>
      <c r="BJ262">
        <v>20.5664555555556</v>
      </c>
      <c r="BK262">
        <v>18.9034111111111</v>
      </c>
      <c r="BL262">
        <v>313.483444444444</v>
      </c>
      <c r="BM262">
        <v>20.3174222222222</v>
      </c>
      <c r="BN262">
        <v>500.000111111111</v>
      </c>
      <c r="BO262">
        <v>72.2009333333333</v>
      </c>
      <c r="BP262">
        <v>0.0281471777777778</v>
      </c>
      <c r="BQ262">
        <v>23.7900444444444</v>
      </c>
      <c r="BR262">
        <v>24.9821</v>
      </c>
      <c r="BS262">
        <v>999.9</v>
      </c>
      <c r="BT262">
        <v>0</v>
      </c>
      <c r="BU262">
        <v>0</v>
      </c>
      <c r="BV262">
        <v>10013.1333333333</v>
      </c>
      <c r="BW262">
        <v>0</v>
      </c>
      <c r="BX262">
        <v>2037.47888888889</v>
      </c>
      <c r="BY262">
        <v>13.7121444444444</v>
      </c>
      <c r="BZ262">
        <v>323.704222222222</v>
      </c>
      <c r="CA262">
        <v>309.179111111111</v>
      </c>
      <c r="CB262">
        <v>1.66301888888889</v>
      </c>
      <c r="CC262">
        <v>303.334777777778</v>
      </c>
      <c r="CD262">
        <v>18.9034111111111</v>
      </c>
      <c r="CE262">
        <v>1.48491888888889</v>
      </c>
      <c r="CF262">
        <v>1.36484444444444</v>
      </c>
      <c r="CG262">
        <v>12.8137444444444</v>
      </c>
      <c r="CH262">
        <v>11.5325888888889</v>
      </c>
      <c r="CI262">
        <v>1999.99777777778</v>
      </c>
      <c r="CJ262">
        <v>0.979995333333333</v>
      </c>
      <c r="CK262">
        <v>0.0200044666666667</v>
      </c>
      <c r="CL262">
        <v>0</v>
      </c>
      <c r="CM262">
        <v>2.57375555555556</v>
      </c>
      <c r="CN262">
        <v>0</v>
      </c>
      <c r="CO262">
        <v>18542.8666666667</v>
      </c>
      <c r="CP262">
        <v>16705.4</v>
      </c>
      <c r="CQ262">
        <v>48.25</v>
      </c>
      <c r="CR262">
        <v>51.937</v>
      </c>
      <c r="CS262">
        <v>49.687</v>
      </c>
      <c r="CT262">
        <v>48.979</v>
      </c>
      <c r="CU262">
        <v>47.125</v>
      </c>
      <c r="CV262">
        <v>1959.98777777778</v>
      </c>
      <c r="CW262">
        <v>40.01</v>
      </c>
      <c r="CX262">
        <v>0</v>
      </c>
      <c r="CY262">
        <v>1651555778.4</v>
      </c>
      <c r="CZ262">
        <v>0</v>
      </c>
      <c r="DA262">
        <v>0</v>
      </c>
      <c r="DB262" t="s">
        <v>356</v>
      </c>
      <c r="DC262">
        <v>1657298120.5</v>
      </c>
      <c r="DD262">
        <v>1657298120.5</v>
      </c>
      <c r="DE262">
        <v>0</v>
      </c>
      <c r="DF262">
        <v>1.391</v>
      </c>
      <c r="DG262">
        <v>0.035</v>
      </c>
      <c r="DH262">
        <v>2.39</v>
      </c>
      <c r="DI262">
        <v>0.104</v>
      </c>
      <c r="DJ262">
        <v>419</v>
      </c>
      <c r="DK262">
        <v>18</v>
      </c>
      <c r="DL262">
        <v>0.11</v>
      </c>
      <c r="DM262">
        <v>0.02</v>
      </c>
      <c r="DN262">
        <v>12.7194875</v>
      </c>
      <c r="DO262">
        <v>9.07854371482171</v>
      </c>
      <c r="DP262">
        <v>0.929114819381195</v>
      </c>
      <c r="DQ262">
        <v>0</v>
      </c>
      <c r="DR262">
        <v>1.6418795</v>
      </c>
      <c r="DS262">
        <v>0.152307467166978</v>
      </c>
      <c r="DT262">
        <v>0.0200265966841598</v>
      </c>
      <c r="DU262">
        <v>0</v>
      </c>
      <c r="DV262">
        <v>0</v>
      </c>
      <c r="DW262">
        <v>2</v>
      </c>
      <c r="DX262" t="s">
        <v>357</v>
      </c>
      <c r="DY262">
        <v>2.83713</v>
      </c>
      <c r="DZ262">
        <v>2.64427</v>
      </c>
      <c r="EA262">
        <v>0.0566783</v>
      </c>
      <c r="EB262">
        <v>0.0551221</v>
      </c>
      <c r="EC262">
        <v>0.0735086</v>
      </c>
      <c r="ED262">
        <v>0.0693655</v>
      </c>
      <c r="EE262">
        <v>26320.1</v>
      </c>
      <c r="EF262">
        <v>23050.1</v>
      </c>
      <c r="EG262">
        <v>24994.1</v>
      </c>
      <c r="EH262">
        <v>23772.3</v>
      </c>
      <c r="EI262">
        <v>39557.2</v>
      </c>
      <c r="EJ262">
        <v>36647</v>
      </c>
      <c r="EK262">
        <v>45214.1</v>
      </c>
      <c r="EL262">
        <v>42442.5</v>
      </c>
      <c r="EM262">
        <v>1.75137</v>
      </c>
      <c r="EN262">
        <v>2.04763</v>
      </c>
      <c r="EO262">
        <v>0.11019</v>
      </c>
      <c r="EP262">
        <v>0</v>
      </c>
      <c r="EQ262">
        <v>23.1689</v>
      </c>
      <c r="ER262">
        <v>999.9</v>
      </c>
      <c r="ES262">
        <v>28.891</v>
      </c>
      <c r="ET262">
        <v>40.153</v>
      </c>
      <c r="EU262">
        <v>29.9067</v>
      </c>
      <c r="EV262">
        <v>52.0613</v>
      </c>
      <c r="EW262">
        <v>30.653</v>
      </c>
      <c r="EX262">
        <v>2</v>
      </c>
      <c r="EY262">
        <v>0.227055</v>
      </c>
      <c r="EZ262">
        <v>5.80487</v>
      </c>
      <c r="FA262">
        <v>20.1509</v>
      </c>
      <c r="FB262">
        <v>5.23286</v>
      </c>
      <c r="FC262">
        <v>11.992</v>
      </c>
      <c r="FD262">
        <v>4.956</v>
      </c>
      <c r="FE262">
        <v>3.3037</v>
      </c>
      <c r="FF262">
        <v>350.4</v>
      </c>
      <c r="FG262">
        <v>9999</v>
      </c>
      <c r="FH262">
        <v>9999</v>
      </c>
      <c r="FI262">
        <v>6370.6</v>
      </c>
      <c r="FJ262">
        <v>1.86813</v>
      </c>
      <c r="FK262">
        <v>1.86391</v>
      </c>
      <c r="FL262">
        <v>1.87135</v>
      </c>
      <c r="FM262">
        <v>1.86249</v>
      </c>
      <c r="FN262">
        <v>1.86186</v>
      </c>
      <c r="FO262">
        <v>1.86829</v>
      </c>
      <c r="FP262">
        <v>1.85837</v>
      </c>
      <c r="FQ262">
        <v>1.86462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3.533</v>
      </c>
      <c r="GF262">
        <v>0.2491</v>
      </c>
      <c r="GG262">
        <v>2.14445261950712</v>
      </c>
      <c r="GH262">
        <v>0.00524579190152856</v>
      </c>
      <c r="GI262">
        <v>-2.61795653493914e-06</v>
      </c>
      <c r="GJ262">
        <v>1.03317073579164e-09</v>
      </c>
      <c r="GK262">
        <v>-0.0325879594738201</v>
      </c>
      <c r="GL262">
        <v>-0.0124659139965973</v>
      </c>
      <c r="GM262">
        <v>0.00156445697122576</v>
      </c>
      <c r="GN262">
        <v>-1.32223106024955e-05</v>
      </c>
      <c r="GO262">
        <v>14</v>
      </c>
      <c r="GP262">
        <v>2225</v>
      </c>
      <c r="GQ262">
        <v>3</v>
      </c>
      <c r="GR262">
        <v>45</v>
      </c>
      <c r="GS262">
        <v>3181.2</v>
      </c>
      <c r="GT262">
        <v>3181.2</v>
      </c>
      <c r="GU262">
        <v>0.97168</v>
      </c>
      <c r="GV262">
        <v>2.4231</v>
      </c>
      <c r="GW262">
        <v>1.99829</v>
      </c>
      <c r="GX262">
        <v>2.7063</v>
      </c>
      <c r="GY262">
        <v>2.09351</v>
      </c>
      <c r="GZ262">
        <v>2.44019</v>
      </c>
      <c r="HA262">
        <v>43.0739</v>
      </c>
      <c r="HB262">
        <v>14.5523</v>
      </c>
      <c r="HC262">
        <v>18</v>
      </c>
      <c r="HD262">
        <v>423.573</v>
      </c>
      <c r="HE262">
        <v>613.054</v>
      </c>
      <c r="HF262">
        <v>18.79</v>
      </c>
      <c r="HG262">
        <v>30.234</v>
      </c>
      <c r="HH262">
        <v>30.0007</v>
      </c>
      <c r="HI262">
        <v>29.9618</v>
      </c>
      <c r="HJ262">
        <v>29.9536</v>
      </c>
      <c r="HK262">
        <v>19.4245</v>
      </c>
      <c r="HL262">
        <v>44.627</v>
      </c>
      <c r="HM262">
        <v>0</v>
      </c>
      <c r="HN262">
        <v>18.8002</v>
      </c>
      <c r="HO262">
        <v>264.053</v>
      </c>
      <c r="HP262">
        <v>18.8049</v>
      </c>
      <c r="HQ262">
        <v>95.6715</v>
      </c>
      <c r="HR262">
        <v>99.7544</v>
      </c>
    </row>
    <row r="263" spans="1:226">
      <c r="A263">
        <v>247</v>
      </c>
      <c r="B263">
        <v>1657488999</v>
      </c>
      <c r="C263">
        <v>2529.5</v>
      </c>
      <c r="D263" t="s">
        <v>855</v>
      </c>
      <c r="E263" t="s">
        <v>856</v>
      </c>
      <c r="F263">
        <v>5</v>
      </c>
      <c r="G263" t="s">
        <v>836</v>
      </c>
      <c r="H263" t="s">
        <v>354</v>
      </c>
      <c r="I263">
        <v>1657488996.2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295.049139731558</v>
      </c>
      <c r="AK263">
        <v>301.306436363636</v>
      </c>
      <c r="AL263">
        <v>-3.18727685377653</v>
      </c>
      <c r="AM263">
        <v>66.5814439942602</v>
      </c>
      <c r="AN263">
        <f>(AP263 - AO263 + BO263*1E3/(8.314*(BQ263+273.15)) * AR263/BN263 * AQ263) * BN263/(100*BB263) * 1000/(1000 - AP263)</f>
        <v>0</v>
      </c>
      <c r="AO263">
        <v>18.915794499857</v>
      </c>
      <c r="AP263">
        <v>20.5727054545455</v>
      </c>
      <c r="AQ263">
        <v>0.000108192622131519</v>
      </c>
      <c r="AR263">
        <v>78.2615971347047</v>
      </c>
      <c r="AS263">
        <v>19</v>
      </c>
      <c r="AT263">
        <v>4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1657488996.2</v>
      </c>
      <c r="BH263">
        <v>302.2827</v>
      </c>
      <c r="BI263">
        <v>288.2947</v>
      </c>
      <c r="BJ263">
        <v>20.57084</v>
      </c>
      <c r="BK263">
        <v>18.91172</v>
      </c>
      <c r="BL263">
        <v>298.7772</v>
      </c>
      <c r="BM263">
        <v>20.32166</v>
      </c>
      <c r="BN263">
        <v>500.0066</v>
      </c>
      <c r="BO263">
        <v>72.20158</v>
      </c>
      <c r="BP263">
        <v>0.02808538</v>
      </c>
      <c r="BQ263">
        <v>23.79835</v>
      </c>
      <c r="BR263">
        <v>24.98288</v>
      </c>
      <c r="BS263">
        <v>999.9</v>
      </c>
      <c r="BT263">
        <v>0</v>
      </c>
      <c r="BU263">
        <v>0</v>
      </c>
      <c r="BV263">
        <v>9996.938</v>
      </c>
      <c r="BW263">
        <v>0</v>
      </c>
      <c r="BX263">
        <v>2034.751</v>
      </c>
      <c r="BY263">
        <v>13.988</v>
      </c>
      <c r="BZ263">
        <v>308.6315</v>
      </c>
      <c r="CA263">
        <v>293.852</v>
      </c>
      <c r="CB263">
        <v>1.659116</v>
      </c>
      <c r="CC263">
        <v>288.2947</v>
      </c>
      <c r="CD263">
        <v>18.91172</v>
      </c>
      <c r="CE263">
        <v>1.485246</v>
      </c>
      <c r="CF263">
        <v>1.365457</v>
      </c>
      <c r="CG263">
        <v>12.81713</v>
      </c>
      <c r="CH263">
        <v>11.53936</v>
      </c>
      <c r="CI263">
        <v>1999.951</v>
      </c>
      <c r="CJ263">
        <v>0.9799948</v>
      </c>
      <c r="CK263">
        <v>0.02000488</v>
      </c>
      <c r="CL263">
        <v>0</v>
      </c>
      <c r="CM263">
        <v>2.51837</v>
      </c>
      <c r="CN263">
        <v>0</v>
      </c>
      <c r="CO263">
        <v>18541.98</v>
      </c>
      <c r="CP263">
        <v>16704.98</v>
      </c>
      <c r="CQ263">
        <v>48.25</v>
      </c>
      <c r="CR263">
        <v>51.9622</v>
      </c>
      <c r="CS263">
        <v>49.687</v>
      </c>
      <c r="CT263">
        <v>49</v>
      </c>
      <c r="CU263">
        <v>47.125</v>
      </c>
      <c r="CV263">
        <v>1959.941</v>
      </c>
      <c r="CW263">
        <v>40.01</v>
      </c>
      <c r="CX263">
        <v>0</v>
      </c>
      <c r="CY263">
        <v>1651555783.8</v>
      </c>
      <c r="CZ263">
        <v>0</v>
      </c>
      <c r="DA263">
        <v>0</v>
      </c>
      <c r="DB263" t="s">
        <v>356</v>
      </c>
      <c r="DC263">
        <v>1657298120.5</v>
      </c>
      <c r="DD263">
        <v>1657298120.5</v>
      </c>
      <c r="DE263">
        <v>0</v>
      </c>
      <c r="DF263">
        <v>1.391</v>
      </c>
      <c r="DG263">
        <v>0.035</v>
      </c>
      <c r="DH263">
        <v>2.39</v>
      </c>
      <c r="DI263">
        <v>0.104</v>
      </c>
      <c r="DJ263">
        <v>419</v>
      </c>
      <c r="DK263">
        <v>18</v>
      </c>
      <c r="DL263">
        <v>0.11</v>
      </c>
      <c r="DM263">
        <v>0.02</v>
      </c>
      <c r="DN263">
        <v>13.3619682926829</v>
      </c>
      <c r="DO263">
        <v>4.57508780487807</v>
      </c>
      <c r="DP263">
        <v>0.476215184215679</v>
      </c>
      <c r="DQ263">
        <v>0</v>
      </c>
      <c r="DR263">
        <v>1.64769463414634</v>
      </c>
      <c r="DS263">
        <v>0.145249128919862</v>
      </c>
      <c r="DT263">
        <v>0.0191933180824081</v>
      </c>
      <c r="DU263">
        <v>0</v>
      </c>
      <c r="DV263">
        <v>0</v>
      </c>
      <c r="DW263">
        <v>2</v>
      </c>
      <c r="DX263" t="s">
        <v>357</v>
      </c>
      <c r="DY263">
        <v>2.83679</v>
      </c>
      <c r="DZ263">
        <v>2.64495</v>
      </c>
      <c r="EA263">
        <v>0.0542813</v>
      </c>
      <c r="EB263">
        <v>0.0525434</v>
      </c>
      <c r="EC263">
        <v>0.0735198</v>
      </c>
      <c r="ED263">
        <v>0.0693415</v>
      </c>
      <c r="EE263">
        <v>26386.6</v>
      </c>
      <c r="EF263">
        <v>23112.6</v>
      </c>
      <c r="EG263">
        <v>24993.7</v>
      </c>
      <c r="EH263">
        <v>23771.9</v>
      </c>
      <c r="EI263">
        <v>39555.7</v>
      </c>
      <c r="EJ263">
        <v>36647.1</v>
      </c>
      <c r="EK263">
        <v>45213.1</v>
      </c>
      <c r="EL263">
        <v>42441.6</v>
      </c>
      <c r="EM263">
        <v>1.75158</v>
      </c>
      <c r="EN263">
        <v>2.04765</v>
      </c>
      <c r="EO263">
        <v>0.110652</v>
      </c>
      <c r="EP263">
        <v>0</v>
      </c>
      <c r="EQ263">
        <v>23.1701</v>
      </c>
      <c r="ER263">
        <v>999.9</v>
      </c>
      <c r="ES263">
        <v>28.965</v>
      </c>
      <c r="ET263">
        <v>40.143</v>
      </c>
      <c r="EU263">
        <v>29.9673</v>
      </c>
      <c r="EV263">
        <v>51.8013</v>
      </c>
      <c r="EW263">
        <v>30.7051</v>
      </c>
      <c r="EX263">
        <v>2</v>
      </c>
      <c r="EY263">
        <v>0.227767</v>
      </c>
      <c r="EZ263">
        <v>5.79985</v>
      </c>
      <c r="FA263">
        <v>20.1512</v>
      </c>
      <c r="FB263">
        <v>5.23376</v>
      </c>
      <c r="FC263">
        <v>11.992</v>
      </c>
      <c r="FD263">
        <v>4.95655</v>
      </c>
      <c r="FE263">
        <v>3.30395</v>
      </c>
      <c r="FF263">
        <v>350.4</v>
      </c>
      <c r="FG263">
        <v>9999</v>
      </c>
      <c r="FH263">
        <v>9999</v>
      </c>
      <c r="FI263">
        <v>6370.6</v>
      </c>
      <c r="FJ263">
        <v>1.86816</v>
      </c>
      <c r="FK263">
        <v>1.86392</v>
      </c>
      <c r="FL263">
        <v>1.87136</v>
      </c>
      <c r="FM263">
        <v>1.86249</v>
      </c>
      <c r="FN263">
        <v>1.86187</v>
      </c>
      <c r="FO263">
        <v>1.86828</v>
      </c>
      <c r="FP263">
        <v>1.85837</v>
      </c>
      <c r="FQ263">
        <v>1.86462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3.471</v>
      </c>
      <c r="GF263">
        <v>0.2493</v>
      </c>
      <c r="GG263">
        <v>2.14445261950712</v>
      </c>
      <c r="GH263">
        <v>0.00524579190152856</v>
      </c>
      <c r="GI263">
        <v>-2.61795653493914e-06</v>
      </c>
      <c r="GJ263">
        <v>1.03317073579164e-09</v>
      </c>
      <c r="GK263">
        <v>-0.0325879594738201</v>
      </c>
      <c r="GL263">
        <v>-0.0124659139965973</v>
      </c>
      <c r="GM263">
        <v>0.00156445697122576</v>
      </c>
      <c r="GN263">
        <v>-1.32223106024955e-05</v>
      </c>
      <c r="GO263">
        <v>14</v>
      </c>
      <c r="GP263">
        <v>2225</v>
      </c>
      <c r="GQ263">
        <v>3</v>
      </c>
      <c r="GR263">
        <v>45</v>
      </c>
      <c r="GS263">
        <v>3181.3</v>
      </c>
      <c r="GT263">
        <v>3181.3</v>
      </c>
      <c r="GU263">
        <v>0.925293</v>
      </c>
      <c r="GV263">
        <v>2.42188</v>
      </c>
      <c r="GW263">
        <v>1.99829</v>
      </c>
      <c r="GX263">
        <v>2.7063</v>
      </c>
      <c r="GY263">
        <v>2.09351</v>
      </c>
      <c r="GZ263">
        <v>2.43042</v>
      </c>
      <c r="HA263">
        <v>43.0739</v>
      </c>
      <c r="HB263">
        <v>14.5436</v>
      </c>
      <c r="HC263">
        <v>18</v>
      </c>
      <c r="HD263">
        <v>423.748</v>
      </c>
      <c r="HE263">
        <v>613.164</v>
      </c>
      <c r="HF263">
        <v>18.8026</v>
      </c>
      <c r="HG263">
        <v>30.2425</v>
      </c>
      <c r="HH263">
        <v>30.0007</v>
      </c>
      <c r="HI263">
        <v>29.9707</v>
      </c>
      <c r="HJ263">
        <v>29.962</v>
      </c>
      <c r="HK263">
        <v>18.4832</v>
      </c>
      <c r="HL263">
        <v>44.9165</v>
      </c>
      <c r="HM263">
        <v>0</v>
      </c>
      <c r="HN263">
        <v>18.8128</v>
      </c>
      <c r="HO263">
        <v>250.583</v>
      </c>
      <c r="HP263">
        <v>18.7951</v>
      </c>
      <c r="HQ263">
        <v>95.6697</v>
      </c>
      <c r="HR263">
        <v>99.7526</v>
      </c>
    </row>
    <row r="264" spans="1:226">
      <c r="A264">
        <v>248</v>
      </c>
      <c r="B264">
        <v>1657489004</v>
      </c>
      <c r="C264">
        <v>2534.5</v>
      </c>
      <c r="D264" t="s">
        <v>857</v>
      </c>
      <c r="E264" t="s">
        <v>858</v>
      </c>
      <c r="F264">
        <v>5</v>
      </c>
      <c r="G264" t="s">
        <v>836</v>
      </c>
      <c r="H264" t="s">
        <v>354</v>
      </c>
      <c r="I264">
        <v>1657489001.5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277.972637359599</v>
      </c>
      <c r="AK264">
        <v>284.974860606061</v>
      </c>
      <c r="AL264">
        <v>-3.27081129831545</v>
      </c>
      <c r="AM264">
        <v>66.5814439942602</v>
      </c>
      <c r="AN264">
        <f>(AP264 - AO264 + BO264*1E3/(8.314*(BQ264+273.15)) * AR264/BN264 * AQ264) * BN264/(100*BB264) * 1000/(1000 - AP264)</f>
        <v>0</v>
      </c>
      <c r="AO264">
        <v>18.9184224666759</v>
      </c>
      <c r="AP264">
        <v>20.5802612121212</v>
      </c>
      <c r="AQ264">
        <v>8.60800014487741e-05</v>
      </c>
      <c r="AR264">
        <v>78.2615971347047</v>
      </c>
      <c r="AS264">
        <v>20</v>
      </c>
      <c r="AT264">
        <v>4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1657489001.5</v>
      </c>
      <c r="BH264">
        <v>285.529777777778</v>
      </c>
      <c r="BI264">
        <v>270.660111111111</v>
      </c>
      <c r="BJ264">
        <v>20.5762111111111</v>
      </c>
      <c r="BK264">
        <v>18.9132</v>
      </c>
      <c r="BL264">
        <v>282.090777777778</v>
      </c>
      <c r="BM264">
        <v>20.3268555555556</v>
      </c>
      <c r="BN264">
        <v>499.981888888889</v>
      </c>
      <c r="BO264">
        <v>72.2013888888889</v>
      </c>
      <c r="BP264">
        <v>0.0286096555555556</v>
      </c>
      <c r="BQ264">
        <v>23.8038</v>
      </c>
      <c r="BR264">
        <v>24.9873444444444</v>
      </c>
      <c r="BS264">
        <v>999.9</v>
      </c>
      <c r="BT264">
        <v>0</v>
      </c>
      <c r="BU264">
        <v>0</v>
      </c>
      <c r="BV264">
        <v>9996.72444444444</v>
      </c>
      <c r="BW264">
        <v>0</v>
      </c>
      <c r="BX264">
        <v>2032.27222222222</v>
      </c>
      <c r="BY264">
        <v>14.8697111111111</v>
      </c>
      <c r="BZ264">
        <v>291.528444444444</v>
      </c>
      <c r="CA264">
        <v>275.877888888889</v>
      </c>
      <c r="CB264">
        <v>1.66302</v>
      </c>
      <c r="CC264">
        <v>270.660111111111</v>
      </c>
      <c r="CD264">
        <v>18.9132</v>
      </c>
      <c r="CE264">
        <v>1.48563</v>
      </c>
      <c r="CF264">
        <v>1.36556</v>
      </c>
      <c r="CG264">
        <v>12.8210666666667</v>
      </c>
      <c r="CH264">
        <v>11.5405</v>
      </c>
      <c r="CI264">
        <v>2000.01555555556</v>
      </c>
      <c r="CJ264">
        <v>0.979994888888889</v>
      </c>
      <c r="CK264">
        <v>0.0200048111111111</v>
      </c>
      <c r="CL264">
        <v>0</v>
      </c>
      <c r="CM264">
        <v>2.55666666666667</v>
      </c>
      <c r="CN264">
        <v>0</v>
      </c>
      <c r="CO264">
        <v>18536.3555555556</v>
      </c>
      <c r="CP264">
        <v>16705.5333333333</v>
      </c>
      <c r="CQ264">
        <v>48.25</v>
      </c>
      <c r="CR264">
        <v>51.972</v>
      </c>
      <c r="CS264">
        <v>49.687</v>
      </c>
      <c r="CT264">
        <v>49</v>
      </c>
      <c r="CU264">
        <v>47.1387777777778</v>
      </c>
      <c r="CV264">
        <v>1960.00333333333</v>
      </c>
      <c r="CW264">
        <v>40.01</v>
      </c>
      <c r="CX264">
        <v>0</v>
      </c>
      <c r="CY264">
        <v>1651555788.6</v>
      </c>
      <c r="CZ264">
        <v>0</v>
      </c>
      <c r="DA264">
        <v>0</v>
      </c>
      <c r="DB264" t="s">
        <v>356</v>
      </c>
      <c r="DC264">
        <v>1657298120.5</v>
      </c>
      <c r="DD264">
        <v>1657298120.5</v>
      </c>
      <c r="DE264">
        <v>0</v>
      </c>
      <c r="DF264">
        <v>1.391</v>
      </c>
      <c r="DG264">
        <v>0.035</v>
      </c>
      <c r="DH264">
        <v>2.39</v>
      </c>
      <c r="DI264">
        <v>0.104</v>
      </c>
      <c r="DJ264">
        <v>419</v>
      </c>
      <c r="DK264">
        <v>18</v>
      </c>
      <c r="DL264">
        <v>0.11</v>
      </c>
      <c r="DM264">
        <v>0.02</v>
      </c>
      <c r="DN264">
        <v>13.9515487804878</v>
      </c>
      <c r="DO264">
        <v>5.74038606271775</v>
      </c>
      <c r="DP264">
        <v>0.596687983227232</v>
      </c>
      <c r="DQ264">
        <v>0</v>
      </c>
      <c r="DR264">
        <v>1.6587487804878</v>
      </c>
      <c r="DS264">
        <v>0.0571112195121973</v>
      </c>
      <c r="DT264">
        <v>0.0137093553948411</v>
      </c>
      <c r="DU264">
        <v>1</v>
      </c>
      <c r="DV264">
        <v>1</v>
      </c>
      <c r="DW264">
        <v>2</v>
      </c>
      <c r="DX264" t="s">
        <v>363</v>
      </c>
      <c r="DY264">
        <v>2.83698</v>
      </c>
      <c r="DZ264">
        <v>2.64511</v>
      </c>
      <c r="EA264">
        <v>0.0517733</v>
      </c>
      <c r="EB264">
        <v>0.0499277</v>
      </c>
      <c r="EC264">
        <v>0.0735376</v>
      </c>
      <c r="ED264">
        <v>0.0693078</v>
      </c>
      <c r="EE264">
        <v>26455.4</v>
      </c>
      <c r="EF264">
        <v>23175.5</v>
      </c>
      <c r="EG264">
        <v>24992.7</v>
      </c>
      <c r="EH264">
        <v>23771</v>
      </c>
      <c r="EI264">
        <v>39554</v>
      </c>
      <c r="EJ264">
        <v>36647.4</v>
      </c>
      <c r="EK264">
        <v>45212.1</v>
      </c>
      <c r="EL264">
        <v>42440.5</v>
      </c>
      <c r="EM264">
        <v>1.75155</v>
      </c>
      <c r="EN264">
        <v>2.0474</v>
      </c>
      <c r="EO264">
        <v>0.110455</v>
      </c>
      <c r="EP264">
        <v>0</v>
      </c>
      <c r="EQ264">
        <v>23.1728</v>
      </c>
      <c r="ER264">
        <v>999.9</v>
      </c>
      <c r="ES264">
        <v>29.02</v>
      </c>
      <c r="ET264">
        <v>40.153</v>
      </c>
      <c r="EU264">
        <v>30.0398</v>
      </c>
      <c r="EV264">
        <v>52.2013</v>
      </c>
      <c r="EW264">
        <v>30.6851</v>
      </c>
      <c r="EX264">
        <v>2</v>
      </c>
      <c r="EY264">
        <v>0.228371</v>
      </c>
      <c r="EZ264">
        <v>5.79532</v>
      </c>
      <c r="FA264">
        <v>20.1514</v>
      </c>
      <c r="FB264">
        <v>5.23376</v>
      </c>
      <c r="FC264">
        <v>11.992</v>
      </c>
      <c r="FD264">
        <v>4.95645</v>
      </c>
      <c r="FE264">
        <v>3.304</v>
      </c>
      <c r="FF264">
        <v>350.5</v>
      </c>
      <c r="FG264">
        <v>9999</v>
      </c>
      <c r="FH264">
        <v>9999</v>
      </c>
      <c r="FI264">
        <v>6370.8</v>
      </c>
      <c r="FJ264">
        <v>1.86814</v>
      </c>
      <c r="FK264">
        <v>1.86393</v>
      </c>
      <c r="FL264">
        <v>1.87138</v>
      </c>
      <c r="FM264">
        <v>1.86249</v>
      </c>
      <c r="FN264">
        <v>1.86187</v>
      </c>
      <c r="FO264">
        <v>1.86829</v>
      </c>
      <c r="FP264">
        <v>1.85837</v>
      </c>
      <c r="FQ264">
        <v>1.86462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3.406</v>
      </c>
      <c r="GF264">
        <v>0.2495</v>
      </c>
      <c r="GG264">
        <v>2.14445261950712</v>
      </c>
      <c r="GH264">
        <v>0.00524579190152856</v>
      </c>
      <c r="GI264">
        <v>-2.61795653493914e-06</v>
      </c>
      <c r="GJ264">
        <v>1.03317073579164e-09</v>
      </c>
      <c r="GK264">
        <v>-0.0325879594738201</v>
      </c>
      <c r="GL264">
        <v>-0.0124659139965973</v>
      </c>
      <c r="GM264">
        <v>0.00156445697122576</v>
      </c>
      <c r="GN264">
        <v>-1.32223106024955e-05</v>
      </c>
      <c r="GO264">
        <v>14</v>
      </c>
      <c r="GP264">
        <v>2225</v>
      </c>
      <c r="GQ264">
        <v>3</v>
      </c>
      <c r="GR264">
        <v>45</v>
      </c>
      <c r="GS264">
        <v>3181.4</v>
      </c>
      <c r="GT264">
        <v>3181.4</v>
      </c>
      <c r="GU264">
        <v>0.880127</v>
      </c>
      <c r="GV264">
        <v>2.42554</v>
      </c>
      <c r="GW264">
        <v>1.99829</v>
      </c>
      <c r="GX264">
        <v>2.70508</v>
      </c>
      <c r="GY264">
        <v>2.09351</v>
      </c>
      <c r="GZ264">
        <v>2.42554</v>
      </c>
      <c r="HA264">
        <v>43.0739</v>
      </c>
      <c r="HB264">
        <v>14.5523</v>
      </c>
      <c r="HC264">
        <v>18</v>
      </c>
      <c r="HD264">
        <v>423.788</v>
      </c>
      <c r="HE264">
        <v>613.043</v>
      </c>
      <c r="HF264">
        <v>18.8144</v>
      </c>
      <c r="HG264">
        <v>30.2506</v>
      </c>
      <c r="HH264">
        <v>30.0007</v>
      </c>
      <c r="HI264">
        <v>29.9788</v>
      </c>
      <c r="HJ264">
        <v>29.9694</v>
      </c>
      <c r="HK264">
        <v>17.6027</v>
      </c>
      <c r="HL264">
        <v>44.9165</v>
      </c>
      <c r="HM264">
        <v>0</v>
      </c>
      <c r="HN264">
        <v>18.8215</v>
      </c>
      <c r="HO264">
        <v>230.455</v>
      </c>
      <c r="HP264">
        <v>18.7777</v>
      </c>
      <c r="HQ264">
        <v>95.6669</v>
      </c>
      <c r="HR264">
        <v>99.7495</v>
      </c>
    </row>
    <row r="265" spans="1:226">
      <c r="A265">
        <v>249</v>
      </c>
      <c r="B265">
        <v>1657489009</v>
      </c>
      <c r="C265">
        <v>2539.5</v>
      </c>
      <c r="D265" t="s">
        <v>859</v>
      </c>
      <c r="E265" t="s">
        <v>860</v>
      </c>
      <c r="F265">
        <v>5</v>
      </c>
      <c r="G265" t="s">
        <v>836</v>
      </c>
      <c r="H265" t="s">
        <v>354</v>
      </c>
      <c r="I265">
        <v>1657489006.2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261.200085883085</v>
      </c>
      <c r="AK265">
        <v>268.654472727273</v>
      </c>
      <c r="AL265">
        <v>-3.26277863346274</v>
      </c>
      <c r="AM265">
        <v>66.5814439942602</v>
      </c>
      <c r="AN265">
        <f>(AP265 - AO265 + BO265*1E3/(8.314*(BQ265+273.15)) * AR265/BN265 * AQ265) * BN265/(100*BB265) * 1000/(1000 - AP265)</f>
        <v>0</v>
      </c>
      <c r="AO265">
        <v>18.9009820143075</v>
      </c>
      <c r="AP265">
        <v>20.5820248484848</v>
      </c>
      <c r="AQ265">
        <v>-1.17546223116323e-05</v>
      </c>
      <c r="AR265">
        <v>78.2615971347047</v>
      </c>
      <c r="AS265">
        <v>20</v>
      </c>
      <c r="AT265">
        <v>4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1657489006.2</v>
      </c>
      <c r="BH265">
        <v>270.4643</v>
      </c>
      <c r="BI265">
        <v>255.1967</v>
      </c>
      <c r="BJ265">
        <v>20.58097</v>
      </c>
      <c r="BK265">
        <v>18.90409</v>
      </c>
      <c r="BL265">
        <v>267.0859</v>
      </c>
      <c r="BM265">
        <v>20.33144</v>
      </c>
      <c r="BN265">
        <v>499.9937</v>
      </c>
      <c r="BO265">
        <v>72.20265</v>
      </c>
      <c r="BP265">
        <v>0.02847339</v>
      </c>
      <c r="BQ265">
        <v>23.80693</v>
      </c>
      <c r="BR265">
        <v>24.99084</v>
      </c>
      <c r="BS265">
        <v>999.9</v>
      </c>
      <c r="BT265">
        <v>0</v>
      </c>
      <c r="BU265">
        <v>0</v>
      </c>
      <c r="BV265">
        <v>10001.565</v>
      </c>
      <c r="BW265">
        <v>0</v>
      </c>
      <c r="BX265">
        <v>2031.552</v>
      </c>
      <c r="BY265">
        <v>15.26753</v>
      </c>
      <c r="BZ265">
        <v>276.1476</v>
      </c>
      <c r="CA265">
        <v>260.114</v>
      </c>
      <c r="CB265">
        <v>1.676868</v>
      </c>
      <c r="CC265">
        <v>255.1967</v>
      </c>
      <c r="CD265">
        <v>18.90409</v>
      </c>
      <c r="CE265">
        <v>1.486001</v>
      </c>
      <c r="CF265">
        <v>1.364928</v>
      </c>
      <c r="CG265">
        <v>12.82489</v>
      </c>
      <c r="CH265">
        <v>11.53349</v>
      </c>
      <c r="CI265">
        <v>2000.028</v>
      </c>
      <c r="CJ265">
        <v>0.9799952</v>
      </c>
      <c r="CK265">
        <v>0.02000457</v>
      </c>
      <c r="CL265">
        <v>0</v>
      </c>
      <c r="CM265">
        <v>2.59884</v>
      </c>
      <c r="CN265">
        <v>0</v>
      </c>
      <c r="CO265">
        <v>18535.33</v>
      </c>
      <c r="CP265">
        <v>16705.62</v>
      </c>
      <c r="CQ265">
        <v>48.25</v>
      </c>
      <c r="CR265">
        <v>52</v>
      </c>
      <c r="CS265">
        <v>49.687</v>
      </c>
      <c r="CT265">
        <v>49</v>
      </c>
      <c r="CU265">
        <v>47.156</v>
      </c>
      <c r="CV265">
        <v>1960.016</v>
      </c>
      <c r="CW265">
        <v>40.01</v>
      </c>
      <c r="CX265">
        <v>0</v>
      </c>
      <c r="CY265">
        <v>1651555793.4</v>
      </c>
      <c r="CZ265">
        <v>0</v>
      </c>
      <c r="DA265">
        <v>0</v>
      </c>
      <c r="DB265" t="s">
        <v>356</v>
      </c>
      <c r="DC265">
        <v>1657298120.5</v>
      </c>
      <c r="DD265">
        <v>1657298120.5</v>
      </c>
      <c r="DE265">
        <v>0</v>
      </c>
      <c r="DF265">
        <v>1.391</v>
      </c>
      <c r="DG265">
        <v>0.035</v>
      </c>
      <c r="DH265">
        <v>2.39</v>
      </c>
      <c r="DI265">
        <v>0.104</v>
      </c>
      <c r="DJ265">
        <v>419</v>
      </c>
      <c r="DK265">
        <v>18</v>
      </c>
      <c r="DL265">
        <v>0.11</v>
      </c>
      <c r="DM265">
        <v>0.02</v>
      </c>
      <c r="DN265">
        <v>14.3441414634146</v>
      </c>
      <c r="DO265">
        <v>6.18735261324043</v>
      </c>
      <c r="DP265">
        <v>0.636295025902374</v>
      </c>
      <c r="DQ265">
        <v>0</v>
      </c>
      <c r="DR265">
        <v>1.66623902439024</v>
      </c>
      <c r="DS265">
        <v>0.0236297560975667</v>
      </c>
      <c r="DT265">
        <v>0.0101939089428928</v>
      </c>
      <c r="DU265">
        <v>1</v>
      </c>
      <c r="DV265">
        <v>1</v>
      </c>
      <c r="DW265">
        <v>2</v>
      </c>
      <c r="DX265" t="s">
        <v>363</v>
      </c>
      <c r="DY265">
        <v>2.8369</v>
      </c>
      <c r="DZ265">
        <v>2.64489</v>
      </c>
      <c r="EA265">
        <v>0.0492229</v>
      </c>
      <c r="EB265">
        <v>0.0472544</v>
      </c>
      <c r="EC265">
        <v>0.073541</v>
      </c>
      <c r="ED265">
        <v>0.0693258</v>
      </c>
      <c r="EE265">
        <v>26526.2</v>
      </c>
      <c r="EF265">
        <v>23240</v>
      </c>
      <c r="EG265">
        <v>24992.4</v>
      </c>
      <c r="EH265">
        <v>23770.4</v>
      </c>
      <c r="EI265">
        <v>39553.2</v>
      </c>
      <c r="EJ265">
        <v>36645.7</v>
      </c>
      <c r="EK265">
        <v>45211.4</v>
      </c>
      <c r="EL265">
        <v>42439.4</v>
      </c>
      <c r="EM265">
        <v>1.75112</v>
      </c>
      <c r="EN265">
        <v>2.0471</v>
      </c>
      <c r="EO265">
        <v>0.110384</v>
      </c>
      <c r="EP265">
        <v>0</v>
      </c>
      <c r="EQ265">
        <v>23.1745</v>
      </c>
      <c r="ER265">
        <v>999.9</v>
      </c>
      <c r="ES265">
        <v>29.093</v>
      </c>
      <c r="ET265">
        <v>40.143</v>
      </c>
      <c r="EU265">
        <v>30.1012</v>
      </c>
      <c r="EV265">
        <v>52.0613</v>
      </c>
      <c r="EW265">
        <v>30.6611</v>
      </c>
      <c r="EX265">
        <v>2</v>
      </c>
      <c r="EY265">
        <v>0.22924</v>
      </c>
      <c r="EZ265">
        <v>5.8025</v>
      </c>
      <c r="FA265">
        <v>20.1512</v>
      </c>
      <c r="FB265">
        <v>5.23421</v>
      </c>
      <c r="FC265">
        <v>11.992</v>
      </c>
      <c r="FD265">
        <v>4.9565</v>
      </c>
      <c r="FE265">
        <v>3.304</v>
      </c>
      <c r="FF265">
        <v>350.5</v>
      </c>
      <c r="FG265">
        <v>9999</v>
      </c>
      <c r="FH265">
        <v>9999</v>
      </c>
      <c r="FI265">
        <v>6370.8</v>
      </c>
      <c r="FJ265">
        <v>1.86814</v>
      </c>
      <c r="FK265">
        <v>1.8639</v>
      </c>
      <c r="FL265">
        <v>1.87137</v>
      </c>
      <c r="FM265">
        <v>1.86249</v>
      </c>
      <c r="FN265">
        <v>1.86188</v>
      </c>
      <c r="FO265">
        <v>1.86829</v>
      </c>
      <c r="FP265">
        <v>1.85837</v>
      </c>
      <c r="FQ265">
        <v>1.86462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3.342</v>
      </c>
      <c r="GF265">
        <v>0.2496</v>
      </c>
      <c r="GG265">
        <v>2.14445261950712</v>
      </c>
      <c r="GH265">
        <v>0.00524579190152856</v>
      </c>
      <c r="GI265">
        <v>-2.61795653493914e-06</v>
      </c>
      <c r="GJ265">
        <v>1.03317073579164e-09</v>
      </c>
      <c r="GK265">
        <v>-0.0325879594738201</v>
      </c>
      <c r="GL265">
        <v>-0.0124659139965973</v>
      </c>
      <c r="GM265">
        <v>0.00156445697122576</v>
      </c>
      <c r="GN265">
        <v>-1.32223106024955e-05</v>
      </c>
      <c r="GO265">
        <v>14</v>
      </c>
      <c r="GP265">
        <v>2225</v>
      </c>
      <c r="GQ265">
        <v>3</v>
      </c>
      <c r="GR265">
        <v>45</v>
      </c>
      <c r="GS265">
        <v>3181.5</v>
      </c>
      <c r="GT265">
        <v>3181.5</v>
      </c>
      <c r="GU265">
        <v>0.83374</v>
      </c>
      <c r="GV265">
        <v>2.43042</v>
      </c>
      <c r="GW265">
        <v>1.99829</v>
      </c>
      <c r="GX265">
        <v>2.7063</v>
      </c>
      <c r="GY265">
        <v>2.09351</v>
      </c>
      <c r="GZ265">
        <v>2.39014</v>
      </c>
      <c r="HA265">
        <v>43.0739</v>
      </c>
      <c r="HB265">
        <v>14.5261</v>
      </c>
      <c r="HC265">
        <v>18</v>
      </c>
      <c r="HD265">
        <v>423.604</v>
      </c>
      <c r="HE265">
        <v>612.898</v>
      </c>
      <c r="HF265">
        <v>18.8242</v>
      </c>
      <c r="HG265">
        <v>30.2591</v>
      </c>
      <c r="HH265">
        <v>30.0008</v>
      </c>
      <c r="HI265">
        <v>29.9876</v>
      </c>
      <c r="HJ265">
        <v>29.9782</v>
      </c>
      <c r="HK265">
        <v>16.6338</v>
      </c>
      <c r="HL265">
        <v>45.213</v>
      </c>
      <c r="HM265">
        <v>0</v>
      </c>
      <c r="HN265">
        <v>18.828</v>
      </c>
      <c r="HO265">
        <v>217.003</v>
      </c>
      <c r="HP265">
        <v>18.7671</v>
      </c>
      <c r="HQ265">
        <v>95.6657</v>
      </c>
      <c r="HR265">
        <v>99.747</v>
      </c>
    </row>
    <row r="266" spans="1:226">
      <c r="A266">
        <v>250</v>
      </c>
      <c r="B266">
        <v>1657489014</v>
      </c>
      <c r="C266">
        <v>2544.5</v>
      </c>
      <c r="D266" t="s">
        <v>861</v>
      </c>
      <c r="E266" t="s">
        <v>862</v>
      </c>
      <c r="F266">
        <v>5</v>
      </c>
      <c r="G266" t="s">
        <v>836</v>
      </c>
      <c r="H266" t="s">
        <v>354</v>
      </c>
      <c r="I266">
        <v>1657489011.5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244.467860641315</v>
      </c>
      <c r="AK266">
        <v>252.294412121212</v>
      </c>
      <c r="AL266">
        <v>-3.27712891598645</v>
      </c>
      <c r="AM266">
        <v>66.5814439942602</v>
      </c>
      <c r="AN266">
        <f>(AP266 - AO266 + BO266*1E3/(8.314*(BQ266+273.15)) * AR266/BN266 * AQ266) * BN266/(100*BB266) * 1000/(1000 - AP266)</f>
        <v>0</v>
      </c>
      <c r="AO266">
        <v>18.9039175913255</v>
      </c>
      <c r="AP266">
        <v>20.5849139393939</v>
      </c>
      <c r="AQ266">
        <v>3.55122547931835e-06</v>
      </c>
      <c r="AR266">
        <v>78.2615971347047</v>
      </c>
      <c r="AS266">
        <v>20</v>
      </c>
      <c r="AT266">
        <v>4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1657489011.5</v>
      </c>
      <c r="BH266">
        <v>253.530555555556</v>
      </c>
      <c r="BI266">
        <v>237.806666666667</v>
      </c>
      <c r="BJ266">
        <v>20.5829777777778</v>
      </c>
      <c r="BK266">
        <v>18.9054666666667</v>
      </c>
      <c r="BL266">
        <v>250.221222222222</v>
      </c>
      <c r="BM266">
        <v>20.3333666666667</v>
      </c>
      <c r="BN266">
        <v>500.002</v>
      </c>
      <c r="BO266">
        <v>72.2016666666667</v>
      </c>
      <c r="BP266">
        <v>0.0282544666666667</v>
      </c>
      <c r="BQ266">
        <v>23.8059111111111</v>
      </c>
      <c r="BR266">
        <v>24.9922</v>
      </c>
      <c r="BS266">
        <v>999.9</v>
      </c>
      <c r="BT266">
        <v>0</v>
      </c>
      <c r="BU266">
        <v>0</v>
      </c>
      <c r="BV266">
        <v>10013.6111111111</v>
      </c>
      <c r="BW266">
        <v>0</v>
      </c>
      <c r="BX266">
        <v>2033.57666666667</v>
      </c>
      <c r="BY266">
        <v>15.7237333333333</v>
      </c>
      <c r="BZ266">
        <v>258.858666666667</v>
      </c>
      <c r="CA266">
        <v>242.389333333333</v>
      </c>
      <c r="CB266">
        <v>1.67752333333333</v>
      </c>
      <c r="CC266">
        <v>237.806666666667</v>
      </c>
      <c r="CD266">
        <v>18.9054666666667</v>
      </c>
      <c r="CE266">
        <v>1.48612666666667</v>
      </c>
      <c r="CF266">
        <v>1.36500333333333</v>
      </c>
      <c r="CG266">
        <v>12.8261444444444</v>
      </c>
      <c r="CH266">
        <v>11.5343555555556</v>
      </c>
      <c r="CI266">
        <v>2000.01</v>
      </c>
      <c r="CJ266">
        <v>0.979995333333333</v>
      </c>
      <c r="CK266">
        <v>0.0200044666666667</v>
      </c>
      <c r="CL266">
        <v>0</v>
      </c>
      <c r="CM266">
        <v>2.48797777777778</v>
      </c>
      <c r="CN266">
        <v>0</v>
      </c>
      <c r="CO266">
        <v>18533.8111111111</v>
      </c>
      <c r="CP266">
        <v>16705.4555555556</v>
      </c>
      <c r="CQ266">
        <v>48.2568888888889</v>
      </c>
      <c r="CR266">
        <v>52</v>
      </c>
      <c r="CS266">
        <v>49.687</v>
      </c>
      <c r="CT266">
        <v>49</v>
      </c>
      <c r="CU266">
        <v>47.187</v>
      </c>
      <c r="CV266">
        <v>1959.99888888889</v>
      </c>
      <c r="CW266">
        <v>40.01</v>
      </c>
      <c r="CX266">
        <v>0</v>
      </c>
      <c r="CY266">
        <v>1651555798.8</v>
      </c>
      <c r="CZ266">
        <v>0</v>
      </c>
      <c r="DA266">
        <v>0</v>
      </c>
      <c r="DB266" t="s">
        <v>356</v>
      </c>
      <c r="DC266">
        <v>1657298120.5</v>
      </c>
      <c r="DD266">
        <v>1657298120.5</v>
      </c>
      <c r="DE266">
        <v>0</v>
      </c>
      <c r="DF266">
        <v>1.391</v>
      </c>
      <c r="DG266">
        <v>0.035</v>
      </c>
      <c r="DH266">
        <v>2.39</v>
      </c>
      <c r="DI266">
        <v>0.104</v>
      </c>
      <c r="DJ266">
        <v>419</v>
      </c>
      <c r="DK266">
        <v>18</v>
      </c>
      <c r="DL266">
        <v>0.11</v>
      </c>
      <c r="DM266">
        <v>0.02</v>
      </c>
      <c r="DN266">
        <v>14.9234780487805</v>
      </c>
      <c r="DO266">
        <v>6.69823693379792</v>
      </c>
      <c r="DP266">
        <v>0.676525289312321</v>
      </c>
      <c r="DQ266">
        <v>0</v>
      </c>
      <c r="DR266">
        <v>1.66878634146341</v>
      </c>
      <c r="DS266">
        <v>0.0856655749128938</v>
      </c>
      <c r="DT266">
        <v>0.0104436412573714</v>
      </c>
      <c r="DU266">
        <v>1</v>
      </c>
      <c r="DV266">
        <v>1</v>
      </c>
      <c r="DW266">
        <v>2</v>
      </c>
      <c r="DX266" t="s">
        <v>363</v>
      </c>
      <c r="DY266">
        <v>2.83688</v>
      </c>
      <c r="DZ266">
        <v>2.6449</v>
      </c>
      <c r="EA266">
        <v>0.0466026</v>
      </c>
      <c r="EB266">
        <v>0.0445267</v>
      </c>
      <c r="EC266">
        <v>0.0735491</v>
      </c>
      <c r="ED266">
        <v>0.0693189</v>
      </c>
      <c r="EE266">
        <v>26598.3</v>
      </c>
      <c r="EF266">
        <v>23305.9</v>
      </c>
      <c r="EG266">
        <v>24991.6</v>
      </c>
      <c r="EH266">
        <v>23769.8</v>
      </c>
      <c r="EI266">
        <v>39551.5</v>
      </c>
      <c r="EJ266">
        <v>36645.3</v>
      </c>
      <c r="EK266">
        <v>45209.9</v>
      </c>
      <c r="EL266">
        <v>42438.8</v>
      </c>
      <c r="EM266">
        <v>1.75143</v>
      </c>
      <c r="EN266">
        <v>2.04688</v>
      </c>
      <c r="EO266">
        <v>0.110455</v>
      </c>
      <c r="EP266">
        <v>0</v>
      </c>
      <c r="EQ266">
        <v>23.1747</v>
      </c>
      <c r="ER266">
        <v>999.9</v>
      </c>
      <c r="ES266">
        <v>29.166</v>
      </c>
      <c r="ET266">
        <v>40.153</v>
      </c>
      <c r="EU266">
        <v>30.1927</v>
      </c>
      <c r="EV266">
        <v>52.1313</v>
      </c>
      <c r="EW266">
        <v>30.7532</v>
      </c>
      <c r="EX266">
        <v>2</v>
      </c>
      <c r="EY266">
        <v>0.229784</v>
      </c>
      <c r="EZ266">
        <v>5.80716</v>
      </c>
      <c r="FA266">
        <v>20.1509</v>
      </c>
      <c r="FB266">
        <v>5.23376</v>
      </c>
      <c r="FC266">
        <v>11.992</v>
      </c>
      <c r="FD266">
        <v>4.9562</v>
      </c>
      <c r="FE266">
        <v>3.30393</v>
      </c>
      <c r="FF266">
        <v>350.5</v>
      </c>
      <c r="FG266">
        <v>9999</v>
      </c>
      <c r="FH266">
        <v>9999</v>
      </c>
      <c r="FI266">
        <v>6371.1</v>
      </c>
      <c r="FJ266">
        <v>1.86815</v>
      </c>
      <c r="FK266">
        <v>1.86392</v>
      </c>
      <c r="FL266">
        <v>1.87134</v>
      </c>
      <c r="FM266">
        <v>1.86249</v>
      </c>
      <c r="FN266">
        <v>1.86188</v>
      </c>
      <c r="FO266">
        <v>1.86829</v>
      </c>
      <c r="FP266">
        <v>1.85837</v>
      </c>
      <c r="FQ266">
        <v>1.86462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3.276</v>
      </c>
      <c r="GF266">
        <v>0.2497</v>
      </c>
      <c r="GG266">
        <v>2.14445261950712</v>
      </c>
      <c r="GH266">
        <v>0.00524579190152856</v>
      </c>
      <c r="GI266">
        <v>-2.61795653493914e-06</v>
      </c>
      <c r="GJ266">
        <v>1.03317073579164e-09</v>
      </c>
      <c r="GK266">
        <v>-0.0325879594738201</v>
      </c>
      <c r="GL266">
        <v>-0.0124659139965973</v>
      </c>
      <c r="GM266">
        <v>0.00156445697122576</v>
      </c>
      <c r="GN266">
        <v>-1.32223106024955e-05</v>
      </c>
      <c r="GO266">
        <v>14</v>
      </c>
      <c r="GP266">
        <v>2225</v>
      </c>
      <c r="GQ266">
        <v>3</v>
      </c>
      <c r="GR266">
        <v>45</v>
      </c>
      <c r="GS266">
        <v>3181.6</v>
      </c>
      <c r="GT266">
        <v>3181.6</v>
      </c>
      <c r="GU266">
        <v>0.787354</v>
      </c>
      <c r="GV266">
        <v>2.43042</v>
      </c>
      <c r="GW266">
        <v>1.99829</v>
      </c>
      <c r="GX266">
        <v>2.7063</v>
      </c>
      <c r="GY266">
        <v>2.09351</v>
      </c>
      <c r="GZ266">
        <v>2.41699</v>
      </c>
      <c r="HA266">
        <v>43.0739</v>
      </c>
      <c r="HB266">
        <v>14.5348</v>
      </c>
      <c r="HC266">
        <v>18</v>
      </c>
      <c r="HD266">
        <v>423.83</v>
      </c>
      <c r="HE266">
        <v>612.813</v>
      </c>
      <c r="HF266">
        <v>18.8305</v>
      </c>
      <c r="HG266">
        <v>30.2675</v>
      </c>
      <c r="HH266">
        <v>30.0007</v>
      </c>
      <c r="HI266">
        <v>29.9956</v>
      </c>
      <c r="HJ266">
        <v>29.9871</v>
      </c>
      <c r="HK266">
        <v>15.7253</v>
      </c>
      <c r="HL266">
        <v>45.5112</v>
      </c>
      <c r="HM266">
        <v>0</v>
      </c>
      <c r="HN266">
        <v>18.8337</v>
      </c>
      <c r="HO266">
        <v>196.906</v>
      </c>
      <c r="HP266">
        <v>18.7535</v>
      </c>
      <c r="HQ266">
        <v>95.6625</v>
      </c>
      <c r="HR266">
        <v>99.7451</v>
      </c>
    </row>
    <row r="267" spans="1:226">
      <c r="A267">
        <v>251</v>
      </c>
      <c r="B267">
        <v>1657489019</v>
      </c>
      <c r="C267">
        <v>2549.5</v>
      </c>
      <c r="D267" t="s">
        <v>863</v>
      </c>
      <c r="E267" t="s">
        <v>864</v>
      </c>
      <c r="F267">
        <v>5</v>
      </c>
      <c r="G267" t="s">
        <v>836</v>
      </c>
      <c r="H267" t="s">
        <v>354</v>
      </c>
      <c r="I267">
        <v>1657489016.2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227.581012307289</v>
      </c>
      <c r="AK267">
        <v>235.862636363636</v>
      </c>
      <c r="AL267">
        <v>-3.29670018949399</v>
      </c>
      <c r="AM267">
        <v>66.5814439942602</v>
      </c>
      <c r="AN267">
        <f>(AP267 - AO267 + BO267*1E3/(8.314*(BQ267+273.15)) * AR267/BN267 * AQ267) * BN267/(100*BB267) * 1000/(1000 - AP267)</f>
        <v>0</v>
      </c>
      <c r="AO267">
        <v>18.8995817877738</v>
      </c>
      <c r="AP267">
        <v>20.5924181818182</v>
      </c>
      <c r="AQ267">
        <v>8.5637809014145e-05</v>
      </c>
      <c r="AR267">
        <v>78.2615971347047</v>
      </c>
      <c r="AS267">
        <v>20</v>
      </c>
      <c r="AT267">
        <v>4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1657489016.2</v>
      </c>
      <c r="BH267">
        <v>238.4465</v>
      </c>
      <c r="BI267">
        <v>222.2199</v>
      </c>
      <c r="BJ267">
        <v>20.58987</v>
      </c>
      <c r="BK267">
        <v>18.90273</v>
      </c>
      <c r="BL267">
        <v>235.1996</v>
      </c>
      <c r="BM267">
        <v>20.34004</v>
      </c>
      <c r="BN267">
        <v>499.9605</v>
      </c>
      <c r="BO267">
        <v>72.20286</v>
      </c>
      <c r="BP267">
        <v>0.02854053</v>
      </c>
      <c r="BQ267">
        <v>23.80282</v>
      </c>
      <c r="BR267">
        <v>24.98708</v>
      </c>
      <c r="BS267">
        <v>999.9</v>
      </c>
      <c r="BT267">
        <v>0</v>
      </c>
      <c r="BU267">
        <v>0</v>
      </c>
      <c r="BV267">
        <v>9995.002</v>
      </c>
      <c r="BW267">
        <v>0</v>
      </c>
      <c r="BX267">
        <v>2035.491</v>
      </c>
      <c r="BY267">
        <v>16.22648</v>
      </c>
      <c r="BZ267">
        <v>243.4592</v>
      </c>
      <c r="CA267">
        <v>226.5015</v>
      </c>
      <c r="CB267">
        <v>1.687123</v>
      </c>
      <c r="CC267">
        <v>222.2199</v>
      </c>
      <c r="CD267">
        <v>18.90273</v>
      </c>
      <c r="CE267">
        <v>1.486646</v>
      </c>
      <c r="CF267">
        <v>1.364832</v>
      </c>
      <c r="CG267">
        <v>12.83152</v>
      </c>
      <c r="CH267">
        <v>11.53244</v>
      </c>
      <c r="CI267">
        <v>1999.989</v>
      </c>
      <c r="CJ267">
        <v>0.9799952</v>
      </c>
      <c r="CK267">
        <v>0.02000457</v>
      </c>
      <c r="CL267">
        <v>0</v>
      </c>
      <c r="CM267">
        <v>2.44537</v>
      </c>
      <c r="CN267">
        <v>0</v>
      </c>
      <c r="CO267">
        <v>18532.31</v>
      </c>
      <c r="CP267">
        <v>16705.29</v>
      </c>
      <c r="CQ267">
        <v>48.25</v>
      </c>
      <c r="CR267">
        <v>52</v>
      </c>
      <c r="CS267">
        <v>49.7122</v>
      </c>
      <c r="CT267">
        <v>49.0062</v>
      </c>
      <c r="CU267">
        <v>47.187</v>
      </c>
      <c r="CV267">
        <v>1959.978</v>
      </c>
      <c r="CW267">
        <v>40.01</v>
      </c>
      <c r="CX267">
        <v>0</v>
      </c>
      <c r="CY267">
        <v>1651555803.6</v>
      </c>
      <c r="CZ267">
        <v>0</v>
      </c>
      <c r="DA267">
        <v>0</v>
      </c>
      <c r="DB267" t="s">
        <v>356</v>
      </c>
      <c r="DC267">
        <v>1657298120.5</v>
      </c>
      <c r="DD267">
        <v>1657298120.5</v>
      </c>
      <c r="DE267">
        <v>0</v>
      </c>
      <c r="DF267">
        <v>1.391</v>
      </c>
      <c r="DG267">
        <v>0.035</v>
      </c>
      <c r="DH267">
        <v>2.39</v>
      </c>
      <c r="DI267">
        <v>0.104</v>
      </c>
      <c r="DJ267">
        <v>419</v>
      </c>
      <c r="DK267">
        <v>18</v>
      </c>
      <c r="DL267">
        <v>0.11</v>
      </c>
      <c r="DM267">
        <v>0.02</v>
      </c>
      <c r="DN267">
        <v>15.3863756097561</v>
      </c>
      <c r="DO267">
        <v>5.66264320557494</v>
      </c>
      <c r="DP267">
        <v>0.562954489249434</v>
      </c>
      <c r="DQ267">
        <v>0</v>
      </c>
      <c r="DR267">
        <v>1.67522268292683</v>
      </c>
      <c r="DS267">
        <v>0.0817845993031396</v>
      </c>
      <c r="DT267">
        <v>0.0100340126507332</v>
      </c>
      <c r="DU267">
        <v>1</v>
      </c>
      <c r="DV267">
        <v>1</v>
      </c>
      <c r="DW267">
        <v>2</v>
      </c>
      <c r="DX267" t="s">
        <v>363</v>
      </c>
      <c r="DY267">
        <v>2.83659</v>
      </c>
      <c r="DZ267">
        <v>2.64509</v>
      </c>
      <c r="EA267">
        <v>0.0439106</v>
      </c>
      <c r="EB267">
        <v>0.0416958</v>
      </c>
      <c r="EC267">
        <v>0.0735619</v>
      </c>
      <c r="ED267">
        <v>0.069336</v>
      </c>
      <c r="EE267">
        <v>26672.8</v>
      </c>
      <c r="EF267">
        <v>23374.2</v>
      </c>
      <c r="EG267">
        <v>24991</v>
      </c>
      <c r="EH267">
        <v>23769.1</v>
      </c>
      <c r="EI267">
        <v>39550.5</v>
      </c>
      <c r="EJ267">
        <v>36643.5</v>
      </c>
      <c r="EK267">
        <v>45209.5</v>
      </c>
      <c r="EL267">
        <v>42437.5</v>
      </c>
      <c r="EM267">
        <v>1.75098</v>
      </c>
      <c r="EN267">
        <v>2.0466</v>
      </c>
      <c r="EO267">
        <v>0.1112</v>
      </c>
      <c r="EP267">
        <v>0</v>
      </c>
      <c r="EQ267">
        <v>23.1747</v>
      </c>
      <c r="ER267">
        <v>999.9</v>
      </c>
      <c r="ES267">
        <v>29.215</v>
      </c>
      <c r="ET267">
        <v>40.173</v>
      </c>
      <c r="EU267">
        <v>30.2762</v>
      </c>
      <c r="EV267">
        <v>52.2013</v>
      </c>
      <c r="EW267">
        <v>30.7933</v>
      </c>
      <c r="EX267">
        <v>2</v>
      </c>
      <c r="EY267">
        <v>0.230653</v>
      </c>
      <c r="EZ267">
        <v>5.80066</v>
      </c>
      <c r="FA267">
        <v>20.151</v>
      </c>
      <c r="FB267">
        <v>5.23376</v>
      </c>
      <c r="FC267">
        <v>11.992</v>
      </c>
      <c r="FD267">
        <v>4.95645</v>
      </c>
      <c r="FE267">
        <v>3.304</v>
      </c>
      <c r="FF267">
        <v>350.5</v>
      </c>
      <c r="FG267">
        <v>9999</v>
      </c>
      <c r="FH267">
        <v>9999</v>
      </c>
      <c r="FI267">
        <v>6371.1</v>
      </c>
      <c r="FJ267">
        <v>1.86814</v>
      </c>
      <c r="FK267">
        <v>1.86395</v>
      </c>
      <c r="FL267">
        <v>1.87136</v>
      </c>
      <c r="FM267">
        <v>1.86249</v>
      </c>
      <c r="FN267">
        <v>1.86188</v>
      </c>
      <c r="FO267">
        <v>1.86829</v>
      </c>
      <c r="FP267">
        <v>1.85837</v>
      </c>
      <c r="FQ267">
        <v>1.86462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3.209</v>
      </c>
      <c r="GF267">
        <v>0.2499</v>
      </c>
      <c r="GG267">
        <v>2.14445261950712</v>
      </c>
      <c r="GH267">
        <v>0.00524579190152856</v>
      </c>
      <c r="GI267">
        <v>-2.61795653493914e-06</v>
      </c>
      <c r="GJ267">
        <v>1.03317073579164e-09</v>
      </c>
      <c r="GK267">
        <v>-0.0325879594738201</v>
      </c>
      <c r="GL267">
        <v>-0.0124659139965973</v>
      </c>
      <c r="GM267">
        <v>0.00156445697122576</v>
      </c>
      <c r="GN267">
        <v>-1.32223106024955e-05</v>
      </c>
      <c r="GO267">
        <v>14</v>
      </c>
      <c r="GP267">
        <v>2225</v>
      </c>
      <c r="GQ267">
        <v>3</v>
      </c>
      <c r="GR267">
        <v>45</v>
      </c>
      <c r="GS267">
        <v>3181.6</v>
      </c>
      <c r="GT267">
        <v>3181.6</v>
      </c>
      <c r="GU267">
        <v>0.738525</v>
      </c>
      <c r="GV267">
        <v>2.44019</v>
      </c>
      <c r="GW267">
        <v>1.99829</v>
      </c>
      <c r="GX267">
        <v>2.7063</v>
      </c>
      <c r="GY267">
        <v>2.09351</v>
      </c>
      <c r="GZ267">
        <v>2.44507</v>
      </c>
      <c r="HA267">
        <v>43.0739</v>
      </c>
      <c r="HB267">
        <v>14.5436</v>
      </c>
      <c r="HC267">
        <v>18</v>
      </c>
      <c r="HD267">
        <v>423.63</v>
      </c>
      <c r="HE267">
        <v>612.679</v>
      </c>
      <c r="HF267">
        <v>18.8352</v>
      </c>
      <c r="HG267">
        <v>30.2761</v>
      </c>
      <c r="HH267">
        <v>30.0007</v>
      </c>
      <c r="HI267">
        <v>30.0041</v>
      </c>
      <c r="HJ267">
        <v>29.995</v>
      </c>
      <c r="HK267">
        <v>14.7358</v>
      </c>
      <c r="HL267">
        <v>46.1073</v>
      </c>
      <c r="HM267">
        <v>0</v>
      </c>
      <c r="HN267">
        <v>18.8432</v>
      </c>
      <c r="HO267">
        <v>183.388</v>
      </c>
      <c r="HP267">
        <v>18.7376</v>
      </c>
      <c r="HQ267">
        <v>95.6612</v>
      </c>
      <c r="HR267">
        <v>99.7421</v>
      </c>
    </row>
    <row r="268" spans="1:226">
      <c r="A268">
        <v>252</v>
      </c>
      <c r="B268">
        <v>1657489024</v>
      </c>
      <c r="C268">
        <v>2554.5</v>
      </c>
      <c r="D268" t="s">
        <v>865</v>
      </c>
      <c r="E268" t="s">
        <v>866</v>
      </c>
      <c r="F268">
        <v>5</v>
      </c>
      <c r="G268" t="s">
        <v>836</v>
      </c>
      <c r="H268" t="s">
        <v>354</v>
      </c>
      <c r="I268">
        <v>1657489021.5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210.725500035792</v>
      </c>
      <c r="AK268">
        <v>219.413642424242</v>
      </c>
      <c r="AL268">
        <v>-3.27764702809902</v>
      </c>
      <c r="AM268">
        <v>66.5814439942602</v>
      </c>
      <c r="AN268">
        <f>(AP268 - AO268 + BO268*1E3/(8.314*(BQ268+273.15)) * AR268/BN268 * AQ268) * BN268/(100*BB268) * 1000/(1000 - AP268)</f>
        <v>0</v>
      </c>
      <c r="AO268">
        <v>18.9001130556879</v>
      </c>
      <c r="AP268">
        <v>20.6018393939394</v>
      </c>
      <c r="AQ268">
        <v>9.50997514390442e-05</v>
      </c>
      <c r="AR268">
        <v>78.2615971347047</v>
      </c>
      <c r="AS268">
        <v>20</v>
      </c>
      <c r="AT268">
        <v>4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1657489021.5</v>
      </c>
      <c r="BH268">
        <v>221.335333333333</v>
      </c>
      <c r="BI268">
        <v>204.679555555556</v>
      </c>
      <c r="BJ268">
        <v>20.5980777777778</v>
      </c>
      <c r="BK268">
        <v>18.885</v>
      </c>
      <c r="BL268">
        <v>218.160333333333</v>
      </c>
      <c r="BM268">
        <v>20.3479777777778</v>
      </c>
      <c r="BN268">
        <v>500.046</v>
      </c>
      <c r="BO268">
        <v>72.2029444444444</v>
      </c>
      <c r="BP268">
        <v>0.0282421888888889</v>
      </c>
      <c r="BQ268">
        <v>23.8080777777778</v>
      </c>
      <c r="BR268">
        <v>25.0048444444444</v>
      </c>
      <c r="BS268">
        <v>999.9</v>
      </c>
      <c r="BT268">
        <v>0</v>
      </c>
      <c r="BU268">
        <v>0</v>
      </c>
      <c r="BV268">
        <v>10019.5777777778</v>
      </c>
      <c r="BW268">
        <v>0</v>
      </c>
      <c r="BX268">
        <v>2037.68666666667</v>
      </c>
      <c r="BY268">
        <v>16.6557</v>
      </c>
      <c r="BZ268">
        <v>225.990111111111</v>
      </c>
      <c r="CA268">
        <v>208.619444444444</v>
      </c>
      <c r="CB268">
        <v>1.71307666666667</v>
      </c>
      <c r="CC268">
        <v>204.679555555556</v>
      </c>
      <c r="CD268">
        <v>18.885</v>
      </c>
      <c r="CE268">
        <v>1.48724333333333</v>
      </c>
      <c r="CF268">
        <v>1.36355444444444</v>
      </c>
      <c r="CG268">
        <v>12.8376333333333</v>
      </c>
      <c r="CH268">
        <v>11.5182555555556</v>
      </c>
      <c r="CI268">
        <v>2000.01777777778</v>
      </c>
      <c r="CJ268">
        <v>0.979995333333333</v>
      </c>
      <c r="CK268">
        <v>0.0200044666666667</v>
      </c>
      <c r="CL268">
        <v>0</v>
      </c>
      <c r="CM268">
        <v>2.4693</v>
      </c>
      <c r="CN268">
        <v>0</v>
      </c>
      <c r="CO268">
        <v>18531.1444444444</v>
      </c>
      <c r="CP268">
        <v>16705.5444444444</v>
      </c>
      <c r="CQ268">
        <v>48.25</v>
      </c>
      <c r="CR268">
        <v>52</v>
      </c>
      <c r="CS268">
        <v>49.75</v>
      </c>
      <c r="CT268">
        <v>49.0413333333333</v>
      </c>
      <c r="CU268">
        <v>47.187</v>
      </c>
      <c r="CV268">
        <v>1960.00666666667</v>
      </c>
      <c r="CW268">
        <v>40.01</v>
      </c>
      <c r="CX268">
        <v>0</v>
      </c>
      <c r="CY268">
        <v>1651555809</v>
      </c>
      <c r="CZ268">
        <v>0</v>
      </c>
      <c r="DA268">
        <v>0</v>
      </c>
      <c r="DB268" t="s">
        <v>356</v>
      </c>
      <c r="DC268">
        <v>1657298120.5</v>
      </c>
      <c r="DD268">
        <v>1657298120.5</v>
      </c>
      <c r="DE268">
        <v>0</v>
      </c>
      <c r="DF268">
        <v>1.391</v>
      </c>
      <c r="DG268">
        <v>0.035</v>
      </c>
      <c r="DH268">
        <v>2.39</v>
      </c>
      <c r="DI268">
        <v>0.104</v>
      </c>
      <c r="DJ268">
        <v>419</v>
      </c>
      <c r="DK268">
        <v>18</v>
      </c>
      <c r="DL268">
        <v>0.11</v>
      </c>
      <c r="DM268">
        <v>0.02</v>
      </c>
      <c r="DN268">
        <v>15.9384390243902</v>
      </c>
      <c r="DO268">
        <v>5.512781184669</v>
      </c>
      <c r="DP268">
        <v>0.545878734804025</v>
      </c>
      <c r="DQ268">
        <v>0</v>
      </c>
      <c r="DR268">
        <v>1.68787829268293</v>
      </c>
      <c r="DS268">
        <v>0.125720905923346</v>
      </c>
      <c r="DT268">
        <v>0.0165925201929472</v>
      </c>
      <c r="DU268">
        <v>0</v>
      </c>
      <c r="DV268">
        <v>0</v>
      </c>
      <c r="DW268">
        <v>2</v>
      </c>
      <c r="DX268" t="s">
        <v>357</v>
      </c>
      <c r="DY268">
        <v>2.83675</v>
      </c>
      <c r="DZ268">
        <v>2.64472</v>
      </c>
      <c r="EA268">
        <v>0.0411726</v>
      </c>
      <c r="EB268">
        <v>0.038815</v>
      </c>
      <c r="EC268">
        <v>0.0735819</v>
      </c>
      <c r="ED268">
        <v>0.0692086</v>
      </c>
      <c r="EE268">
        <v>26748.7</v>
      </c>
      <c r="EF268">
        <v>23444.7</v>
      </c>
      <c r="EG268">
        <v>24990.6</v>
      </c>
      <c r="EH268">
        <v>23769.4</v>
      </c>
      <c r="EI268">
        <v>39548.8</v>
      </c>
      <c r="EJ268">
        <v>36649</v>
      </c>
      <c r="EK268">
        <v>45208.6</v>
      </c>
      <c r="EL268">
        <v>42438.2</v>
      </c>
      <c r="EM268">
        <v>1.75102</v>
      </c>
      <c r="EN268">
        <v>2.04645</v>
      </c>
      <c r="EO268">
        <v>0.111364</v>
      </c>
      <c r="EP268">
        <v>0</v>
      </c>
      <c r="EQ268">
        <v>23.1747</v>
      </c>
      <c r="ER268">
        <v>999.9</v>
      </c>
      <c r="ES268">
        <v>29.294</v>
      </c>
      <c r="ET268">
        <v>40.153</v>
      </c>
      <c r="EU268">
        <v>30.3238</v>
      </c>
      <c r="EV268">
        <v>52.0013</v>
      </c>
      <c r="EW268">
        <v>30.7011</v>
      </c>
      <c r="EX268">
        <v>2</v>
      </c>
      <c r="EY268">
        <v>0.231207</v>
      </c>
      <c r="EZ268">
        <v>5.93037</v>
      </c>
      <c r="FA268">
        <v>20.1463</v>
      </c>
      <c r="FB268">
        <v>5.23391</v>
      </c>
      <c r="FC268">
        <v>11.992</v>
      </c>
      <c r="FD268">
        <v>4.95645</v>
      </c>
      <c r="FE268">
        <v>3.30393</v>
      </c>
      <c r="FF268">
        <v>350.5</v>
      </c>
      <c r="FG268">
        <v>9999</v>
      </c>
      <c r="FH268">
        <v>9999</v>
      </c>
      <c r="FI268">
        <v>6371.3</v>
      </c>
      <c r="FJ268">
        <v>1.86813</v>
      </c>
      <c r="FK268">
        <v>1.86392</v>
      </c>
      <c r="FL268">
        <v>1.87134</v>
      </c>
      <c r="FM268">
        <v>1.86249</v>
      </c>
      <c r="FN268">
        <v>1.86187</v>
      </c>
      <c r="FO268">
        <v>1.86829</v>
      </c>
      <c r="FP268">
        <v>1.85837</v>
      </c>
      <c r="FQ268">
        <v>1.86462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3.141</v>
      </c>
      <c r="GF268">
        <v>0.2502</v>
      </c>
      <c r="GG268">
        <v>2.14445261950712</v>
      </c>
      <c r="GH268">
        <v>0.00524579190152856</v>
      </c>
      <c r="GI268">
        <v>-2.61795653493914e-06</v>
      </c>
      <c r="GJ268">
        <v>1.03317073579164e-09</v>
      </c>
      <c r="GK268">
        <v>-0.0325879594738201</v>
      </c>
      <c r="GL268">
        <v>-0.0124659139965973</v>
      </c>
      <c r="GM268">
        <v>0.00156445697122576</v>
      </c>
      <c r="GN268">
        <v>-1.32223106024955e-05</v>
      </c>
      <c r="GO268">
        <v>14</v>
      </c>
      <c r="GP268">
        <v>2225</v>
      </c>
      <c r="GQ268">
        <v>3</v>
      </c>
      <c r="GR268">
        <v>45</v>
      </c>
      <c r="GS268">
        <v>3181.7</v>
      </c>
      <c r="GT268">
        <v>3181.7</v>
      </c>
      <c r="GU268">
        <v>0.690918</v>
      </c>
      <c r="GV268">
        <v>2.43896</v>
      </c>
      <c r="GW268">
        <v>1.99829</v>
      </c>
      <c r="GX268">
        <v>2.7063</v>
      </c>
      <c r="GY268">
        <v>2.09351</v>
      </c>
      <c r="GZ268">
        <v>2.4231</v>
      </c>
      <c r="HA268">
        <v>43.0739</v>
      </c>
      <c r="HB268">
        <v>14.5085</v>
      </c>
      <c r="HC268">
        <v>18</v>
      </c>
      <c r="HD268">
        <v>423.711</v>
      </c>
      <c r="HE268">
        <v>612.649</v>
      </c>
      <c r="HF268">
        <v>18.8428</v>
      </c>
      <c r="HG268">
        <v>30.284</v>
      </c>
      <c r="HH268">
        <v>30.0006</v>
      </c>
      <c r="HI268">
        <v>30.0119</v>
      </c>
      <c r="HJ268">
        <v>30.0034</v>
      </c>
      <c r="HK268">
        <v>13.8101</v>
      </c>
      <c r="HL268">
        <v>46.395</v>
      </c>
      <c r="HM268">
        <v>0</v>
      </c>
      <c r="HN268">
        <v>18.7293</v>
      </c>
      <c r="HO268">
        <v>163.244</v>
      </c>
      <c r="HP268">
        <v>18.711</v>
      </c>
      <c r="HQ268">
        <v>95.6594</v>
      </c>
      <c r="HR268">
        <v>99.7436</v>
      </c>
    </row>
    <row r="269" spans="1:226">
      <c r="A269">
        <v>253</v>
      </c>
      <c r="B269">
        <v>1657489029</v>
      </c>
      <c r="C269">
        <v>2559.5</v>
      </c>
      <c r="D269" t="s">
        <v>867</v>
      </c>
      <c r="E269" t="s">
        <v>868</v>
      </c>
      <c r="F269">
        <v>5</v>
      </c>
      <c r="G269" t="s">
        <v>836</v>
      </c>
      <c r="H269" t="s">
        <v>354</v>
      </c>
      <c r="I269">
        <v>1657489026.2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193.780459308496</v>
      </c>
      <c r="AK269">
        <v>203.031296969697</v>
      </c>
      <c r="AL269">
        <v>-3.27552216764371</v>
      </c>
      <c r="AM269">
        <v>66.5814439942602</v>
      </c>
      <c r="AN269">
        <f>(AP269 - AO269 + BO269*1E3/(8.314*(BQ269+273.15)) * AR269/BN269 * AQ269) * BN269/(100*BB269) * 1000/(1000 - AP269)</f>
        <v>0</v>
      </c>
      <c r="AO269">
        <v>18.8574516537149</v>
      </c>
      <c r="AP269">
        <v>20.58908</v>
      </c>
      <c r="AQ269">
        <v>-6.3011250505326e-05</v>
      </c>
      <c r="AR269">
        <v>78.2615971347047</v>
      </c>
      <c r="AS269">
        <v>20</v>
      </c>
      <c r="AT269">
        <v>4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1657489026.2</v>
      </c>
      <c r="BH269">
        <v>206.2534</v>
      </c>
      <c r="BI269">
        <v>189.0672</v>
      </c>
      <c r="BJ269">
        <v>20.59596</v>
      </c>
      <c r="BK269">
        <v>18.85528</v>
      </c>
      <c r="BL269">
        <v>203.1428</v>
      </c>
      <c r="BM269">
        <v>20.34593</v>
      </c>
      <c r="BN269">
        <v>500.0109</v>
      </c>
      <c r="BO269">
        <v>72.20285</v>
      </c>
      <c r="BP269">
        <v>0.02834429</v>
      </c>
      <c r="BQ269">
        <v>23.81796</v>
      </c>
      <c r="BR269">
        <v>25.01729</v>
      </c>
      <c r="BS269">
        <v>999.9</v>
      </c>
      <c r="BT269">
        <v>0</v>
      </c>
      <c r="BU269">
        <v>0</v>
      </c>
      <c r="BV269">
        <v>9987.308</v>
      </c>
      <c r="BW269">
        <v>0</v>
      </c>
      <c r="BX269">
        <v>2039.308</v>
      </c>
      <c r="BY269">
        <v>17.18621</v>
      </c>
      <c r="BZ269">
        <v>210.5908</v>
      </c>
      <c r="CA269">
        <v>192.7005</v>
      </c>
      <c r="CB269">
        <v>1.740669</v>
      </c>
      <c r="CC269">
        <v>189.0672</v>
      </c>
      <c r="CD269">
        <v>18.85528</v>
      </c>
      <c r="CE269">
        <v>1.487088</v>
      </c>
      <c r="CF269">
        <v>1.361405</v>
      </c>
      <c r="CG269">
        <v>12.83602</v>
      </c>
      <c r="CH269">
        <v>11.49445</v>
      </c>
      <c r="CI269">
        <v>1999.969</v>
      </c>
      <c r="CJ269">
        <v>0.9799952</v>
      </c>
      <c r="CK269">
        <v>0.02000457</v>
      </c>
      <c r="CL269">
        <v>0</v>
      </c>
      <c r="CM269">
        <v>2.60464</v>
      </c>
      <c r="CN269">
        <v>0</v>
      </c>
      <c r="CO269">
        <v>18530.41</v>
      </c>
      <c r="CP269">
        <v>16705.11</v>
      </c>
      <c r="CQ269">
        <v>48.2996</v>
      </c>
      <c r="CR269">
        <v>52</v>
      </c>
      <c r="CS269">
        <v>49.75</v>
      </c>
      <c r="CT269">
        <v>49.0496</v>
      </c>
      <c r="CU269">
        <v>47.187</v>
      </c>
      <c r="CV269">
        <v>1959.959</v>
      </c>
      <c r="CW269">
        <v>40.01</v>
      </c>
      <c r="CX269">
        <v>0</v>
      </c>
      <c r="CY269">
        <v>1651555813.8</v>
      </c>
      <c r="CZ269">
        <v>0</v>
      </c>
      <c r="DA269">
        <v>0</v>
      </c>
      <c r="DB269" t="s">
        <v>356</v>
      </c>
      <c r="DC269">
        <v>1657298120.5</v>
      </c>
      <c r="DD269">
        <v>1657298120.5</v>
      </c>
      <c r="DE269">
        <v>0</v>
      </c>
      <c r="DF269">
        <v>1.391</v>
      </c>
      <c r="DG269">
        <v>0.035</v>
      </c>
      <c r="DH269">
        <v>2.39</v>
      </c>
      <c r="DI269">
        <v>0.104</v>
      </c>
      <c r="DJ269">
        <v>419</v>
      </c>
      <c r="DK269">
        <v>18</v>
      </c>
      <c r="DL269">
        <v>0.11</v>
      </c>
      <c r="DM269">
        <v>0.02</v>
      </c>
      <c r="DN269">
        <v>16.3218048780488</v>
      </c>
      <c r="DO269">
        <v>5.77264599303139</v>
      </c>
      <c r="DP269">
        <v>0.572232018418258</v>
      </c>
      <c r="DQ269">
        <v>0</v>
      </c>
      <c r="DR269">
        <v>1.7001156097561</v>
      </c>
      <c r="DS269">
        <v>0.235918118466895</v>
      </c>
      <c r="DT269">
        <v>0.0256409178566337</v>
      </c>
      <c r="DU269">
        <v>0</v>
      </c>
      <c r="DV269">
        <v>0</v>
      </c>
      <c r="DW269">
        <v>2</v>
      </c>
      <c r="DX269" t="s">
        <v>357</v>
      </c>
      <c r="DY269">
        <v>2.8365</v>
      </c>
      <c r="DZ269">
        <v>2.64475</v>
      </c>
      <c r="EA269">
        <v>0.0383649</v>
      </c>
      <c r="EB269">
        <v>0.0358594</v>
      </c>
      <c r="EC269">
        <v>0.0735514</v>
      </c>
      <c r="ED269">
        <v>0.0691863</v>
      </c>
      <c r="EE269">
        <v>26826.5</v>
      </c>
      <c r="EF269">
        <v>23516.7</v>
      </c>
      <c r="EG269">
        <v>24990.2</v>
      </c>
      <c r="EH269">
        <v>23769.4</v>
      </c>
      <c r="EI269">
        <v>39549.2</v>
      </c>
      <c r="EJ269">
        <v>36649.5</v>
      </c>
      <c r="EK269">
        <v>45207.7</v>
      </c>
      <c r="EL269">
        <v>42437.8</v>
      </c>
      <c r="EM269">
        <v>1.75063</v>
      </c>
      <c r="EN269">
        <v>2.04618</v>
      </c>
      <c r="EO269">
        <v>0.112474</v>
      </c>
      <c r="EP269">
        <v>0</v>
      </c>
      <c r="EQ269">
        <v>23.1747</v>
      </c>
      <c r="ER269">
        <v>999.9</v>
      </c>
      <c r="ES269">
        <v>29.368</v>
      </c>
      <c r="ET269">
        <v>40.173</v>
      </c>
      <c r="EU269">
        <v>30.4337</v>
      </c>
      <c r="EV269">
        <v>52.4613</v>
      </c>
      <c r="EW269">
        <v>30.7131</v>
      </c>
      <c r="EX269">
        <v>2</v>
      </c>
      <c r="EY269">
        <v>0.234045</v>
      </c>
      <c r="EZ269">
        <v>6.27779</v>
      </c>
      <c r="FA269">
        <v>20.1337</v>
      </c>
      <c r="FB269">
        <v>5.23436</v>
      </c>
      <c r="FC269">
        <v>11.992</v>
      </c>
      <c r="FD269">
        <v>4.95675</v>
      </c>
      <c r="FE269">
        <v>3.30398</v>
      </c>
      <c r="FF269">
        <v>350.5</v>
      </c>
      <c r="FG269">
        <v>9999</v>
      </c>
      <c r="FH269">
        <v>9999</v>
      </c>
      <c r="FI269">
        <v>6371.3</v>
      </c>
      <c r="FJ269">
        <v>1.86813</v>
      </c>
      <c r="FK269">
        <v>1.86389</v>
      </c>
      <c r="FL269">
        <v>1.87134</v>
      </c>
      <c r="FM269">
        <v>1.86249</v>
      </c>
      <c r="FN269">
        <v>1.86188</v>
      </c>
      <c r="FO269">
        <v>1.86827</v>
      </c>
      <c r="FP269">
        <v>1.85837</v>
      </c>
      <c r="FQ269">
        <v>1.86462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3.072</v>
      </c>
      <c r="GF269">
        <v>0.2498</v>
      </c>
      <c r="GG269">
        <v>2.14445261950712</v>
      </c>
      <c r="GH269">
        <v>0.00524579190152856</v>
      </c>
      <c r="GI269">
        <v>-2.61795653493914e-06</v>
      </c>
      <c r="GJ269">
        <v>1.03317073579164e-09</v>
      </c>
      <c r="GK269">
        <v>-0.0325879594738201</v>
      </c>
      <c r="GL269">
        <v>-0.0124659139965973</v>
      </c>
      <c r="GM269">
        <v>0.00156445697122576</v>
      </c>
      <c r="GN269">
        <v>-1.32223106024955e-05</v>
      </c>
      <c r="GO269">
        <v>14</v>
      </c>
      <c r="GP269">
        <v>2225</v>
      </c>
      <c r="GQ269">
        <v>3</v>
      </c>
      <c r="GR269">
        <v>45</v>
      </c>
      <c r="GS269">
        <v>3181.8</v>
      </c>
      <c r="GT269">
        <v>3181.8</v>
      </c>
      <c r="GU269">
        <v>0.64209</v>
      </c>
      <c r="GV269">
        <v>2.44751</v>
      </c>
      <c r="GW269">
        <v>1.99829</v>
      </c>
      <c r="GX269">
        <v>2.7063</v>
      </c>
      <c r="GY269">
        <v>2.09351</v>
      </c>
      <c r="GZ269">
        <v>2.42676</v>
      </c>
      <c r="HA269">
        <v>43.0739</v>
      </c>
      <c r="HB269">
        <v>14.4998</v>
      </c>
      <c r="HC269">
        <v>18</v>
      </c>
      <c r="HD269">
        <v>423.538</v>
      </c>
      <c r="HE269">
        <v>612.513</v>
      </c>
      <c r="HF269">
        <v>18.7666</v>
      </c>
      <c r="HG269">
        <v>30.2919</v>
      </c>
      <c r="HH269">
        <v>30.002</v>
      </c>
      <c r="HI269">
        <v>30.0203</v>
      </c>
      <c r="HJ269">
        <v>30.0112</v>
      </c>
      <c r="HK269">
        <v>12.802</v>
      </c>
      <c r="HL269">
        <v>46.6966</v>
      </c>
      <c r="HM269">
        <v>0</v>
      </c>
      <c r="HN269">
        <v>18.7139</v>
      </c>
      <c r="HO269">
        <v>149.833</v>
      </c>
      <c r="HP269">
        <v>18.7078</v>
      </c>
      <c r="HQ269">
        <v>95.6576</v>
      </c>
      <c r="HR269">
        <v>99.743</v>
      </c>
    </row>
    <row r="270" spans="1:226">
      <c r="A270">
        <v>254</v>
      </c>
      <c r="B270">
        <v>1657489034</v>
      </c>
      <c r="C270">
        <v>2564.5</v>
      </c>
      <c r="D270" t="s">
        <v>869</v>
      </c>
      <c r="E270" t="s">
        <v>870</v>
      </c>
      <c r="F270">
        <v>5</v>
      </c>
      <c r="G270" t="s">
        <v>836</v>
      </c>
      <c r="H270" t="s">
        <v>354</v>
      </c>
      <c r="I270">
        <v>1657489031.5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176.978803518394</v>
      </c>
      <c r="AK270">
        <v>186.480896969697</v>
      </c>
      <c r="AL270">
        <v>-3.30921239578328</v>
      </c>
      <c r="AM270">
        <v>66.5814439942602</v>
      </c>
      <c r="AN270">
        <f>(AP270 - AO270 + BO270*1E3/(8.314*(BQ270+273.15)) * AR270/BN270 * AQ270) * BN270/(100*BB270) * 1000/(1000 - AP270)</f>
        <v>0</v>
      </c>
      <c r="AO270">
        <v>18.8429307168281</v>
      </c>
      <c r="AP270">
        <v>20.5735084848485</v>
      </c>
      <c r="AQ270">
        <v>-1.63822858575251e-05</v>
      </c>
      <c r="AR270">
        <v>78.2615971347047</v>
      </c>
      <c r="AS270">
        <v>20</v>
      </c>
      <c r="AT270">
        <v>4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1657489031.5</v>
      </c>
      <c r="BH270">
        <v>189.107777777778</v>
      </c>
      <c r="BI270">
        <v>171.589888888889</v>
      </c>
      <c r="BJ270">
        <v>20.5817666666667</v>
      </c>
      <c r="BK270">
        <v>18.8306333333333</v>
      </c>
      <c r="BL270">
        <v>186.071444444444</v>
      </c>
      <c r="BM270">
        <v>20.3322</v>
      </c>
      <c r="BN270">
        <v>499.976888888889</v>
      </c>
      <c r="BO270">
        <v>72.2036</v>
      </c>
      <c r="BP270">
        <v>0.0288608222222222</v>
      </c>
      <c r="BQ270">
        <v>23.8220666666667</v>
      </c>
      <c r="BR270">
        <v>25.0327888888889</v>
      </c>
      <c r="BS270">
        <v>999.9</v>
      </c>
      <c r="BT270">
        <v>0</v>
      </c>
      <c r="BU270">
        <v>0</v>
      </c>
      <c r="BV270">
        <v>9952.91666666667</v>
      </c>
      <c r="BW270">
        <v>0</v>
      </c>
      <c r="BX270">
        <v>2043.38444444444</v>
      </c>
      <c r="BY270">
        <v>17.5178666666667</v>
      </c>
      <c r="BZ270">
        <v>193.081777777778</v>
      </c>
      <c r="CA270">
        <v>174.883222222222</v>
      </c>
      <c r="CB270">
        <v>1.75112777777778</v>
      </c>
      <c r="CC270">
        <v>171.589888888889</v>
      </c>
      <c r="CD270">
        <v>18.8306333333333</v>
      </c>
      <c r="CE270">
        <v>1.48607888888889</v>
      </c>
      <c r="CF270">
        <v>1.35963888888889</v>
      </c>
      <c r="CG270">
        <v>12.8256555555556</v>
      </c>
      <c r="CH270">
        <v>11.4748222222222</v>
      </c>
      <c r="CI270">
        <v>2000.00777777778</v>
      </c>
      <c r="CJ270">
        <v>0.979995777777778</v>
      </c>
      <c r="CK270">
        <v>0.0200041222222222</v>
      </c>
      <c r="CL270">
        <v>0</v>
      </c>
      <c r="CM270">
        <v>2.65481111111111</v>
      </c>
      <c r="CN270">
        <v>0</v>
      </c>
      <c r="CO270">
        <v>18528.5333333333</v>
      </c>
      <c r="CP270">
        <v>16705.4888888889</v>
      </c>
      <c r="CQ270">
        <v>48.312</v>
      </c>
      <c r="CR270">
        <v>52.0137777777778</v>
      </c>
      <c r="CS270">
        <v>49.75</v>
      </c>
      <c r="CT270">
        <v>49.062</v>
      </c>
      <c r="CU270">
        <v>47.187</v>
      </c>
      <c r="CV270">
        <v>1959.99777777778</v>
      </c>
      <c r="CW270">
        <v>40.01</v>
      </c>
      <c r="CX270">
        <v>0</v>
      </c>
      <c r="CY270">
        <v>1651555818.6</v>
      </c>
      <c r="CZ270">
        <v>0</v>
      </c>
      <c r="DA270">
        <v>0</v>
      </c>
      <c r="DB270" t="s">
        <v>356</v>
      </c>
      <c r="DC270">
        <v>1657298120.5</v>
      </c>
      <c r="DD270">
        <v>1657298120.5</v>
      </c>
      <c r="DE270">
        <v>0</v>
      </c>
      <c r="DF270">
        <v>1.391</v>
      </c>
      <c r="DG270">
        <v>0.035</v>
      </c>
      <c r="DH270">
        <v>2.39</v>
      </c>
      <c r="DI270">
        <v>0.104</v>
      </c>
      <c r="DJ270">
        <v>419</v>
      </c>
      <c r="DK270">
        <v>18</v>
      </c>
      <c r="DL270">
        <v>0.11</v>
      </c>
      <c r="DM270">
        <v>0.02</v>
      </c>
      <c r="DN270">
        <v>16.8657780487805</v>
      </c>
      <c r="DO270">
        <v>5.33894843205574</v>
      </c>
      <c r="DP270">
        <v>0.531723120004587</v>
      </c>
      <c r="DQ270">
        <v>0</v>
      </c>
      <c r="DR270">
        <v>1.72089707317073</v>
      </c>
      <c r="DS270">
        <v>0.261051219512195</v>
      </c>
      <c r="DT270">
        <v>0.0274788711952543</v>
      </c>
      <c r="DU270">
        <v>0</v>
      </c>
      <c r="DV270">
        <v>0</v>
      </c>
      <c r="DW270">
        <v>2</v>
      </c>
      <c r="DX270" t="s">
        <v>357</v>
      </c>
      <c r="DY270">
        <v>2.83627</v>
      </c>
      <c r="DZ270">
        <v>2.64518</v>
      </c>
      <c r="EA270">
        <v>0.0354836</v>
      </c>
      <c r="EB270">
        <v>0.0328586</v>
      </c>
      <c r="EC270">
        <v>0.0735078</v>
      </c>
      <c r="ED270">
        <v>0.0690958</v>
      </c>
      <c r="EE270">
        <v>26905.8</v>
      </c>
      <c r="EF270">
        <v>23588.9</v>
      </c>
      <c r="EG270">
        <v>24989.4</v>
      </c>
      <c r="EH270">
        <v>23768.5</v>
      </c>
      <c r="EI270">
        <v>39549.7</v>
      </c>
      <c r="EJ270">
        <v>36651.6</v>
      </c>
      <c r="EK270">
        <v>45206.2</v>
      </c>
      <c r="EL270">
        <v>42436.2</v>
      </c>
      <c r="EM270">
        <v>1.75047</v>
      </c>
      <c r="EN270">
        <v>2.04612</v>
      </c>
      <c r="EO270">
        <v>0.112962</v>
      </c>
      <c r="EP270">
        <v>0</v>
      </c>
      <c r="EQ270">
        <v>23.1767</v>
      </c>
      <c r="ER270">
        <v>999.9</v>
      </c>
      <c r="ES270">
        <v>29.416</v>
      </c>
      <c r="ET270">
        <v>40.153</v>
      </c>
      <c r="EU270">
        <v>30.4508</v>
      </c>
      <c r="EV270">
        <v>52.7113</v>
      </c>
      <c r="EW270">
        <v>30.8173</v>
      </c>
      <c r="EX270">
        <v>2</v>
      </c>
      <c r="EY270">
        <v>0.235015</v>
      </c>
      <c r="EZ270">
        <v>6.21389</v>
      </c>
      <c r="FA270">
        <v>20.1355</v>
      </c>
      <c r="FB270">
        <v>5.23391</v>
      </c>
      <c r="FC270">
        <v>11.992</v>
      </c>
      <c r="FD270">
        <v>4.95665</v>
      </c>
      <c r="FE270">
        <v>3.30395</v>
      </c>
      <c r="FF270">
        <v>350.5</v>
      </c>
      <c r="FG270">
        <v>9999</v>
      </c>
      <c r="FH270">
        <v>9999</v>
      </c>
      <c r="FI270">
        <v>6371.6</v>
      </c>
      <c r="FJ270">
        <v>1.86813</v>
      </c>
      <c r="FK270">
        <v>1.86389</v>
      </c>
      <c r="FL270">
        <v>1.87134</v>
      </c>
      <c r="FM270">
        <v>1.86249</v>
      </c>
      <c r="FN270">
        <v>1.86184</v>
      </c>
      <c r="FO270">
        <v>1.86829</v>
      </c>
      <c r="FP270">
        <v>1.85837</v>
      </c>
      <c r="FQ270">
        <v>1.86462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3.001</v>
      </c>
      <c r="GF270">
        <v>0.2492</v>
      </c>
      <c r="GG270">
        <v>2.14445261950712</v>
      </c>
      <c r="GH270">
        <v>0.00524579190152856</v>
      </c>
      <c r="GI270">
        <v>-2.61795653493914e-06</v>
      </c>
      <c r="GJ270">
        <v>1.03317073579164e-09</v>
      </c>
      <c r="GK270">
        <v>-0.0325879594738201</v>
      </c>
      <c r="GL270">
        <v>-0.0124659139965973</v>
      </c>
      <c r="GM270">
        <v>0.00156445697122576</v>
      </c>
      <c r="GN270">
        <v>-1.32223106024955e-05</v>
      </c>
      <c r="GO270">
        <v>14</v>
      </c>
      <c r="GP270">
        <v>2225</v>
      </c>
      <c r="GQ270">
        <v>3</v>
      </c>
      <c r="GR270">
        <v>45</v>
      </c>
      <c r="GS270">
        <v>3181.9</v>
      </c>
      <c r="GT270">
        <v>3181.9</v>
      </c>
      <c r="GU270">
        <v>0.594482</v>
      </c>
      <c r="GV270">
        <v>2.44995</v>
      </c>
      <c r="GW270">
        <v>1.99829</v>
      </c>
      <c r="GX270">
        <v>2.7063</v>
      </c>
      <c r="GY270">
        <v>2.09351</v>
      </c>
      <c r="GZ270">
        <v>2.37915</v>
      </c>
      <c r="HA270">
        <v>43.1009</v>
      </c>
      <c r="HB270">
        <v>14.4823</v>
      </c>
      <c r="HC270">
        <v>18</v>
      </c>
      <c r="HD270">
        <v>423.506</v>
      </c>
      <c r="HE270">
        <v>612.555</v>
      </c>
      <c r="HF270">
        <v>18.7139</v>
      </c>
      <c r="HG270">
        <v>30.2997</v>
      </c>
      <c r="HH270">
        <v>30.0014</v>
      </c>
      <c r="HI270">
        <v>30.0282</v>
      </c>
      <c r="HJ270">
        <v>30.019</v>
      </c>
      <c r="HK270">
        <v>11.8551</v>
      </c>
      <c r="HL270">
        <v>46.9716</v>
      </c>
      <c r="HM270">
        <v>0</v>
      </c>
      <c r="HN270">
        <v>18.683</v>
      </c>
      <c r="HO270">
        <v>136.403</v>
      </c>
      <c r="HP270">
        <v>18.7107</v>
      </c>
      <c r="HQ270">
        <v>95.6544</v>
      </c>
      <c r="HR270">
        <v>99.7393</v>
      </c>
    </row>
    <row r="271" spans="1:226">
      <c r="A271">
        <v>255</v>
      </c>
      <c r="B271">
        <v>1657489039</v>
      </c>
      <c r="C271">
        <v>2569.5</v>
      </c>
      <c r="D271" t="s">
        <v>871</v>
      </c>
      <c r="E271" t="s">
        <v>872</v>
      </c>
      <c r="F271">
        <v>5</v>
      </c>
      <c r="G271" t="s">
        <v>836</v>
      </c>
      <c r="H271" t="s">
        <v>354</v>
      </c>
      <c r="I271">
        <v>1657489036.2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160.103043050777</v>
      </c>
      <c r="AK271">
        <v>170.021290909091</v>
      </c>
      <c r="AL271">
        <v>-3.29291098649904</v>
      </c>
      <c r="AM271">
        <v>66.5814439942602</v>
      </c>
      <c r="AN271">
        <f>(AP271 - AO271 + BO271*1E3/(8.314*(BQ271+273.15)) * AR271/BN271 * AQ271) * BN271/(100*BB271) * 1000/(1000 - AP271)</f>
        <v>0</v>
      </c>
      <c r="AO271">
        <v>18.8299939711012</v>
      </c>
      <c r="AP271">
        <v>20.5672557575758</v>
      </c>
      <c r="AQ271">
        <v>-0.00110837675743402</v>
      </c>
      <c r="AR271">
        <v>78.2615971347047</v>
      </c>
      <c r="AS271">
        <v>20</v>
      </c>
      <c r="AT271">
        <v>4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1657489036.2</v>
      </c>
      <c r="BH271">
        <v>173.9357</v>
      </c>
      <c r="BI271">
        <v>156.0142</v>
      </c>
      <c r="BJ271">
        <v>20.56832</v>
      </c>
      <c r="BK271">
        <v>18.83262</v>
      </c>
      <c r="BL271">
        <v>170.9657</v>
      </c>
      <c r="BM271">
        <v>20.31922</v>
      </c>
      <c r="BN271">
        <v>499.9657</v>
      </c>
      <c r="BO271">
        <v>72.20199</v>
      </c>
      <c r="BP271">
        <v>0.02859156</v>
      </c>
      <c r="BQ271">
        <v>23.8154</v>
      </c>
      <c r="BR271">
        <v>25.02548</v>
      </c>
      <c r="BS271">
        <v>999.9</v>
      </c>
      <c r="BT271">
        <v>0</v>
      </c>
      <c r="BU271">
        <v>0</v>
      </c>
      <c r="BV271">
        <v>10011.815</v>
      </c>
      <c r="BW271">
        <v>0</v>
      </c>
      <c r="BX271">
        <v>2022.977</v>
      </c>
      <c r="BY271">
        <v>17.92137</v>
      </c>
      <c r="BZ271">
        <v>177.5884</v>
      </c>
      <c r="CA271">
        <v>159.0089</v>
      </c>
      <c r="CB271">
        <v>1.735714</v>
      </c>
      <c r="CC271">
        <v>156.0142</v>
      </c>
      <c r="CD271">
        <v>18.83262</v>
      </c>
      <c r="CE271">
        <v>1.485074</v>
      </c>
      <c r="CF271">
        <v>1.359753</v>
      </c>
      <c r="CG271">
        <v>12.81536</v>
      </c>
      <c r="CH271">
        <v>11.47608</v>
      </c>
      <c r="CI271">
        <v>2000.044</v>
      </c>
      <c r="CJ271">
        <v>0.9799948</v>
      </c>
      <c r="CK271">
        <v>0.02000488</v>
      </c>
      <c r="CL271">
        <v>0</v>
      </c>
      <c r="CM271">
        <v>2.70582</v>
      </c>
      <c r="CN271">
        <v>0</v>
      </c>
      <c r="CO271">
        <v>18487.14</v>
      </c>
      <c r="CP271">
        <v>16705.74</v>
      </c>
      <c r="CQ271">
        <v>48.2996</v>
      </c>
      <c r="CR271">
        <v>52</v>
      </c>
      <c r="CS271">
        <v>49.7122</v>
      </c>
      <c r="CT271">
        <v>49.0062</v>
      </c>
      <c r="CU271">
        <v>47.1622</v>
      </c>
      <c r="CV271">
        <v>1960.033</v>
      </c>
      <c r="CW271">
        <v>40.011</v>
      </c>
      <c r="CX271">
        <v>0</v>
      </c>
      <c r="CY271">
        <v>1651555823.4</v>
      </c>
      <c r="CZ271">
        <v>0</v>
      </c>
      <c r="DA271">
        <v>0</v>
      </c>
      <c r="DB271" t="s">
        <v>356</v>
      </c>
      <c r="DC271">
        <v>1657298120.5</v>
      </c>
      <c r="DD271">
        <v>1657298120.5</v>
      </c>
      <c r="DE271">
        <v>0</v>
      </c>
      <c r="DF271">
        <v>1.391</v>
      </c>
      <c r="DG271">
        <v>0.035</v>
      </c>
      <c r="DH271">
        <v>2.39</v>
      </c>
      <c r="DI271">
        <v>0.104</v>
      </c>
      <c r="DJ271">
        <v>419</v>
      </c>
      <c r="DK271">
        <v>18</v>
      </c>
      <c r="DL271">
        <v>0.11</v>
      </c>
      <c r="DM271">
        <v>0.02</v>
      </c>
      <c r="DN271">
        <v>17.2091975609756</v>
      </c>
      <c r="DO271">
        <v>5.06225853658537</v>
      </c>
      <c r="DP271">
        <v>0.503748631899277</v>
      </c>
      <c r="DQ271">
        <v>0</v>
      </c>
      <c r="DR271">
        <v>1.73064292682927</v>
      </c>
      <c r="DS271">
        <v>0.163788919860628</v>
      </c>
      <c r="DT271">
        <v>0.0223584009686</v>
      </c>
      <c r="DU271">
        <v>0</v>
      </c>
      <c r="DV271">
        <v>0</v>
      </c>
      <c r="DW271">
        <v>2</v>
      </c>
      <c r="DX271" t="s">
        <v>357</v>
      </c>
      <c r="DY271">
        <v>2.83648</v>
      </c>
      <c r="DZ271">
        <v>2.64497</v>
      </c>
      <c r="EA271">
        <v>0.0325438</v>
      </c>
      <c r="EB271">
        <v>0.0297631</v>
      </c>
      <c r="EC271">
        <v>0.0734924</v>
      </c>
      <c r="ED271">
        <v>0.0691463</v>
      </c>
      <c r="EE271">
        <v>26987.1</v>
      </c>
      <c r="EF271">
        <v>23664</v>
      </c>
      <c r="EG271">
        <v>24988.7</v>
      </c>
      <c r="EH271">
        <v>23768.2</v>
      </c>
      <c r="EI271">
        <v>39549.4</v>
      </c>
      <c r="EJ271">
        <v>36649.2</v>
      </c>
      <c r="EK271">
        <v>45205.2</v>
      </c>
      <c r="EL271">
        <v>42435.8</v>
      </c>
      <c r="EM271">
        <v>1.75055</v>
      </c>
      <c r="EN271">
        <v>2.04555</v>
      </c>
      <c r="EO271">
        <v>0.111725</v>
      </c>
      <c r="EP271">
        <v>0</v>
      </c>
      <c r="EQ271">
        <v>23.1789</v>
      </c>
      <c r="ER271">
        <v>999.9</v>
      </c>
      <c r="ES271">
        <v>29.465</v>
      </c>
      <c r="ET271">
        <v>40.183</v>
      </c>
      <c r="EU271">
        <v>30.5502</v>
      </c>
      <c r="EV271">
        <v>52.4813</v>
      </c>
      <c r="EW271">
        <v>30.8413</v>
      </c>
      <c r="EX271">
        <v>2</v>
      </c>
      <c r="EY271">
        <v>0.235823</v>
      </c>
      <c r="EZ271">
        <v>6.2179</v>
      </c>
      <c r="FA271">
        <v>20.1354</v>
      </c>
      <c r="FB271">
        <v>5.23331</v>
      </c>
      <c r="FC271">
        <v>11.992</v>
      </c>
      <c r="FD271">
        <v>4.9565</v>
      </c>
      <c r="FE271">
        <v>3.3039</v>
      </c>
      <c r="FF271">
        <v>350.5</v>
      </c>
      <c r="FG271">
        <v>9999</v>
      </c>
      <c r="FH271">
        <v>9999</v>
      </c>
      <c r="FI271">
        <v>6371.6</v>
      </c>
      <c r="FJ271">
        <v>1.86813</v>
      </c>
      <c r="FK271">
        <v>1.86393</v>
      </c>
      <c r="FL271">
        <v>1.87136</v>
      </c>
      <c r="FM271">
        <v>1.86248</v>
      </c>
      <c r="FN271">
        <v>1.86186</v>
      </c>
      <c r="FO271">
        <v>1.86827</v>
      </c>
      <c r="FP271">
        <v>1.85837</v>
      </c>
      <c r="FQ271">
        <v>1.86462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2.93</v>
      </c>
      <c r="GF271">
        <v>0.2491</v>
      </c>
      <c r="GG271">
        <v>2.14445261950712</v>
      </c>
      <c r="GH271">
        <v>0.00524579190152856</v>
      </c>
      <c r="GI271">
        <v>-2.61795653493914e-06</v>
      </c>
      <c r="GJ271">
        <v>1.03317073579164e-09</v>
      </c>
      <c r="GK271">
        <v>-0.0325879594738201</v>
      </c>
      <c r="GL271">
        <v>-0.0124659139965973</v>
      </c>
      <c r="GM271">
        <v>0.00156445697122576</v>
      </c>
      <c r="GN271">
        <v>-1.32223106024955e-05</v>
      </c>
      <c r="GO271">
        <v>14</v>
      </c>
      <c r="GP271">
        <v>2225</v>
      </c>
      <c r="GQ271">
        <v>3</v>
      </c>
      <c r="GR271">
        <v>45</v>
      </c>
      <c r="GS271">
        <v>3182</v>
      </c>
      <c r="GT271">
        <v>3182</v>
      </c>
      <c r="GU271">
        <v>0.546875</v>
      </c>
      <c r="GV271">
        <v>2.43896</v>
      </c>
      <c r="GW271">
        <v>1.99829</v>
      </c>
      <c r="GX271">
        <v>2.7063</v>
      </c>
      <c r="GY271">
        <v>2.09351</v>
      </c>
      <c r="GZ271">
        <v>2.43774</v>
      </c>
      <c r="HA271">
        <v>43.1009</v>
      </c>
      <c r="HB271">
        <v>14.4998</v>
      </c>
      <c r="HC271">
        <v>18</v>
      </c>
      <c r="HD271">
        <v>423.601</v>
      </c>
      <c r="HE271">
        <v>612.187</v>
      </c>
      <c r="HF271">
        <v>18.678</v>
      </c>
      <c r="HG271">
        <v>30.3076</v>
      </c>
      <c r="HH271">
        <v>30.001</v>
      </c>
      <c r="HI271">
        <v>30.0359</v>
      </c>
      <c r="HJ271">
        <v>30.0274</v>
      </c>
      <c r="HK271">
        <v>10.8528</v>
      </c>
      <c r="HL271">
        <v>47.2682</v>
      </c>
      <c r="HM271">
        <v>0</v>
      </c>
      <c r="HN271">
        <v>18.6559</v>
      </c>
      <c r="HO271">
        <v>116.233</v>
      </c>
      <c r="HP271">
        <v>18.7047</v>
      </c>
      <c r="HQ271">
        <v>95.6521</v>
      </c>
      <c r="HR271">
        <v>99.7382</v>
      </c>
    </row>
    <row r="272" spans="1:226">
      <c r="A272">
        <v>256</v>
      </c>
      <c r="B272">
        <v>1657489044</v>
      </c>
      <c r="C272">
        <v>2574.5</v>
      </c>
      <c r="D272" t="s">
        <v>873</v>
      </c>
      <c r="E272" t="s">
        <v>874</v>
      </c>
      <c r="F272">
        <v>5</v>
      </c>
      <c r="G272" t="s">
        <v>836</v>
      </c>
      <c r="H272" t="s">
        <v>354</v>
      </c>
      <c r="I272">
        <v>1657489041.5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143.4876959784</v>
      </c>
      <c r="AK272">
        <v>153.596945454545</v>
      </c>
      <c r="AL272">
        <v>-3.28422344430215</v>
      </c>
      <c r="AM272">
        <v>66.5814439942602</v>
      </c>
      <c r="AN272">
        <f>(AP272 - AO272 + BO272*1E3/(8.314*(BQ272+273.15)) * AR272/BN272 * AQ272) * BN272/(100*BB272) * 1000/(1000 - AP272)</f>
        <v>0</v>
      </c>
      <c r="AO272">
        <v>18.844527583778</v>
      </c>
      <c r="AP272">
        <v>20.5742272727273</v>
      </c>
      <c r="AQ272">
        <v>0.000302592626675785</v>
      </c>
      <c r="AR272">
        <v>78.2615971347047</v>
      </c>
      <c r="AS272">
        <v>20</v>
      </c>
      <c r="AT272">
        <v>4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1657489041.5</v>
      </c>
      <c r="BH272">
        <v>156.849111111111</v>
      </c>
      <c r="BI272">
        <v>138.751222222222</v>
      </c>
      <c r="BJ272">
        <v>20.5696111111111</v>
      </c>
      <c r="BK272">
        <v>18.8340111111111</v>
      </c>
      <c r="BL272">
        <v>153.955111111111</v>
      </c>
      <c r="BM272">
        <v>20.3204555555556</v>
      </c>
      <c r="BN272">
        <v>499.967666666667</v>
      </c>
      <c r="BO272">
        <v>72.2016777777778</v>
      </c>
      <c r="BP272">
        <v>0.0283433666666667</v>
      </c>
      <c r="BQ272">
        <v>23.8146</v>
      </c>
      <c r="BR272">
        <v>25.014</v>
      </c>
      <c r="BS272">
        <v>999.9</v>
      </c>
      <c r="BT272">
        <v>0</v>
      </c>
      <c r="BU272">
        <v>0</v>
      </c>
      <c r="BV272">
        <v>9997.27444444445</v>
      </c>
      <c r="BW272">
        <v>0</v>
      </c>
      <c r="BX272">
        <v>1771.01888888889</v>
      </c>
      <c r="BY272">
        <v>18.0977</v>
      </c>
      <c r="BZ272">
        <v>160.143111111111</v>
      </c>
      <c r="CA272">
        <v>141.415</v>
      </c>
      <c r="CB272">
        <v>1.73559</v>
      </c>
      <c r="CC272">
        <v>138.751222222222</v>
      </c>
      <c r="CD272">
        <v>18.8340111111111</v>
      </c>
      <c r="CE272">
        <v>1.48516111111111</v>
      </c>
      <c r="CF272">
        <v>1.35984777777778</v>
      </c>
      <c r="CG272">
        <v>12.8162555555556</v>
      </c>
      <c r="CH272">
        <v>11.4771444444444</v>
      </c>
      <c r="CI272">
        <v>2000.07222222222</v>
      </c>
      <c r="CJ272">
        <v>0.979994</v>
      </c>
      <c r="CK272">
        <v>0.0200055</v>
      </c>
      <c r="CL272">
        <v>0</v>
      </c>
      <c r="CM272">
        <v>2.45881111111111</v>
      </c>
      <c r="CN272">
        <v>0</v>
      </c>
      <c r="CO272">
        <v>18205.3666666667</v>
      </c>
      <c r="CP272">
        <v>16705.9777777778</v>
      </c>
      <c r="CQ272">
        <v>48.25</v>
      </c>
      <c r="CR272">
        <v>51.944</v>
      </c>
      <c r="CS272">
        <v>49.6456666666667</v>
      </c>
      <c r="CT272">
        <v>48.958</v>
      </c>
      <c r="CU272">
        <v>47.125</v>
      </c>
      <c r="CV272">
        <v>1960.06222222222</v>
      </c>
      <c r="CW272">
        <v>40.01</v>
      </c>
      <c r="CX272">
        <v>0</v>
      </c>
      <c r="CY272">
        <v>1651555828.8</v>
      </c>
      <c r="CZ272">
        <v>0</v>
      </c>
      <c r="DA272">
        <v>0</v>
      </c>
      <c r="DB272" t="s">
        <v>356</v>
      </c>
      <c r="DC272">
        <v>1657298120.5</v>
      </c>
      <c r="DD272">
        <v>1657298120.5</v>
      </c>
      <c r="DE272">
        <v>0</v>
      </c>
      <c r="DF272">
        <v>1.391</v>
      </c>
      <c r="DG272">
        <v>0.035</v>
      </c>
      <c r="DH272">
        <v>2.39</v>
      </c>
      <c r="DI272">
        <v>0.104</v>
      </c>
      <c r="DJ272">
        <v>419</v>
      </c>
      <c r="DK272">
        <v>18</v>
      </c>
      <c r="DL272">
        <v>0.11</v>
      </c>
      <c r="DM272">
        <v>0.02</v>
      </c>
      <c r="DN272">
        <v>17.5960048780488</v>
      </c>
      <c r="DO272">
        <v>4.19376794425084</v>
      </c>
      <c r="DP272">
        <v>0.425511921790636</v>
      </c>
      <c r="DQ272">
        <v>0</v>
      </c>
      <c r="DR272">
        <v>1.73877243902439</v>
      </c>
      <c r="DS272">
        <v>-0.0339884320557466</v>
      </c>
      <c r="DT272">
        <v>0.0103270721136924</v>
      </c>
      <c r="DU272">
        <v>1</v>
      </c>
      <c r="DV272">
        <v>1</v>
      </c>
      <c r="DW272">
        <v>2</v>
      </c>
      <c r="DX272" t="s">
        <v>363</v>
      </c>
      <c r="DY272">
        <v>2.83615</v>
      </c>
      <c r="DZ272">
        <v>2.64506</v>
      </c>
      <c r="EA272">
        <v>0.0295583</v>
      </c>
      <c r="EB272">
        <v>0.0266939</v>
      </c>
      <c r="EC272">
        <v>0.0735084</v>
      </c>
      <c r="ED272">
        <v>0.0690544</v>
      </c>
      <c r="EE272">
        <v>27069.6</v>
      </c>
      <c r="EF272">
        <v>23738.3</v>
      </c>
      <c r="EG272">
        <v>24988.1</v>
      </c>
      <c r="EH272">
        <v>23767.7</v>
      </c>
      <c r="EI272">
        <v>39547.8</v>
      </c>
      <c r="EJ272">
        <v>36652.3</v>
      </c>
      <c r="EK272">
        <v>45204.3</v>
      </c>
      <c r="EL272">
        <v>42435.3</v>
      </c>
      <c r="EM272">
        <v>1.75028</v>
      </c>
      <c r="EN272">
        <v>2.04545</v>
      </c>
      <c r="EO272">
        <v>0.111863</v>
      </c>
      <c r="EP272">
        <v>0</v>
      </c>
      <c r="EQ272">
        <v>23.1806</v>
      </c>
      <c r="ER272">
        <v>999.9</v>
      </c>
      <c r="ES272">
        <v>29.52</v>
      </c>
      <c r="ET272">
        <v>40.183</v>
      </c>
      <c r="EU272">
        <v>30.6083</v>
      </c>
      <c r="EV272">
        <v>52.4613</v>
      </c>
      <c r="EW272">
        <v>30.8894</v>
      </c>
      <c r="EX272">
        <v>2</v>
      </c>
      <c r="EY272">
        <v>0.236186</v>
      </c>
      <c r="EZ272">
        <v>6.19919</v>
      </c>
      <c r="FA272">
        <v>20.1362</v>
      </c>
      <c r="FB272">
        <v>5.23361</v>
      </c>
      <c r="FC272">
        <v>11.992</v>
      </c>
      <c r="FD272">
        <v>4.9565</v>
      </c>
      <c r="FE272">
        <v>3.30395</v>
      </c>
      <c r="FF272">
        <v>350.5</v>
      </c>
      <c r="FG272">
        <v>9999</v>
      </c>
      <c r="FH272">
        <v>9999</v>
      </c>
      <c r="FI272">
        <v>6371.8</v>
      </c>
      <c r="FJ272">
        <v>1.86814</v>
      </c>
      <c r="FK272">
        <v>1.86391</v>
      </c>
      <c r="FL272">
        <v>1.87134</v>
      </c>
      <c r="FM272">
        <v>1.86247</v>
      </c>
      <c r="FN272">
        <v>1.86188</v>
      </c>
      <c r="FO272">
        <v>1.86828</v>
      </c>
      <c r="FP272">
        <v>1.85837</v>
      </c>
      <c r="FQ272">
        <v>1.86462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2.857</v>
      </c>
      <c r="GF272">
        <v>0.2493</v>
      </c>
      <c r="GG272">
        <v>2.14445261950712</v>
      </c>
      <c r="GH272">
        <v>0.00524579190152856</v>
      </c>
      <c r="GI272">
        <v>-2.61795653493914e-06</v>
      </c>
      <c r="GJ272">
        <v>1.03317073579164e-09</v>
      </c>
      <c r="GK272">
        <v>-0.0325879594738201</v>
      </c>
      <c r="GL272">
        <v>-0.0124659139965973</v>
      </c>
      <c r="GM272">
        <v>0.00156445697122576</v>
      </c>
      <c r="GN272">
        <v>-1.32223106024955e-05</v>
      </c>
      <c r="GO272">
        <v>14</v>
      </c>
      <c r="GP272">
        <v>2225</v>
      </c>
      <c r="GQ272">
        <v>3</v>
      </c>
      <c r="GR272">
        <v>45</v>
      </c>
      <c r="GS272">
        <v>3182.1</v>
      </c>
      <c r="GT272">
        <v>3182.1</v>
      </c>
      <c r="GU272">
        <v>0.496826</v>
      </c>
      <c r="GV272">
        <v>2.45728</v>
      </c>
      <c r="GW272">
        <v>1.99829</v>
      </c>
      <c r="GX272">
        <v>2.7063</v>
      </c>
      <c r="GY272">
        <v>2.09351</v>
      </c>
      <c r="GZ272">
        <v>2.4231</v>
      </c>
      <c r="HA272">
        <v>43.1009</v>
      </c>
      <c r="HB272">
        <v>14.4998</v>
      </c>
      <c r="HC272">
        <v>18</v>
      </c>
      <c r="HD272">
        <v>423.5</v>
      </c>
      <c r="HE272">
        <v>612.19</v>
      </c>
      <c r="HF272">
        <v>18.6489</v>
      </c>
      <c r="HG272">
        <v>30.3155</v>
      </c>
      <c r="HH272">
        <v>30.0007</v>
      </c>
      <c r="HI272">
        <v>30.0443</v>
      </c>
      <c r="HJ272">
        <v>30.0352</v>
      </c>
      <c r="HK272">
        <v>9.89589</v>
      </c>
      <c r="HL272">
        <v>47.2682</v>
      </c>
      <c r="HM272">
        <v>0</v>
      </c>
      <c r="HN272">
        <v>18.642</v>
      </c>
      <c r="HO272">
        <v>102.751</v>
      </c>
      <c r="HP272">
        <v>18.694</v>
      </c>
      <c r="HQ272">
        <v>95.65</v>
      </c>
      <c r="HR272">
        <v>99.7367</v>
      </c>
    </row>
    <row r="273" spans="1:226">
      <c r="A273">
        <v>257</v>
      </c>
      <c r="B273">
        <v>1657489049</v>
      </c>
      <c r="C273">
        <v>2579.5</v>
      </c>
      <c r="D273" t="s">
        <v>875</v>
      </c>
      <c r="E273" t="s">
        <v>876</v>
      </c>
      <c r="F273">
        <v>5</v>
      </c>
      <c r="G273" t="s">
        <v>836</v>
      </c>
      <c r="H273" t="s">
        <v>354</v>
      </c>
      <c r="I273">
        <v>1657489046.2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126.824583548861</v>
      </c>
      <c r="AK273">
        <v>137.325309090909</v>
      </c>
      <c r="AL273">
        <v>-3.25382835952503</v>
      </c>
      <c r="AM273">
        <v>66.5814439942602</v>
      </c>
      <c r="AN273">
        <f>(AP273 - AO273 + BO273*1E3/(8.314*(BQ273+273.15)) * AR273/BN273 * AQ273) * BN273/(100*BB273) * 1000/(1000 - AP273)</f>
        <v>0</v>
      </c>
      <c r="AO273">
        <v>18.8029788730143</v>
      </c>
      <c r="AP273">
        <v>20.5680612121212</v>
      </c>
      <c r="AQ273">
        <v>-0.000431145596672162</v>
      </c>
      <c r="AR273">
        <v>78.2615971347047</v>
      </c>
      <c r="AS273">
        <v>20</v>
      </c>
      <c r="AT273">
        <v>4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1657489046.2</v>
      </c>
      <c r="BH273">
        <v>141.8256</v>
      </c>
      <c r="BI273">
        <v>123.4966</v>
      </c>
      <c r="BJ273">
        <v>20.5702</v>
      </c>
      <c r="BK273">
        <v>18.80669</v>
      </c>
      <c r="BL273">
        <v>139</v>
      </c>
      <c r="BM273">
        <v>20.32104</v>
      </c>
      <c r="BN273">
        <v>499.9905</v>
      </c>
      <c r="BO273">
        <v>72.20145</v>
      </c>
      <c r="BP273">
        <v>0.0284342</v>
      </c>
      <c r="BQ273">
        <v>23.8097</v>
      </c>
      <c r="BR273">
        <v>25.00799</v>
      </c>
      <c r="BS273">
        <v>999.9</v>
      </c>
      <c r="BT273">
        <v>0</v>
      </c>
      <c r="BU273">
        <v>0</v>
      </c>
      <c r="BV273">
        <v>10030</v>
      </c>
      <c r="BW273">
        <v>0</v>
      </c>
      <c r="BX273">
        <v>1119.281</v>
      </c>
      <c r="BY273">
        <v>18.32906</v>
      </c>
      <c r="BZ273">
        <v>144.8045</v>
      </c>
      <c r="CA273">
        <v>125.8639</v>
      </c>
      <c r="CB273">
        <v>1.763522</v>
      </c>
      <c r="CC273">
        <v>123.4966</v>
      </c>
      <c r="CD273">
        <v>18.80669</v>
      </c>
      <c r="CE273">
        <v>1.485199</v>
      </c>
      <c r="CF273">
        <v>1.35787</v>
      </c>
      <c r="CG273">
        <v>12.81664</v>
      </c>
      <c r="CH273">
        <v>11.45516</v>
      </c>
      <c r="CI273">
        <v>1999.995</v>
      </c>
      <c r="CJ273">
        <v>0.9799928</v>
      </c>
      <c r="CK273">
        <v>0.02000674</v>
      </c>
      <c r="CL273">
        <v>0</v>
      </c>
      <c r="CM273">
        <v>2.70893</v>
      </c>
      <c r="CN273">
        <v>0</v>
      </c>
      <c r="CO273">
        <v>17838.39</v>
      </c>
      <c r="CP273">
        <v>16705.34</v>
      </c>
      <c r="CQ273">
        <v>48.1933</v>
      </c>
      <c r="CR273">
        <v>51.8874</v>
      </c>
      <c r="CS273">
        <v>49.625</v>
      </c>
      <c r="CT273">
        <v>48.9122</v>
      </c>
      <c r="CU273">
        <v>47.1124</v>
      </c>
      <c r="CV273">
        <v>1959.985</v>
      </c>
      <c r="CW273">
        <v>40.01</v>
      </c>
      <c r="CX273">
        <v>0</v>
      </c>
      <c r="CY273">
        <v>1651555833.6</v>
      </c>
      <c r="CZ273">
        <v>0</v>
      </c>
      <c r="DA273">
        <v>0</v>
      </c>
      <c r="DB273" t="s">
        <v>356</v>
      </c>
      <c r="DC273">
        <v>1657298120.5</v>
      </c>
      <c r="DD273">
        <v>1657298120.5</v>
      </c>
      <c r="DE273">
        <v>0</v>
      </c>
      <c r="DF273">
        <v>1.391</v>
      </c>
      <c r="DG273">
        <v>0.035</v>
      </c>
      <c r="DH273">
        <v>2.39</v>
      </c>
      <c r="DI273">
        <v>0.104</v>
      </c>
      <c r="DJ273">
        <v>419</v>
      </c>
      <c r="DK273">
        <v>18</v>
      </c>
      <c r="DL273">
        <v>0.11</v>
      </c>
      <c r="DM273">
        <v>0.02</v>
      </c>
      <c r="DN273">
        <v>17.9124658536585</v>
      </c>
      <c r="DO273">
        <v>3.35246759581882</v>
      </c>
      <c r="DP273">
        <v>0.344342035439493</v>
      </c>
      <c r="DQ273">
        <v>0</v>
      </c>
      <c r="DR273">
        <v>1.74480463414634</v>
      </c>
      <c r="DS273">
        <v>0.0468261324041868</v>
      </c>
      <c r="DT273">
        <v>0.0151176938971719</v>
      </c>
      <c r="DU273">
        <v>1</v>
      </c>
      <c r="DV273">
        <v>1</v>
      </c>
      <c r="DW273">
        <v>2</v>
      </c>
      <c r="DX273" t="s">
        <v>363</v>
      </c>
      <c r="DY273">
        <v>2.83649</v>
      </c>
      <c r="DZ273">
        <v>2.64519</v>
      </c>
      <c r="EA273">
        <v>0.0265367</v>
      </c>
      <c r="EB273">
        <v>0.0235993</v>
      </c>
      <c r="EC273">
        <v>0.0734951</v>
      </c>
      <c r="ED273">
        <v>0.0690532</v>
      </c>
      <c r="EE273">
        <v>27152.9</v>
      </c>
      <c r="EF273">
        <v>23812.9</v>
      </c>
      <c r="EG273">
        <v>24987.3</v>
      </c>
      <c r="EH273">
        <v>23766.9</v>
      </c>
      <c r="EI273">
        <v>39547.6</v>
      </c>
      <c r="EJ273">
        <v>36651.2</v>
      </c>
      <c r="EK273">
        <v>45203.5</v>
      </c>
      <c r="EL273">
        <v>42434</v>
      </c>
      <c r="EM273">
        <v>1.7505</v>
      </c>
      <c r="EN273">
        <v>2.04457</v>
      </c>
      <c r="EO273">
        <v>0.110623</v>
      </c>
      <c r="EP273">
        <v>0</v>
      </c>
      <c r="EQ273">
        <v>23.1806</v>
      </c>
      <c r="ER273">
        <v>999.9</v>
      </c>
      <c r="ES273">
        <v>29.593</v>
      </c>
      <c r="ET273">
        <v>40.183</v>
      </c>
      <c r="EU273">
        <v>30.6858</v>
      </c>
      <c r="EV273">
        <v>52.4413</v>
      </c>
      <c r="EW273">
        <v>30.8053</v>
      </c>
      <c r="EX273">
        <v>2</v>
      </c>
      <c r="EY273">
        <v>0.236674</v>
      </c>
      <c r="EZ273">
        <v>6.16106</v>
      </c>
      <c r="FA273">
        <v>20.1376</v>
      </c>
      <c r="FB273">
        <v>5.23346</v>
      </c>
      <c r="FC273">
        <v>11.992</v>
      </c>
      <c r="FD273">
        <v>4.9565</v>
      </c>
      <c r="FE273">
        <v>3.30385</v>
      </c>
      <c r="FF273">
        <v>350.5</v>
      </c>
      <c r="FG273">
        <v>9999</v>
      </c>
      <c r="FH273">
        <v>9999</v>
      </c>
      <c r="FI273">
        <v>6371.8</v>
      </c>
      <c r="FJ273">
        <v>1.86815</v>
      </c>
      <c r="FK273">
        <v>1.86394</v>
      </c>
      <c r="FL273">
        <v>1.87134</v>
      </c>
      <c r="FM273">
        <v>1.86248</v>
      </c>
      <c r="FN273">
        <v>1.86187</v>
      </c>
      <c r="FO273">
        <v>1.86827</v>
      </c>
      <c r="FP273">
        <v>1.85837</v>
      </c>
      <c r="FQ273">
        <v>1.86462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2.786</v>
      </c>
      <c r="GF273">
        <v>0.2491</v>
      </c>
      <c r="GG273">
        <v>2.14445261950712</v>
      </c>
      <c r="GH273">
        <v>0.00524579190152856</v>
      </c>
      <c r="GI273">
        <v>-2.61795653493914e-06</v>
      </c>
      <c r="GJ273">
        <v>1.03317073579164e-09</v>
      </c>
      <c r="GK273">
        <v>-0.0325879594738201</v>
      </c>
      <c r="GL273">
        <v>-0.0124659139965973</v>
      </c>
      <c r="GM273">
        <v>0.00156445697122576</v>
      </c>
      <c r="GN273">
        <v>-1.32223106024955e-05</v>
      </c>
      <c r="GO273">
        <v>14</v>
      </c>
      <c r="GP273">
        <v>2225</v>
      </c>
      <c r="GQ273">
        <v>3</v>
      </c>
      <c r="GR273">
        <v>45</v>
      </c>
      <c r="GS273">
        <v>3182.1</v>
      </c>
      <c r="GT273">
        <v>3182.1</v>
      </c>
      <c r="GU273">
        <v>0.450439</v>
      </c>
      <c r="GV273">
        <v>2.45728</v>
      </c>
      <c r="GW273">
        <v>1.99829</v>
      </c>
      <c r="GX273">
        <v>2.70752</v>
      </c>
      <c r="GY273">
        <v>2.09351</v>
      </c>
      <c r="GZ273">
        <v>2.39868</v>
      </c>
      <c r="HA273">
        <v>43.1009</v>
      </c>
      <c r="HB273">
        <v>14.4823</v>
      </c>
      <c r="HC273">
        <v>18</v>
      </c>
      <c r="HD273">
        <v>423.684</v>
      </c>
      <c r="HE273">
        <v>611.591</v>
      </c>
      <c r="HF273">
        <v>18.6327</v>
      </c>
      <c r="HG273">
        <v>30.3234</v>
      </c>
      <c r="HH273">
        <v>30.0006</v>
      </c>
      <c r="HI273">
        <v>30.0525</v>
      </c>
      <c r="HJ273">
        <v>30.0442</v>
      </c>
      <c r="HK273">
        <v>8.90617</v>
      </c>
      <c r="HL273">
        <v>47.5472</v>
      </c>
      <c r="HM273">
        <v>0</v>
      </c>
      <c r="HN273">
        <v>18.6321</v>
      </c>
      <c r="HO273">
        <v>82.4787</v>
      </c>
      <c r="HP273">
        <v>18.6879</v>
      </c>
      <c r="HQ273">
        <v>95.6478</v>
      </c>
      <c r="HR273">
        <v>99.7335</v>
      </c>
    </row>
    <row r="274" spans="1:226">
      <c r="A274">
        <v>258</v>
      </c>
      <c r="B274">
        <v>1657489054</v>
      </c>
      <c r="C274">
        <v>2584.5</v>
      </c>
      <c r="D274" t="s">
        <v>877</v>
      </c>
      <c r="E274" t="s">
        <v>878</v>
      </c>
      <c r="F274">
        <v>5</v>
      </c>
      <c r="G274" t="s">
        <v>836</v>
      </c>
      <c r="H274" t="s">
        <v>354</v>
      </c>
      <c r="I274">
        <v>1657489051.5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110.666336865379</v>
      </c>
      <c r="AK274">
        <v>121.31703030303</v>
      </c>
      <c r="AL274">
        <v>-3.19291258871174</v>
      </c>
      <c r="AM274">
        <v>66.5814439942602</v>
      </c>
      <c r="AN274">
        <f>(AP274 - AO274 + BO274*1E3/(8.314*(BQ274+273.15)) * AR274/BN274 * AQ274) * BN274/(100*BB274) * 1000/(1000 - AP274)</f>
        <v>0</v>
      </c>
      <c r="AO274">
        <v>18.7962555483264</v>
      </c>
      <c r="AP274">
        <v>20.5669854545455</v>
      </c>
      <c r="AQ274">
        <v>-0.000131506263111466</v>
      </c>
      <c r="AR274">
        <v>78.2615971347047</v>
      </c>
      <c r="AS274">
        <v>20</v>
      </c>
      <c r="AT274">
        <v>4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1657489051.5</v>
      </c>
      <c r="BH274">
        <v>125.092888888889</v>
      </c>
      <c r="BI274">
        <v>106.493633333333</v>
      </c>
      <c r="BJ274">
        <v>20.5679555555556</v>
      </c>
      <c r="BK274">
        <v>18.7926333333333</v>
      </c>
      <c r="BL274">
        <v>122.343888888889</v>
      </c>
      <c r="BM274">
        <v>20.3188444444444</v>
      </c>
      <c r="BN274">
        <v>500.007666666667</v>
      </c>
      <c r="BO274">
        <v>72.2029666666667</v>
      </c>
      <c r="BP274">
        <v>0.0286869</v>
      </c>
      <c r="BQ274">
        <v>23.8054777777778</v>
      </c>
      <c r="BR274">
        <v>24.9964</v>
      </c>
      <c r="BS274">
        <v>999.9</v>
      </c>
      <c r="BT274">
        <v>0</v>
      </c>
      <c r="BU274">
        <v>0</v>
      </c>
      <c r="BV274">
        <v>10003.3422222222</v>
      </c>
      <c r="BW274">
        <v>0</v>
      </c>
      <c r="BX274">
        <v>690.403888888889</v>
      </c>
      <c r="BY274">
        <v>18.5993555555556</v>
      </c>
      <c r="BZ274">
        <v>127.719777777778</v>
      </c>
      <c r="CA274">
        <v>108.533111111111</v>
      </c>
      <c r="CB274">
        <v>1.77530777777778</v>
      </c>
      <c r="CC274">
        <v>106.493633333333</v>
      </c>
      <c r="CD274">
        <v>18.7926333333333</v>
      </c>
      <c r="CE274">
        <v>1.48506666666667</v>
      </c>
      <c r="CF274">
        <v>1.35688333333333</v>
      </c>
      <c r="CG274">
        <v>12.8152555555556</v>
      </c>
      <c r="CH274">
        <v>11.4441777777778</v>
      </c>
      <c r="CI274">
        <v>1999.99777777778</v>
      </c>
      <c r="CJ274">
        <v>0.979992</v>
      </c>
      <c r="CK274">
        <v>0.0200075666666667</v>
      </c>
      <c r="CL274">
        <v>0</v>
      </c>
      <c r="CM274">
        <v>2.55781111111111</v>
      </c>
      <c r="CN274">
        <v>0</v>
      </c>
      <c r="CO274">
        <v>17721.1666666667</v>
      </c>
      <c r="CP274">
        <v>16705.3555555556</v>
      </c>
      <c r="CQ274">
        <v>48.1318888888889</v>
      </c>
      <c r="CR274">
        <v>51.8052222222222</v>
      </c>
      <c r="CS274">
        <v>49.562</v>
      </c>
      <c r="CT274">
        <v>48.875</v>
      </c>
      <c r="CU274">
        <v>47.062</v>
      </c>
      <c r="CV274">
        <v>1959.98111111111</v>
      </c>
      <c r="CW274">
        <v>40.0111111111111</v>
      </c>
      <c r="CX274">
        <v>0</v>
      </c>
      <c r="CY274">
        <v>1651555838.4</v>
      </c>
      <c r="CZ274">
        <v>0</v>
      </c>
      <c r="DA274">
        <v>0</v>
      </c>
      <c r="DB274" t="s">
        <v>356</v>
      </c>
      <c r="DC274">
        <v>1657298120.5</v>
      </c>
      <c r="DD274">
        <v>1657298120.5</v>
      </c>
      <c r="DE274">
        <v>0</v>
      </c>
      <c r="DF274">
        <v>1.391</v>
      </c>
      <c r="DG274">
        <v>0.035</v>
      </c>
      <c r="DH274">
        <v>2.39</v>
      </c>
      <c r="DI274">
        <v>0.104</v>
      </c>
      <c r="DJ274">
        <v>419</v>
      </c>
      <c r="DK274">
        <v>18</v>
      </c>
      <c r="DL274">
        <v>0.11</v>
      </c>
      <c r="DM274">
        <v>0.02</v>
      </c>
      <c r="DN274">
        <v>18.1521951219512</v>
      </c>
      <c r="DO274">
        <v>2.57375749128919</v>
      </c>
      <c r="DP274">
        <v>0.282058734543538</v>
      </c>
      <c r="DQ274">
        <v>0</v>
      </c>
      <c r="DR274">
        <v>1.7514556097561</v>
      </c>
      <c r="DS274">
        <v>0.123474355400698</v>
      </c>
      <c r="DT274">
        <v>0.0186051982047479</v>
      </c>
      <c r="DU274">
        <v>0</v>
      </c>
      <c r="DV274">
        <v>0</v>
      </c>
      <c r="DW274">
        <v>2</v>
      </c>
      <c r="DX274" t="s">
        <v>357</v>
      </c>
      <c r="DY274">
        <v>2.83606</v>
      </c>
      <c r="DZ274">
        <v>2.64501</v>
      </c>
      <c r="EA274">
        <v>0.0234982</v>
      </c>
      <c r="EB274">
        <v>0.0203193</v>
      </c>
      <c r="EC274">
        <v>0.0734863</v>
      </c>
      <c r="ED274">
        <v>0.0690176</v>
      </c>
      <c r="EE274">
        <v>27237</v>
      </c>
      <c r="EF274">
        <v>23892.2</v>
      </c>
      <c r="EG274">
        <v>24986.7</v>
      </c>
      <c r="EH274">
        <v>23766.3</v>
      </c>
      <c r="EI274">
        <v>39547.1</v>
      </c>
      <c r="EJ274">
        <v>36651.5</v>
      </c>
      <c r="EK274">
        <v>45202.5</v>
      </c>
      <c r="EL274">
        <v>42432.9</v>
      </c>
      <c r="EM274">
        <v>1.74985</v>
      </c>
      <c r="EN274">
        <v>2.04455</v>
      </c>
      <c r="EO274">
        <v>0.110283</v>
      </c>
      <c r="EP274">
        <v>0</v>
      </c>
      <c r="EQ274">
        <v>23.1781</v>
      </c>
      <c r="ER274">
        <v>999.9</v>
      </c>
      <c r="ES274">
        <v>29.618</v>
      </c>
      <c r="ET274">
        <v>40.183</v>
      </c>
      <c r="EU274">
        <v>30.708</v>
      </c>
      <c r="EV274">
        <v>52.1813</v>
      </c>
      <c r="EW274">
        <v>30.8974</v>
      </c>
      <c r="EX274">
        <v>2</v>
      </c>
      <c r="EY274">
        <v>0.237088</v>
      </c>
      <c r="EZ274">
        <v>6.06898</v>
      </c>
      <c r="FA274">
        <v>20.1412</v>
      </c>
      <c r="FB274">
        <v>5.23436</v>
      </c>
      <c r="FC274">
        <v>11.992</v>
      </c>
      <c r="FD274">
        <v>4.95655</v>
      </c>
      <c r="FE274">
        <v>3.30393</v>
      </c>
      <c r="FF274">
        <v>350.5</v>
      </c>
      <c r="FG274">
        <v>9999</v>
      </c>
      <c r="FH274">
        <v>9999</v>
      </c>
      <c r="FI274">
        <v>6372.1</v>
      </c>
      <c r="FJ274">
        <v>1.86815</v>
      </c>
      <c r="FK274">
        <v>1.86392</v>
      </c>
      <c r="FL274">
        <v>1.87135</v>
      </c>
      <c r="FM274">
        <v>1.86249</v>
      </c>
      <c r="FN274">
        <v>1.86188</v>
      </c>
      <c r="FO274">
        <v>1.86828</v>
      </c>
      <c r="FP274">
        <v>1.85837</v>
      </c>
      <c r="FQ274">
        <v>1.86462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2.713</v>
      </c>
      <c r="GF274">
        <v>0.249</v>
      </c>
      <c r="GG274">
        <v>2.14445261950712</v>
      </c>
      <c r="GH274">
        <v>0.00524579190152856</v>
      </c>
      <c r="GI274">
        <v>-2.61795653493914e-06</v>
      </c>
      <c r="GJ274">
        <v>1.03317073579164e-09</v>
      </c>
      <c r="GK274">
        <v>-0.0325879594738201</v>
      </c>
      <c r="GL274">
        <v>-0.0124659139965973</v>
      </c>
      <c r="GM274">
        <v>0.00156445697122576</v>
      </c>
      <c r="GN274">
        <v>-1.32223106024955e-05</v>
      </c>
      <c r="GO274">
        <v>14</v>
      </c>
      <c r="GP274">
        <v>2225</v>
      </c>
      <c r="GQ274">
        <v>3</v>
      </c>
      <c r="GR274">
        <v>45</v>
      </c>
      <c r="GS274">
        <v>3182.2</v>
      </c>
      <c r="GT274">
        <v>3182.2</v>
      </c>
      <c r="GU274">
        <v>0.397949</v>
      </c>
      <c r="GV274">
        <v>2.46948</v>
      </c>
      <c r="GW274">
        <v>1.99829</v>
      </c>
      <c r="GX274">
        <v>2.7063</v>
      </c>
      <c r="GY274">
        <v>2.09351</v>
      </c>
      <c r="GZ274">
        <v>2.44385</v>
      </c>
      <c r="HA274">
        <v>43.1009</v>
      </c>
      <c r="HB274">
        <v>14.491</v>
      </c>
      <c r="HC274">
        <v>18</v>
      </c>
      <c r="HD274">
        <v>423.369</v>
      </c>
      <c r="HE274">
        <v>611.661</v>
      </c>
      <c r="HF274">
        <v>18.6244</v>
      </c>
      <c r="HG274">
        <v>30.3313</v>
      </c>
      <c r="HH274">
        <v>30.0005</v>
      </c>
      <c r="HI274">
        <v>30.0609</v>
      </c>
      <c r="HJ274">
        <v>30.0526</v>
      </c>
      <c r="HK274">
        <v>7.92781</v>
      </c>
      <c r="HL274">
        <v>47.834</v>
      </c>
      <c r="HM274">
        <v>0</v>
      </c>
      <c r="HN274">
        <v>18.6774</v>
      </c>
      <c r="HO274">
        <v>69.0121</v>
      </c>
      <c r="HP274">
        <v>18.6876</v>
      </c>
      <c r="HQ274">
        <v>95.6458</v>
      </c>
      <c r="HR274">
        <v>99.7309</v>
      </c>
    </row>
    <row r="275" spans="1:226">
      <c r="A275">
        <v>259</v>
      </c>
      <c r="B275">
        <v>1657489151</v>
      </c>
      <c r="C275">
        <v>2681.5</v>
      </c>
      <c r="D275" t="s">
        <v>879</v>
      </c>
      <c r="E275" t="s">
        <v>880</v>
      </c>
      <c r="F275">
        <v>5</v>
      </c>
      <c r="G275" t="s">
        <v>836</v>
      </c>
      <c r="H275" t="s">
        <v>354</v>
      </c>
      <c r="I275">
        <v>1657489148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427.886544278848</v>
      </c>
      <c r="AK275">
        <v>417.228266666667</v>
      </c>
      <c r="AL275">
        <v>0.00665549754255291</v>
      </c>
      <c r="AM275">
        <v>66.5814439942602</v>
      </c>
      <c r="AN275">
        <f>(AP275 - AO275 + BO275*1E3/(8.314*(BQ275+273.15)) * AR275/BN275 * AQ275) * BN275/(100*BB275) * 1000/(1000 - AP275)</f>
        <v>0</v>
      </c>
      <c r="AO275">
        <v>18.4738985514136</v>
      </c>
      <c r="AP275">
        <v>20.6229842424242</v>
      </c>
      <c r="AQ275">
        <v>5.07164374004852e-05</v>
      </c>
      <c r="AR275">
        <v>78.2615971347047</v>
      </c>
      <c r="AS275">
        <v>20</v>
      </c>
      <c r="AT275">
        <v>4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1657489148</v>
      </c>
      <c r="BH275">
        <v>408.576636363636</v>
      </c>
      <c r="BI275">
        <v>419.992363636364</v>
      </c>
      <c r="BJ275">
        <v>20.6250363636364</v>
      </c>
      <c r="BK275">
        <v>18.4690636363636</v>
      </c>
      <c r="BL275">
        <v>404.669818181818</v>
      </c>
      <c r="BM275">
        <v>20.3740090909091</v>
      </c>
      <c r="BN275">
        <v>499.963727272727</v>
      </c>
      <c r="BO275">
        <v>72.2022545454545</v>
      </c>
      <c r="BP275">
        <v>0.0280734636363636</v>
      </c>
      <c r="BQ275">
        <v>23.9421818181818</v>
      </c>
      <c r="BR275">
        <v>24.9658181818182</v>
      </c>
      <c r="BS275">
        <v>999.9</v>
      </c>
      <c r="BT275">
        <v>0</v>
      </c>
      <c r="BU275">
        <v>0</v>
      </c>
      <c r="BV275">
        <v>9983.75</v>
      </c>
      <c r="BW275">
        <v>0</v>
      </c>
      <c r="BX275">
        <v>2058.96181818182</v>
      </c>
      <c r="BY275">
        <v>-11.4155454545455</v>
      </c>
      <c r="BZ275">
        <v>417.181181818182</v>
      </c>
      <c r="CA275">
        <v>427.895090909091</v>
      </c>
      <c r="CB275">
        <v>2.15596636363636</v>
      </c>
      <c r="CC275">
        <v>419.992363636364</v>
      </c>
      <c r="CD275">
        <v>18.4690636363636</v>
      </c>
      <c r="CE275">
        <v>1.48917363636364</v>
      </c>
      <c r="CF275">
        <v>1.33350727272727</v>
      </c>
      <c r="CG275">
        <v>12.8574545454545</v>
      </c>
      <c r="CH275">
        <v>11.1819363636364</v>
      </c>
      <c r="CI275">
        <v>1999.95636363636</v>
      </c>
      <c r="CJ275">
        <v>0.980002545454546</v>
      </c>
      <c r="CK275">
        <v>0.0199979363636364</v>
      </c>
      <c r="CL275">
        <v>0</v>
      </c>
      <c r="CM275">
        <v>2.35931818181818</v>
      </c>
      <c r="CN275">
        <v>0</v>
      </c>
      <c r="CO275">
        <v>18436.0818181818</v>
      </c>
      <c r="CP275">
        <v>16705.0454545455</v>
      </c>
      <c r="CQ275">
        <v>47.3919090909091</v>
      </c>
      <c r="CR275">
        <v>50.937</v>
      </c>
      <c r="CS275">
        <v>48.8234545454545</v>
      </c>
      <c r="CT275">
        <v>48.0677272727273</v>
      </c>
      <c r="CU275">
        <v>46.5</v>
      </c>
      <c r="CV275">
        <v>1959.96636363636</v>
      </c>
      <c r="CW275">
        <v>39.9945454545455</v>
      </c>
      <c r="CX275">
        <v>0</v>
      </c>
      <c r="CY275">
        <v>1651555935.6</v>
      </c>
      <c r="CZ275">
        <v>0</v>
      </c>
      <c r="DA275">
        <v>0</v>
      </c>
      <c r="DB275" t="s">
        <v>356</v>
      </c>
      <c r="DC275">
        <v>1657298120.5</v>
      </c>
      <c r="DD275">
        <v>1657298120.5</v>
      </c>
      <c r="DE275">
        <v>0</v>
      </c>
      <c r="DF275">
        <v>1.391</v>
      </c>
      <c r="DG275">
        <v>0.035</v>
      </c>
      <c r="DH275">
        <v>2.39</v>
      </c>
      <c r="DI275">
        <v>0.104</v>
      </c>
      <c r="DJ275">
        <v>419</v>
      </c>
      <c r="DK275">
        <v>18</v>
      </c>
      <c r="DL275">
        <v>0.11</v>
      </c>
      <c r="DM275">
        <v>0.02</v>
      </c>
      <c r="DN275">
        <v>-11.2561756097561</v>
      </c>
      <c r="DO275">
        <v>-1.30638606271776</v>
      </c>
      <c r="DP275">
        <v>0.132218551114337</v>
      </c>
      <c r="DQ275">
        <v>0</v>
      </c>
      <c r="DR275">
        <v>2.11135219512195</v>
      </c>
      <c r="DS275">
        <v>0.323740139372824</v>
      </c>
      <c r="DT275">
        <v>0.0331870919303152</v>
      </c>
      <c r="DU275">
        <v>0</v>
      </c>
      <c r="DV275">
        <v>0</v>
      </c>
      <c r="DW275">
        <v>2</v>
      </c>
      <c r="DX275" t="s">
        <v>357</v>
      </c>
      <c r="DY275">
        <v>2.83542</v>
      </c>
      <c r="DZ275">
        <v>2.64449</v>
      </c>
      <c r="EA275">
        <v>0.0708387</v>
      </c>
      <c r="EB275">
        <v>0.0728279</v>
      </c>
      <c r="EC275">
        <v>0.0736079</v>
      </c>
      <c r="ED275">
        <v>0.068123</v>
      </c>
      <c r="EE275">
        <v>25907.9</v>
      </c>
      <c r="EF275">
        <v>22607</v>
      </c>
      <c r="EG275">
        <v>24978.4</v>
      </c>
      <c r="EH275">
        <v>23761.4</v>
      </c>
      <c r="EI275">
        <v>39531.5</v>
      </c>
      <c r="EJ275">
        <v>36680.9</v>
      </c>
      <c r="EK275">
        <v>45189.4</v>
      </c>
      <c r="EL275">
        <v>42425</v>
      </c>
      <c r="EM275">
        <v>1.74848</v>
      </c>
      <c r="EN275">
        <v>2.04325</v>
      </c>
      <c r="EO275">
        <v>0.113346</v>
      </c>
      <c r="EP275">
        <v>0</v>
      </c>
      <c r="EQ275">
        <v>23.1026</v>
      </c>
      <c r="ER275">
        <v>999.9</v>
      </c>
      <c r="ES275">
        <v>30.619</v>
      </c>
      <c r="ET275">
        <v>40.244</v>
      </c>
      <c r="EU275">
        <v>31.8502</v>
      </c>
      <c r="EV275">
        <v>51.3613</v>
      </c>
      <c r="EW275">
        <v>30.609</v>
      </c>
      <c r="EX275">
        <v>2</v>
      </c>
      <c r="EY275">
        <v>0.238415</v>
      </c>
      <c r="EZ275">
        <v>4.66682</v>
      </c>
      <c r="FA275">
        <v>20.1843</v>
      </c>
      <c r="FB275">
        <v>5.23301</v>
      </c>
      <c r="FC275">
        <v>11.992</v>
      </c>
      <c r="FD275">
        <v>4.95555</v>
      </c>
      <c r="FE275">
        <v>3.30395</v>
      </c>
      <c r="FF275">
        <v>350.5</v>
      </c>
      <c r="FG275">
        <v>9999</v>
      </c>
      <c r="FH275">
        <v>9999</v>
      </c>
      <c r="FI275">
        <v>6374.4</v>
      </c>
      <c r="FJ275">
        <v>1.86819</v>
      </c>
      <c r="FK275">
        <v>1.86399</v>
      </c>
      <c r="FL275">
        <v>1.8714</v>
      </c>
      <c r="FM275">
        <v>1.86249</v>
      </c>
      <c r="FN275">
        <v>1.86188</v>
      </c>
      <c r="FO275">
        <v>1.86829</v>
      </c>
      <c r="FP275">
        <v>1.8584</v>
      </c>
      <c r="FQ275">
        <v>1.86463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3.907</v>
      </c>
      <c r="GF275">
        <v>0.251</v>
      </c>
      <c r="GG275">
        <v>2.14445261950712</v>
      </c>
      <c r="GH275">
        <v>0.00524579190152856</v>
      </c>
      <c r="GI275">
        <v>-2.61795653493914e-06</v>
      </c>
      <c r="GJ275">
        <v>1.03317073579164e-09</v>
      </c>
      <c r="GK275">
        <v>-0.0325879594738201</v>
      </c>
      <c r="GL275">
        <v>-0.0124659139965973</v>
      </c>
      <c r="GM275">
        <v>0.00156445697122576</v>
      </c>
      <c r="GN275">
        <v>-1.32223106024955e-05</v>
      </c>
      <c r="GO275">
        <v>14</v>
      </c>
      <c r="GP275">
        <v>2225</v>
      </c>
      <c r="GQ275">
        <v>3</v>
      </c>
      <c r="GR275">
        <v>45</v>
      </c>
      <c r="GS275">
        <v>3183.8</v>
      </c>
      <c r="GT275">
        <v>3183.8</v>
      </c>
      <c r="GU275">
        <v>1.32446</v>
      </c>
      <c r="GV275">
        <v>2.42798</v>
      </c>
      <c r="GW275">
        <v>1.99829</v>
      </c>
      <c r="GX275">
        <v>2.70874</v>
      </c>
      <c r="GY275">
        <v>2.09351</v>
      </c>
      <c r="GZ275">
        <v>2.38892</v>
      </c>
      <c r="HA275">
        <v>43.1009</v>
      </c>
      <c r="HB275">
        <v>14.4998</v>
      </c>
      <c r="HC275">
        <v>18</v>
      </c>
      <c r="HD275">
        <v>423.421</v>
      </c>
      <c r="HE275">
        <v>611.945</v>
      </c>
      <c r="HF275">
        <v>19.641</v>
      </c>
      <c r="HG275">
        <v>30.4358</v>
      </c>
      <c r="HH275">
        <v>30.0004</v>
      </c>
      <c r="HI275">
        <v>30.1857</v>
      </c>
      <c r="HJ275">
        <v>30.1773</v>
      </c>
      <c r="HK275">
        <v>26.5589</v>
      </c>
      <c r="HL275">
        <v>52.4907</v>
      </c>
      <c r="HM275">
        <v>0</v>
      </c>
      <c r="HN275">
        <v>19.6457</v>
      </c>
      <c r="HO275">
        <v>426.75</v>
      </c>
      <c r="HP275">
        <v>18.3785</v>
      </c>
      <c r="HQ275">
        <v>95.6165</v>
      </c>
      <c r="HR275">
        <v>99.7115</v>
      </c>
    </row>
    <row r="276" spans="1:226">
      <c r="A276">
        <v>260</v>
      </c>
      <c r="B276">
        <v>1657489156</v>
      </c>
      <c r="C276">
        <v>2686.5</v>
      </c>
      <c r="D276" t="s">
        <v>881</v>
      </c>
      <c r="E276" t="s">
        <v>882</v>
      </c>
      <c r="F276">
        <v>5</v>
      </c>
      <c r="G276" t="s">
        <v>836</v>
      </c>
      <c r="H276" t="s">
        <v>354</v>
      </c>
      <c r="I276">
        <v>1657489153.5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428.041676015627</v>
      </c>
      <c r="AK276">
        <v>417.228090909091</v>
      </c>
      <c r="AL276">
        <v>-0.00309570483763552</v>
      </c>
      <c r="AM276">
        <v>66.5814439942602</v>
      </c>
      <c r="AN276">
        <f>(AP276 - AO276 + BO276*1E3/(8.314*(BQ276+273.15)) * AR276/BN276 * AQ276) * BN276/(100*BB276) * 1000/(1000 - AP276)</f>
        <v>0</v>
      </c>
      <c r="AO276">
        <v>18.472885799374</v>
      </c>
      <c r="AP276">
        <v>20.634403030303</v>
      </c>
      <c r="AQ276">
        <v>2.98744898916424e-05</v>
      </c>
      <c r="AR276">
        <v>78.2615971347047</v>
      </c>
      <c r="AS276">
        <v>20</v>
      </c>
      <c r="AT276">
        <v>4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1657489153.5</v>
      </c>
      <c r="BH276">
        <v>408.600666666667</v>
      </c>
      <c r="BI276">
        <v>420.675333333333</v>
      </c>
      <c r="BJ276">
        <v>20.6263</v>
      </c>
      <c r="BK276">
        <v>18.4842555555556</v>
      </c>
      <c r="BL276">
        <v>404.693444444444</v>
      </c>
      <c r="BM276">
        <v>20.3752444444444</v>
      </c>
      <c r="BN276">
        <v>500.026111111111</v>
      </c>
      <c r="BO276">
        <v>72.2022222222222</v>
      </c>
      <c r="BP276">
        <v>0.0280673444444444</v>
      </c>
      <c r="BQ276">
        <v>23.9570555555556</v>
      </c>
      <c r="BR276">
        <v>24.9663</v>
      </c>
      <c r="BS276">
        <v>999.9</v>
      </c>
      <c r="BT276">
        <v>0</v>
      </c>
      <c r="BU276">
        <v>0</v>
      </c>
      <c r="BV276">
        <v>9983.75</v>
      </c>
      <c r="BW276">
        <v>0</v>
      </c>
      <c r="BX276">
        <v>2057.52</v>
      </c>
      <c r="BY276">
        <v>-12.0746444444444</v>
      </c>
      <c r="BZ276">
        <v>417.205888888889</v>
      </c>
      <c r="CA276">
        <v>428.597333333333</v>
      </c>
      <c r="CB276">
        <v>2.14204222222222</v>
      </c>
      <c r="CC276">
        <v>420.675333333333</v>
      </c>
      <c r="CD276">
        <v>18.4842555555556</v>
      </c>
      <c r="CE276">
        <v>1.48926444444444</v>
      </c>
      <c r="CF276">
        <v>1.33460666666667</v>
      </c>
      <c r="CG276">
        <v>12.8583888888889</v>
      </c>
      <c r="CH276">
        <v>11.1943222222222</v>
      </c>
      <c r="CI276">
        <v>1999.96111111111</v>
      </c>
      <c r="CJ276">
        <v>0.980002333333333</v>
      </c>
      <c r="CK276">
        <v>0.0199981555555556</v>
      </c>
      <c r="CL276">
        <v>0</v>
      </c>
      <c r="CM276">
        <v>2.64046666666667</v>
      </c>
      <c r="CN276">
        <v>0</v>
      </c>
      <c r="CO276">
        <v>18437.0555555556</v>
      </c>
      <c r="CP276">
        <v>16705.0888888889</v>
      </c>
      <c r="CQ276">
        <v>47.375</v>
      </c>
      <c r="CR276">
        <v>50.8818888888889</v>
      </c>
      <c r="CS276">
        <v>48.7844444444444</v>
      </c>
      <c r="CT276">
        <v>48.0482222222222</v>
      </c>
      <c r="CU276">
        <v>46.444</v>
      </c>
      <c r="CV276">
        <v>1959.97</v>
      </c>
      <c r="CW276">
        <v>40</v>
      </c>
      <c r="CX276">
        <v>0</v>
      </c>
      <c r="CY276">
        <v>1651555940.4</v>
      </c>
      <c r="CZ276">
        <v>0</v>
      </c>
      <c r="DA276">
        <v>0</v>
      </c>
      <c r="DB276" t="s">
        <v>356</v>
      </c>
      <c r="DC276">
        <v>1657298120.5</v>
      </c>
      <c r="DD276">
        <v>1657298120.5</v>
      </c>
      <c r="DE276">
        <v>0</v>
      </c>
      <c r="DF276">
        <v>1.391</v>
      </c>
      <c r="DG276">
        <v>0.035</v>
      </c>
      <c r="DH276">
        <v>2.39</v>
      </c>
      <c r="DI276">
        <v>0.104</v>
      </c>
      <c r="DJ276">
        <v>419</v>
      </c>
      <c r="DK276">
        <v>18</v>
      </c>
      <c r="DL276">
        <v>0.11</v>
      </c>
      <c r="DM276">
        <v>0.02</v>
      </c>
      <c r="DN276">
        <v>-11.3797731707317</v>
      </c>
      <c r="DO276">
        <v>-1.88857630662019</v>
      </c>
      <c r="DP276">
        <v>0.245990915977816</v>
      </c>
      <c r="DQ276">
        <v>0</v>
      </c>
      <c r="DR276">
        <v>2.12504707317073</v>
      </c>
      <c r="DS276">
        <v>0.275982020905925</v>
      </c>
      <c r="DT276">
        <v>0.0303825151292649</v>
      </c>
      <c r="DU276">
        <v>0</v>
      </c>
      <c r="DV276">
        <v>0</v>
      </c>
      <c r="DW276">
        <v>2</v>
      </c>
      <c r="DX276" t="s">
        <v>357</v>
      </c>
      <c r="DY276">
        <v>2.83547</v>
      </c>
      <c r="DZ276">
        <v>2.64426</v>
      </c>
      <c r="EA276">
        <v>0.0708506</v>
      </c>
      <c r="EB276">
        <v>0.0732066</v>
      </c>
      <c r="EC276">
        <v>0.0736421</v>
      </c>
      <c r="ED276">
        <v>0.0682352</v>
      </c>
      <c r="EE276">
        <v>25907.1</v>
      </c>
      <c r="EF276">
        <v>22597.4</v>
      </c>
      <c r="EG276">
        <v>24978</v>
      </c>
      <c r="EH276">
        <v>23761</v>
      </c>
      <c r="EI276">
        <v>39529.7</v>
      </c>
      <c r="EJ276">
        <v>36675.9</v>
      </c>
      <c r="EK276">
        <v>45189.1</v>
      </c>
      <c r="EL276">
        <v>42424.3</v>
      </c>
      <c r="EM276">
        <v>1.74848</v>
      </c>
      <c r="EN276">
        <v>2.04317</v>
      </c>
      <c r="EO276">
        <v>0.113983</v>
      </c>
      <c r="EP276">
        <v>0</v>
      </c>
      <c r="EQ276">
        <v>23.107</v>
      </c>
      <c r="ER276">
        <v>999.9</v>
      </c>
      <c r="ES276">
        <v>30.668</v>
      </c>
      <c r="ET276">
        <v>40.254</v>
      </c>
      <c r="EU276">
        <v>31.9211</v>
      </c>
      <c r="EV276">
        <v>51.5513</v>
      </c>
      <c r="EW276">
        <v>30.5128</v>
      </c>
      <c r="EX276">
        <v>2</v>
      </c>
      <c r="EY276">
        <v>0.238999</v>
      </c>
      <c r="EZ276">
        <v>4.67314</v>
      </c>
      <c r="FA276">
        <v>20.1837</v>
      </c>
      <c r="FB276">
        <v>5.23271</v>
      </c>
      <c r="FC276">
        <v>11.992</v>
      </c>
      <c r="FD276">
        <v>4.95565</v>
      </c>
      <c r="FE276">
        <v>3.30395</v>
      </c>
      <c r="FF276">
        <v>350.5</v>
      </c>
      <c r="FG276">
        <v>9999</v>
      </c>
      <c r="FH276">
        <v>9999</v>
      </c>
      <c r="FI276">
        <v>6374.4</v>
      </c>
      <c r="FJ276">
        <v>1.8682</v>
      </c>
      <c r="FK276">
        <v>1.86399</v>
      </c>
      <c r="FL276">
        <v>1.8714</v>
      </c>
      <c r="FM276">
        <v>1.8625</v>
      </c>
      <c r="FN276">
        <v>1.86188</v>
      </c>
      <c r="FO276">
        <v>1.86829</v>
      </c>
      <c r="FP276">
        <v>1.85838</v>
      </c>
      <c r="FQ276">
        <v>1.86463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3.907</v>
      </c>
      <c r="GF276">
        <v>0.2514</v>
      </c>
      <c r="GG276">
        <v>2.14445261950712</v>
      </c>
      <c r="GH276">
        <v>0.00524579190152856</v>
      </c>
      <c r="GI276">
        <v>-2.61795653493914e-06</v>
      </c>
      <c r="GJ276">
        <v>1.03317073579164e-09</v>
      </c>
      <c r="GK276">
        <v>-0.0325879594738201</v>
      </c>
      <c r="GL276">
        <v>-0.0124659139965973</v>
      </c>
      <c r="GM276">
        <v>0.00156445697122576</v>
      </c>
      <c r="GN276">
        <v>-1.32223106024955e-05</v>
      </c>
      <c r="GO276">
        <v>14</v>
      </c>
      <c r="GP276">
        <v>2225</v>
      </c>
      <c r="GQ276">
        <v>3</v>
      </c>
      <c r="GR276">
        <v>45</v>
      </c>
      <c r="GS276">
        <v>3183.9</v>
      </c>
      <c r="GT276">
        <v>3183.9</v>
      </c>
      <c r="GU276">
        <v>1.34888</v>
      </c>
      <c r="GV276">
        <v>2.4231</v>
      </c>
      <c r="GW276">
        <v>1.99829</v>
      </c>
      <c r="GX276">
        <v>2.70752</v>
      </c>
      <c r="GY276">
        <v>2.09351</v>
      </c>
      <c r="GZ276">
        <v>2.43896</v>
      </c>
      <c r="HA276">
        <v>43.1009</v>
      </c>
      <c r="HB276">
        <v>14.5261</v>
      </c>
      <c r="HC276">
        <v>18</v>
      </c>
      <c r="HD276">
        <v>423.456</v>
      </c>
      <c r="HE276">
        <v>611.956</v>
      </c>
      <c r="HF276">
        <v>19.6631</v>
      </c>
      <c r="HG276">
        <v>30.4395</v>
      </c>
      <c r="HH276">
        <v>30.0006</v>
      </c>
      <c r="HI276">
        <v>30.191</v>
      </c>
      <c r="HJ276">
        <v>30.1839</v>
      </c>
      <c r="HK276">
        <v>27.0841</v>
      </c>
      <c r="HL276">
        <v>52.7919</v>
      </c>
      <c r="HM276">
        <v>0</v>
      </c>
      <c r="HN276">
        <v>19.6705</v>
      </c>
      <c r="HO276">
        <v>440.24</v>
      </c>
      <c r="HP276">
        <v>18.3785</v>
      </c>
      <c r="HQ276">
        <v>95.6155</v>
      </c>
      <c r="HR276">
        <v>99.7099</v>
      </c>
    </row>
    <row r="277" spans="1:226">
      <c r="A277">
        <v>261</v>
      </c>
      <c r="B277">
        <v>1657489161</v>
      </c>
      <c r="C277">
        <v>2691.5</v>
      </c>
      <c r="D277" t="s">
        <v>883</v>
      </c>
      <c r="E277" t="s">
        <v>884</v>
      </c>
      <c r="F277">
        <v>5</v>
      </c>
      <c r="G277" t="s">
        <v>836</v>
      </c>
      <c r="H277" t="s">
        <v>354</v>
      </c>
      <c r="I277">
        <v>1657489158.2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434.431245460829</v>
      </c>
      <c r="AK277">
        <v>420.557660606061</v>
      </c>
      <c r="AL277">
        <v>0.738179951134733</v>
      </c>
      <c r="AM277">
        <v>66.5814439942602</v>
      </c>
      <c r="AN277">
        <f>(AP277 - AO277 + BO277*1E3/(8.314*(BQ277+273.15)) * AR277/BN277 * AQ277) * BN277/(100*BB277) * 1000/(1000 - AP277)</f>
        <v>0</v>
      </c>
      <c r="AO277">
        <v>18.5037221968285</v>
      </c>
      <c r="AP277">
        <v>20.6586115151515</v>
      </c>
      <c r="AQ277">
        <v>0.00599044956009278</v>
      </c>
      <c r="AR277">
        <v>78.2615971347047</v>
      </c>
      <c r="AS277">
        <v>20</v>
      </c>
      <c r="AT277">
        <v>4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1657489158.2</v>
      </c>
      <c r="BH277">
        <v>409.9501</v>
      </c>
      <c r="BI277">
        <v>427.326</v>
      </c>
      <c r="BJ277">
        <v>20.64793</v>
      </c>
      <c r="BK277">
        <v>18.50026</v>
      </c>
      <c r="BL277">
        <v>406.038</v>
      </c>
      <c r="BM277">
        <v>20.39614</v>
      </c>
      <c r="BN277">
        <v>500.0242</v>
      </c>
      <c r="BO277">
        <v>72.20231</v>
      </c>
      <c r="BP277">
        <v>0.02768687</v>
      </c>
      <c r="BQ277">
        <v>23.96842</v>
      </c>
      <c r="BR277">
        <v>24.99234</v>
      </c>
      <c r="BS277">
        <v>999.9</v>
      </c>
      <c r="BT277">
        <v>0</v>
      </c>
      <c r="BU277">
        <v>0</v>
      </c>
      <c r="BV277">
        <v>10001.295</v>
      </c>
      <c r="BW277">
        <v>0</v>
      </c>
      <c r="BX277">
        <v>2052.997</v>
      </c>
      <c r="BY277">
        <v>-17.37588</v>
      </c>
      <c r="BZ277">
        <v>418.5931</v>
      </c>
      <c r="CA277">
        <v>435.3804</v>
      </c>
      <c r="CB277">
        <v>2.14768</v>
      </c>
      <c r="CC277">
        <v>427.326</v>
      </c>
      <c r="CD277">
        <v>18.50026</v>
      </c>
      <c r="CE277">
        <v>1.490827</v>
      </c>
      <c r="CF277">
        <v>1.335762</v>
      </c>
      <c r="CG277">
        <v>12.87443</v>
      </c>
      <c r="CH277">
        <v>11.20738</v>
      </c>
      <c r="CI277">
        <v>1999.989</v>
      </c>
      <c r="CJ277">
        <v>0.9800023</v>
      </c>
      <c r="CK277">
        <v>0.01999819</v>
      </c>
      <c r="CL277">
        <v>0</v>
      </c>
      <c r="CM277">
        <v>2.66513</v>
      </c>
      <c r="CN277">
        <v>0</v>
      </c>
      <c r="CO277">
        <v>18431.44</v>
      </c>
      <c r="CP277">
        <v>16705.35</v>
      </c>
      <c r="CQ277">
        <v>47.3246</v>
      </c>
      <c r="CR277">
        <v>50.875</v>
      </c>
      <c r="CS277">
        <v>48.75</v>
      </c>
      <c r="CT277">
        <v>48</v>
      </c>
      <c r="CU277">
        <v>46.437</v>
      </c>
      <c r="CV277">
        <v>1959.99</v>
      </c>
      <c r="CW277">
        <v>40</v>
      </c>
      <c r="CX277">
        <v>0</v>
      </c>
      <c r="CY277">
        <v>1651555945.8</v>
      </c>
      <c r="CZ277">
        <v>0</v>
      </c>
      <c r="DA277">
        <v>0</v>
      </c>
      <c r="DB277" t="s">
        <v>356</v>
      </c>
      <c r="DC277">
        <v>1657298120.5</v>
      </c>
      <c r="DD277">
        <v>1657298120.5</v>
      </c>
      <c r="DE277">
        <v>0</v>
      </c>
      <c r="DF277">
        <v>1.391</v>
      </c>
      <c r="DG277">
        <v>0.035</v>
      </c>
      <c r="DH277">
        <v>2.39</v>
      </c>
      <c r="DI277">
        <v>0.104</v>
      </c>
      <c r="DJ277">
        <v>419</v>
      </c>
      <c r="DK277">
        <v>18</v>
      </c>
      <c r="DL277">
        <v>0.11</v>
      </c>
      <c r="DM277">
        <v>0.02</v>
      </c>
      <c r="DN277">
        <v>-13.0067731707317</v>
      </c>
      <c r="DO277">
        <v>-22.1720466898955</v>
      </c>
      <c r="DP277">
        <v>2.75688824556754</v>
      </c>
      <c r="DQ277">
        <v>0</v>
      </c>
      <c r="DR277">
        <v>2.14258024390244</v>
      </c>
      <c r="DS277">
        <v>0.0853039024390278</v>
      </c>
      <c r="DT277">
        <v>0.0164965306755922</v>
      </c>
      <c r="DU277">
        <v>1</v>
      </c>
      <c r="DV277">
        <v>1</v>
      </c>
      <c r="DW277">
        <v>2</v>
      </c>
      <c r="DX277" t="s">
        <v>363</v>
      </c>
      <c r="DY277">
        <v>2.83507</v>
      </c>
      <c r="DZ277">
        <v>2.64439</v>
      </c>
      <c r="EA277">
        <v>0.0713495</v>
      </c>
      <c r="EB277">
        <v>0.0746452</v>
      </c>
      <c r="EC277">
        <v>0.073706</v>
      </c>
      <c r="ED277">
        <v>0.0682194</v>
      </c>
      <c r="EE277">
        <v>25893</v>
      </c>
      <c r="EF277">
        <v>22562.4</v>
      </c>
      <c r="EG277">
        <v>24977.7</v>
      </c>
      <c r="EH277">
        <v>23761</v>
      </c>
      <c r="EI277">
        <v>39526.7</v>
      </c>
      <c r="EJ277">
        <v>36676.7</v>
      </c>
      <c r="EK277">
        <v>45188.7</v>
      </c>
      <c r="EL277">
        <v>42424.4</v>
      </c>
      <c r="EM277">
        <v>1.74845</v>
      </c>
      <c r="EN277">
        <v>2.04315</v>
      </c>
      <c r="EO277">
        <v>0.11462</v>
      </c>
      <c r="EP277">
        <v>0</v>
      </c>
      <c r="EQ277">
        <v>23.1119</v>
      </c>
      <c r="ER277">
        <v>999.9</v>
      </c>
      <c r="ES277">
        <v>30.717</v>
      </c>
      <c r="ET277">
        <v>40.264</v>
      </c>
      <c r="EU277">
        <v>31.9864</v>
      </c>
      <c r="EV277">
        <v>51.7113</v>
      </c>
      <c r="EW277">
        <v>30.621</v>
      </c>
      <c r="EX277">
        <v>2</v>
      </c>
      <c r="EY277">
        <v>0.239243</v>
      </c>
      <c r="EZ277">
        <v>4.68501</v>
      </c>
      <c r="FA277">
        <v>20.1827</v>
      </c>
      <c r="FB277">
        <v>5.23256</v>
      </c>
      <c r="FC277">
        <v>11.992</v>
      </c>
      <c r="FD277">
        <v>4.95565</v>
      </c>
      <c r="FE277">
        <v>3.30395</v>
      </c>
      <c r="FF277">
        <v>350.5</v>
      </c>
      <c r="FG277">
        <v>9999</v>
      </c>
      <c r="FH277">
        <v>9999</v>
      </c>
      <c r="FI277">
        <v>6374.7</v>
      </c>
      <c r="FJ277">
        <v>1.86823</v>
      </c>
      <c r="FK277">
        <v>1.86399</v>
      </c>
      <c r="FL277">
        <v>1.87138</v>
      </c>
      <c r="FM277">
        <v>1.86249</v>
      </c>
      <c r="FN277">
        <v>1.86188</v>
      </c>
      <c r="FO277">
        <v>1.86829</v>
      </c>
      <c r="FP277">
        <v>1.85837</v>
      </c>
      <c r="FQ277">
        <v>1.86464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3.921</v>
      </c>
      <c r="GF277">
        <v>0.2523</v>
      </c>
      <c r="GG277">
        <v>2.14445261950712</v>
      </c>
      <c r="GH277">
        <v>0.00524579190152856</v>
      </c>
      <c r="GI277">
        <v>-2.61795653493914e-06</v>
      </c>
      <c r="GJ277">
        <v>1.03317073579164e-09</v>
      </c>
      <c r="GK277">
        <v>-0.0325879594738201</v>
      </c>
      <c r="GL277">
        <v>-0.0124659139965973</v>
      </c>
      <c r="GM277">
        <v>0.00156445697122576</v>
      </c>
      <c r="GN277">
        <v>-1.32223106024955e-05</v>
      </c>
      <c r="GO277">
        <v>14</v>
      </c>
      <c r="GP277">
        <v>2225</v>
      </c>
      <c r="GQ277">
        <v>3</v>
      </c>
      <c r="GR277">
        <v>45</v>
      </c>
      <c r="GS277">
        <v>3184</v>
      </c>
      <c r="GT277">
        <v>3184</v>
      </c>
      <c r="GU277">
        <v>1.38184</v>
      </c>
      <c r="GV277">
        <v>2.42432</v>
      </c>
      <c r="GW277">
        <v>1.99829</v>
      </c>
      <c r="GX277">
        <v>2.70874</v>
      </c>
      <c r="GY277">
        <v>2.09351</v>
      </c>
      <c r="GZ277">
        <v>2.39746</v>
      </c>
      <c r="HA277">
        <v>43.1009</v>
      </c>
      <c r="HB277">
        <v>14.4998</v>
      </c>
      <c r="HC277">
        <v>18</v>
      </c>
      <c r="HD277">
        <v>423.477</v>
      </c>
      <c r="HE277">
        <v>611.984</v>
      </c>
      <c r="HF277">
        <v>19.683</v>
      </c>
      <c r="HG277">
        <v>30.4428</v>
      </c>
      <c r="HH277">
        <v>30.0005</v>
      </c>
      <c r="HI277">
        <v>30.1963</v>
      </c>
      <c r="HJ277">
        <v>30.1885</v>
      </c>
      <c r="HK277">
        <v>27.7527</v>
      </c>
      <c r="HL277">
        <v>53.0642</v>
      </c>
      <c r="HM277">
        <v>0</v>
      </c>
      <c r="HN277">
        <v>19.6855</v>
      </c>
      <c r="HO277">
        <v>460.36</v>
      </c>
      <c r="HP277">
        <v>18.3785</v>
      </c>
      <c r="HQ277">
        <v>95.6147</v>
      </c>
      <c r="HR277">
        <v>99.7102</v>
      </c>
    </row>
    <row r="278" spans="1:226">
      <c r="A278">
        <v>262</v>
      </c>
      <c r="B278">
        <v>1657489166</v>
      </c>
      <c r="C278">
        <v>2696.5</v>
      </c>
      <c r="D278" t="s">
        <v>885</v>
      </c>
      <c r="E278" t="s">
        <v>886</v>
      </c>
      <c r="F278">
        <v>5</v>
      </c>
      <c r="G278" t="s">
        <v>836</v>
      </c>
      <c r="H278" t="s">
        <v>354</v>
      </c>
      <c r="I278">
        <v>1657489163.5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447.451564736618</v>
      </c>
      <c r="AK278">
        <v>429.190272727272</v>
      </c>
      <c r="AL278">
        <v>1.80942462247943</v>
      </c>
      <c r="AM278">
        <v>66.5814439942602</v>
      </c>
      <c r="AN278">
        <f>(AP278 - AO278 + BO278*1E3/(8.314*(BQ278+273.15)) * AR278/BN278 * AQ278) * BN278/(100*BB278) * 1000/(1000 - AP278)</f>
        <v>0</v>
      </c>
      <c r="AO278">
        <v>18.4998955461126</v>
      </c>
      <c r="AP278">
        <v>20.6796090909091</v>
      </c>
      <c r="AQ278">
        <v>0.00594228333730022</v>
      </c>
      <c r="AR278">
        <v>78.2615971347047</v>
      </c>
      <c r="AS278">
        <v>20</v>
      </c>
      <c r="AT278">
        <v>4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1657489163.5</v>
      </c>
      <c r="BH278">
        <v>416.513</v>
      </c>
      <c r="BI278">
        <v>441.085</v>
      </c>
      <c r="BJ278">
        <v>20.6737</v>
      </c>
      <c r="BK278">
        <v>18.4860222222222</v>
      </c>
      <c r="BL278">
        <v>412.577555555556</v>
      </c>
      <c r="BM278">
        <v>20.4210555555556</v>
      </c>
      <c r="BN278">
        <v>500.001111111111</v>
      </c>
      <c r="BO278">
        <v>72.2024444444444</v>
      </c>
      <c r="BP278">
        <v>0.0279936555555556</v>
      </c>
      <c r="BQ278">
        <v>23.9966222222222</v>
      </c>
      <c r="BR278">
        <v>24.9994777777778</v>
      </c>
      <c r="BS278">
        <v>999.9</v>
      </c>
      <c r="BT278">
        <v>0</v>
      </c>
      <c r="BU278">
        <v>0</v>
      </c>
      <c r="BV278">
        <v>9999.23666666667</v>
      </c>
      <c r="BW278">
        <v>0</v>
      </c>
      <c r="BX278">
        <v>2047.47444444444</v>
      </c>
      <c r="BY278">
        <v>-24.5716666666667</v>
      </c>
      <c r="BZ278">
        <v>425.305888888889</v>
      </c>
      <c r="CA278">
        <v>449.392333333333</v>
      </c>
      <c r="CB278">
        <v>2.18766333333333</v>
      </c>
      <c r="CC278">
        <v>441.085</v>
      </c>
      <c r="CD278">
        <v>18.4860222222222</v>
      </c>
      <c r="CE278">
        <v>1.49269333333333</v>
      </c>
      <c r="CF278">
        <v>1.33473777777778</v>
      </c>
      <c r="CG278">
        <v>12.8935111111111</v>
      </c>
      <c r="CH278">
        <v>11.1958111111111</v>
      </c>
      <c r="CI278">
        <v>1999.99111111111</v>
      </c>
      <c r="CJ278">
        <v>0.980002</v>
      </c>
      <c r="CK278">
        <v>0.0199985</v>
      </c>
      <c r="CL278">
        <v>0</v>
      </c>
      <c r="CM278">
        <v>2.55971111111111</v>
      </c>
      <c r="CN278">
        <v>0</v>
      </c>
      <c r="CO278">
        <v>18420.8333333333</v>
      </c>
      <c r="CP278">
        <v>16705.3777777778</v>
      </c>
      <c r="CQ278">
        <v>47.312</v>
      </c>
      <c r="CR278">
        <v>50.812</v>
      </c>
      <c r="CS278">
        <v>48.694</v>
      </c>
      <c r="CT278">
        <v>47.986</v>
      </c>
      <c r="CU278">
        <v>46.3818888888889</v>
      </c>
      <c r="CV278">
        <v>1959.99111111111</v>
      </c>
      <c r="CW278">
        <v>40</v>
      </c>
      <c r="CX278">
        <v>0</v>
      </c>
      <c r="CY278">
        <v>1651555950.6</v>
      </c>
      <c r="CZ278">
        <v>0</v>
      </c>
      <c r="DA278">
        <v>0</v>
      </c>
      <c r="DB278" t="s">
        <v>356</v>
      </c>
      <c r="DC278">
        <v>1657298120.5</v>
      </c>
      <c r="DD278">
        <v>1657298120.5</v>
      </c>
      <c r="DE278">
        <v>0</v>
      </c>
      <c r="DF278">
        <v>1.391</v>
      </c>
      <c r="DG278">
        <v>0.035</v>
      </c>
      <c r="DH278">
        <v>2.39</v>
      </c>
      <c r="DI278">
        <v>0.104</v>
      </c>
      <c r="DJ278">
        <v>419</v>
      </c>
      <c r="DK278">
        <v>18</v>
      </c>
      <c r="DL278">
        <v>0.11</v>
      </c>
      <c r="DM278">
        <v>0.02</v>
      </c>
      <c r="DN278">
        <v>-15.4193829268293</v>
      </c>
      <c r="DO278">
        <v>-45.2408613240418</v>
      </c>
      <c r="DP278">
        <v>4.88469336176684</v>
      </c>
      <c r="DQ278">
        <v>0</v>
      </c>
      <c r="DR278">
        <v>2.15411682926829</v>
      </c>
      <c r="DS278">
        <v>0.0895415331010432</v>
      </c>
      <c r="DT278">
        <v>0.017614945627468</v>
      </c>
      <c r="DU278">
        <v>1</v>
      </c>
      <c r="DV278">
        <v>1</v>
      </c>
      <c r="DW278">
        <v>2</v>
      </c>
      <c r="DX278" t="s">
        <v>363</v>
      </c>
      <c r="DY278">
        <v>2.83532</v>
      </c>
      <c r="DZ278">
        <v>2.64435</v>
      </c>
      <c r="EA278">
        <v>0.0725388</v>
      </c>
      <c r="EB278">
        <v>0.0765504</v>
      </c>
      <c r="EC278">
        <v>0.0737502</v>
      </c>
      <c r="ED278">
        <v>0.0681123</v>
      </c>
      <c r="EE278">
        <v>25859.3</v>
      </c>
      <c r="EF278">
        <v>22515.9</v>
      </c>
      <c r="EG278">
        <v>24977.2</v>
      </c>
      <c r="EH278">
        <v>23761</v>
      </c>
      <c r="EI278">
        <v>39523.9</v>
      </c>
      <c r="EJ278">
        <v>36681</v>
      </c>
      <c r="EK278">
        <v>45187.7</v>
      </c>
      <c r="EL278">
        <v>42424.5</v>
      </c>
      <c r="EM278">
        <v>1.74848</v>
      </c>
      <c r="EN278">
        <v>2.04293</v>
      </c>
      <c r="EO278">
        <v>0.115231</v>
      </c>
      <c r="EP278">
        <v>0</v>
      </c>
      <c r="EQ278">
        <v>23.1168</v>
      </c>
      <c r="ER278">
        <v>999.9</v>
      </c>
      <c r="ES278">
        <v>30.82</v>
      </c>
      <c r="ET278">
        <v>40.254</v>
      </c>
      <c r="EU278">
        <v>32.0792</v>
      </c>
      <c r="EV278">
        <v>52.2313</v>
      </c>
      <c r="EW278">
        <v>30.609</v>
      </c>
      <c r="EX278">
        <v>2</v>
      </c>
      <c r="EY278">
        <v>0.239614</v>
      </c>
      <c r="EZ278">
        <v>4.73972</v>
      </c>
      <c r="FA278">
        <v>20.1813</v>
      </c>
      <c r="FB278">
        <v>5.23286</v>
      </c>
      <c r="FC278">
        <v>11.992</v>
      </c>
      <c r="FD278">
        <v>4.9556</v>
      </c>
      <c r="FE278">
        <v>3.30395</v>
      </c>
      <c r="FF278">
        <v>350.5</v>
      </c>
      <c r="FG278">
        <v>9999</v>
      </c>
      <c r="FH278">
        <v>9999</v>
      </c>
      <c r="FI278">
        <v>6374.7</v>
      </c>
      <c r="FJ278">
        <v>1.86823</v>
      </c>
      <c r="FK278">
        <v>1.864</v>
      </c>
      <c r="FL278">
        <v>1.87139</v>
      </c>
      <c r="FM278">
        <v>1.86249</v>
      </c>
      <c r="FN278">
        <v>1.86188</v>
      </c>
      <c r="FO278">
        <v>1.86829</v>
      </c>
      <c r="FP278">
        <v>1.85838</v>
      </c>
      <c r="FQ278">
        <v>1.86462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3.953</v>
      </c>
      <c r="GF278">
        <v>0.2529</v>
      </c>
      <c r="GG278">
        <v>2.14445261950712</v>
      </c>
      <c r="GH278">
        <v>0.00524579190152856</v>
      </c>
      <c r="GI278">
        <v>-2.61795653493914e-06</v>
      </c>
      <c r="GJ278">
        <v>1.03317073579164e-09</v>
      </c>
      <c r="GK278">
        <v>-0.0325879594738201</v>
      </c>
      <c r="GL278">
        <v>-0.0124659139965973</v>
      </c>
      <c r="GM278">
        <v>0.00156445697122576</v>
      </c>
      <c r="GN278">
        <v>-1.32223106024955e-05</v>
      </c>
      <c r="GO278">
        <v>14</v>
      </c>
      <c r="GP278">
        <v>2225</v>
      </c>
      <c r="GQ278">
        <v>3</v>
      </c>
      <c r="GR278">
        <v>45</v>
      </c>
      <c r="GS278">
        <v>3184.1</v>
      </c>
      <c r="GT278">
        <v>3184.1</v>
      </c>
      <c r="GU278">
        <v>1.42212</v>
      </c>
      <c r="GV278">
        <v>2.4231</v>
      </c>
      <c r="GW278">
        <v>1.99829</v>
      </c>
      <c r="GX278">
        <v>2.70874</v>
      </c>
      <c r="GY278">
        <v>2.09351</v>
      </c>
      <c r="GZ278">
        <v>2.43286</v>
      </c>
      <c r="HA278">
        <v>43.1009</v>
      </c>
      <c r="HB278">
        <v>14.5173</v>
      </c>
      <c r="HC278">
        <v>18</v>
      </c>
      <c r="HD278">
        <v>423.526</v>
      </c>
      <c r="HE278">
        <v>611.861</v>
      </c>
      <c r="HF278">
        <v>19.695</v>
      </c>
      <c r="HG278">
        <v>30.4461</v>
      </c>
      <c r="HH278">
        <v>30.0005</v>
      </c>
      <c r="HI278">
        <v>30.2014</v>
      </c>
      <c r="HJ278">
        <v>30.1937</v>
      </c>
      <c r="HK278">
        <v>28.5736</v>
      </c>
      <c r="HL278">
        <v>53.0642</v>
      </c>
      <c r="HM278">
        <v>0</v>
      </c>
      <c r="HN278">
        <v>19.6877</v>
      </c>
      <c r="HO278">
        <v>473.825</v>
      </c>
      <c r="HP278">
        <v>18.363</v>
      </c>
      <c r="HQ278">
        <v>95.6126</v>
      </c>
      <c r="HR278">
        <v>99.7103</v>
      </c>
    </row>
    <row r="279" spans="1:226">
      <c r="A279">
        <v>263</v>
      </c>
      <c r="B279">
        <v>1657489171</v>
      </c>
      <c r="C279">
        <v>2701.5</v>
      </c>
      <c r="D279" t="s">
        <v>887</v>
      </c>
      <c r="E279" t="s">
        <v>888</v>
      </c>
      <c r="F279">
        <v>5</v>
      </c>
      <c r="G279" t="s">
        <v>836</v>
      </c>
      <c r="H279" t="s">
        <v>354</v>
      </c>
      <c r="I279">
        <v>1657489168.2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462.994153003967</v>
      </c>
      <c r="AK279">
        <v>441.6148</v>
      </c>
      <c r="AL279">
        <v>2.53605639157883</v>
      </c>
      <c r="AM279">
        <v>66.5814439942602</v>
      </c>
      <c r="AN279">
        <f>(AP279 - AO279 + BO279*1E3/(8.314*(BQ279+273.15)) * AR279/BN279 * AQ279) * BN279/(100*BB279) * 1000/(1000 - AP279)</f>
        <v>0</v>
      </c>
      <c r="AO279">
        <v>18.4675633056069</v>
      </c>
      <c r="AP279">
        <v>20.6896054545455</v>
      </c>
      <c r="AQ279">
        <v>0.000776508946421841</v>
      </c>
      <c r="AR279">
        <v>78.2615971347047</v>
      </c>
      <c r="AS279">
        <v>20</v>
      </c>
      <c r="AT279">
        <v>4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1657489168.2</v>
      </c>
      <c r="BH279">
        <v>426.6604</v>
      </c>
      <c r="BI279">
        <v>455.5543</v>
      </c>
      <c r="BJ279">
        <v>20.68448</v>
      </c>
      <c r="BK279">
        <v>18.47254</v>
      </c>
      <c r="BL279">
        <v>422.6882</v>
      </c>
      <c r="BM279">
        <v>20.43147</v>
      </c>
      <c r="BN279">
        <v>499.9427</v>
      </c>
      <c r="BO279">
        <v>72.20126</v>
      </c>
      <c r="BP279">
        <v>0.02830512</v>
      </c>
      <c r="BQ279">
        <v>24.00867</v>
      </c>
      <c r="BR279">
        <v>25.02212</v>
      </c>
      <c r="BS279">
        <v>999.9</v>
      </c>
      <c r="BT279">
        <v>0</v>
      </c>
      <c r="BU279">
        <v>0</v>
      </c>
      <c r="BV279">
        <v>9976.063</v>
      </c>
      <c r="BW279">
        <v>0</v>
      </c>
      <c r="BX279">
        <v>2043.894</v>
      </c>
      <c r="BY279">
        <v>-28.89394</v>
      </c>
      <c r="BZ279">
        <v>435.6719</v>
      </c>
      <c r="CA279">
        <v>464.128</v>
      </c>
      <c r="CB279">
        <v>2.211937</v>
      </c>
      <c r="CC279">
        <v>455.5543</v>
      </c>
      <c r="CD279">
        <v>18.47254</v>
      </c>
      <c r="CE279">
        <v>1.493446</v>
      </c>
      <c r="CF279">
        <v>1.333741</v>
      </c>
      <c r="CG279">
        <v>12.90122</v>
      </c>
      <c r="CH279">
        <v>11.18457</v>
      </c>
      <c r="CI279">
        <v>2000.015</v>
      </c>
      <c r="CJ279">
        <v>0.980002</v>
      </c>
      <c r="CK279">
        <v>0.0199985</v>
      </c>
      <c r="CL279">
        <v>0</v>
      </c>
      <c r="CM279">
        <v>2.5955</v>
      </c>
      <c r="CN279">
        <v>0</v>
      </c>
      <c r="CO279">
        <v>18410.59</v>
      </c>
      <c r="CP279">
        <v>16705.54</v>
      </c>
      <c r="CQ279">
        <v>47.2624</v>
      </c>
      <c r="CR279">
        <v>50.812</v>
      </c>
      <c r="CS279">
        <v>48.687</v>
      </c>
      <c r="CT279">
        <v>47.937</v>
      </c>
      <c r="CU279">
        <v>46.375</v>
      </c>
      <c r="CV279">
        <v>1960.015</v>
      </c>
      <c r="CW279">
        <v>40</v>
      </c>
      <c r="CX279">
        <v>0</v>
      </c>
      <c r="CY279">
        <v>1651555955.4</v>
      </c>
      <c r="CZ279">
        <v>0</v>
      </c>
      <c r="DA279">
        <v>0</v>
      </c>
      <c r="DB279" t="s">
        <v>356</v>
      </c>
      <c r="DC279">
        <v>1657298120.5</v>
      </c>
      <c r="DD279">
        <v>1657298120.5</v>
      </c>
      <c r="DE279">
        <v>0</v>
      </c>
      <c r="DF279">
        <v>1.391</v>
      </c>
      <c r="DG279">
        <v>0.035</v>
      </c>
      <c r="DH279">
        <v>2.39</v>
      </c>
      <c r="DI279">
        <v>0.104</v>
      </c>
      <c r="DJ279">
        <v>419</v>
      </c>
      <c r="DK279">
        <v>18</v>
      </c>
      <c r="DL279">
        <v>0.11</v>
      </c>
      <c r="DM279">
        <v>0.02</v>
      </c>
      <c r="DN279">
        <v>-20.4346390243902</v>
      </c>
      <c r="DO279">
        <v>-67.3922801393728</v>
      </c>
      <c r="DP279">
        <v>6.69917833967493</v>
      </c>
      <c r="DQ279">
        <v>0</v>
      </c>
      <c r="DR279">
        <v>2.17204902439024</v>
      </c>
      <c r="DS279">
        <v>0.267122508710803</v>
      </c>
      <c r="DT279">
        <v>0.0304072875415344</v>
      </c>
      <c r="DU279">
        <v>0</v>
      </c>
      <c r="DV279">
        <v>0</v>
      </c>
      <c r="DW279">
        <v>2</v>
      </c>
      <c r="DX279" t="s">
        <v>357</v>
      </c>
      <c r="DY279">
        <v>2.83513</v>
      </c>
      <c r="DZ279">
        <v>2.645</v>
      </c>
      <c r="EA279">
        <v>0.0741727</v>
      </c>
      <c r="EB279">
        <v>0.0785861</v>
      </c>
      <c r="EC279">
        <v>0.0737752</v>
      </c>
      <c r="ED279">
        <v>0.0681464</v>
      </c>
      <c r="EE279">
        <v>25813.7</v>
      </c>
      <c r="EF279">
        <v>22466.3</v>
      </c>
      <c r="EG279">
        <v>24977.2</v>
      </c>
      <c r="EH279">
        <v>23761</v>
      </c>
      <c r="EI279">
        <v>39522.3</v>
      </c>
      <c r="EJ279">
        <v>36679.6</v>
      </c>
      <c r="EK279">
        <v>45187.1</v>
      </c>
      <c r="EL279">
        <v>42424.5</v>
      </c>
      <c r="EM279">
        <v>1.74825</v>
      </c>
      <c r="EN279">
        <v>2.04293</v>
      </c>
      <c r="EO279">
        <v>0.118069</v>
      </c>
      <c r="EP279">
        <v>0</v>
      </c>
      <c r="EQ279">
        <v>23.1226</v>
      </c>
      <c r="ER279">
        <v>999.9</v>
      </c>
      <c r="ES279">
        <v>30.869</v>
      </c>
      <c r="ET279">
        <v>40.264</v>
      </c>
      <c r="EU279">
        <v>32.1468</v>
      </c>
      <c r="EV279">
        <v>52.2713</v>
      </c>
      <c r="EW279">
        <v>30.6851</v>
      </c>
      <c r="EX279">
        <v>2</v>
      </c>
      <c r="EY279">
        <v>0.242868</v>
      </c>
      <c r="EZ279">
        <v>6.64806</v>
      </c>
      <c r="FA279">
        <v>20.1119</v>
      </c>
      <c r="FB279">
        <v>5.23496</v>
      </c>
      <c r="FC279">
        <v>11.992</v>
      </c>
      <c r="FD279">
        <v>4.956</v>
      </c>
      <c r="FE279">
        <v>3.30395</v>
      </c>
      <c r="FF279">
        <v>350.5</v>
      </c>
      <c r="FG279">
        <v>9999</v>
      </c>
      <c r="FH279">
        <v>9999</v>
      </c>
      <c r="FI279">
        <v>6374.9</v>
      </c>
      <c r="FJ279">
        <v>1.86816</v>
      </c>
      <c r="FK279">
        <v>1.8639</v>
      </c>
      <c r="FL279">
        <v>1.87135</v>
      </c>
      <c r="FM279">
        <v>1.86246</v>
      </c>
      <c r="FN279">
        <v>1.86181</v>
      </c>
      <c r="FO279">
        <v>1.86822</v>
      </c>
      <c r="FP279">
        <v>1.85837</v>
      </c>
      <c r="FQ279">
        <v>1.86463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3.998</v>
      </c>
      <c r="GF279">
        <v>0.2533</v>
      </c>
      <c r="GG279">
        <v>2.14445261950712</v>
      </c>
      <c r="GH279">
        <v>0.00524579190152856</v>
      </c>
      <c r="GI279">
        <v>-2.61795653493914e-06</v>
      </c>
      <c r="GJ279">
        <v>1.03317073579164e-09</v>
      </c>
      <c r="GK279">
        <v>-0.0325879594738201</v>
      </c>
      <c r="GL279">
        <v>-0.0124659139965973</v>
      </c>
      <c r="GM279">
        <v>0.00156445697122576</v>
      </c>
      <c r="GN279">
        <v>-1.32223106024955e-05</v>
      </c>
      <c r="GO279">
        <v>14</v>
      </c>
      <c r="GP279">
        <v>2225</v>
      </c>
      <c r="GQ279">
        <v>3</v>
      </c>
      <c r="GR279">
        <v>45</v>
      </c>
      <c r="GS279">
        <v>3184.2</v>
      </c>
      <c r="GT279">
        <v>3184.2</v>
      </c>
      <c r="GU279">
        <v>1.46118</v>
      </c>
      <c r="GV279">
        <v>2.42188</v>
      </c>
      <c r="GW279">
        <v>1.99829</v>
      </c>
      <c r="GX279">
        <v>2.70874</v>
      </c>
      <c r="GY279">
        <v>2.09351</v>
      </c>
      <c r="GZ279">
        <v>2.39136</v>
      </c>
      <c r="HA279">
        <v>43.1279</v>
      </c>
      <c r="HB279">
        <v>14.3684</v>
      </c>
      <c r="HC279">
        <v>18</v>
      </c>
      <c r="HD279">
        <v>423.436</v>
      </c>
      <c r="HE279">
        <v>611.916</v>
      </c>
      <c r="HF279">
        <v>19.6136</v>
      </c>
      <c r="HG279">
        <v>30.4494</v>
      </c>
      <c r="HH279">
        <v>30.0027</v>
      </c>
      <c r="HI279">
        <v>30.2071</v>
      </c>
      <c r="HJ279">
        <v>30.1989</v>
      </c>
      <c r="HK279">
        <v>29.3479</v>
      </c>
      <c r="HL279">
        <v>53.3348</v>
      </c>
      <c r="HM279">
        <v>0</v>
      </c>
      <c r="HN279">
        <v>19.1866</v>
      </c>
      <c r="HO279">
        <v>487.214</v>
      </c>
      <c r="HP279">
        <v>18.3491</v>
      </c>
      <c r="HQ279">
        <v>95.6117</v>
      </c>
      <c r="HR279">
        <v>99.7103</v>
      </c>
    </row>
    <row r="280" spans="1:226">
      <c r="A280">
        <v>264</v>
      </c>
      <c r="B280">
        <v>1657489176</v>
      </c>
      <c r="C280">
        <v>2706.5</v>
      </c>
      <c r="D280" t="s">
        <v>889</v>
      </c>
      <c r="E280" t="s">
        <v>890</v>
      </c>
      <c r="F280">
        <v>5</v>
      </c>
      <c r="G280" t="s">
        <v>836</v>
      </c>
      <c r="H280" t="s">
        <v>354</v>
      </c>
      <c r="I280">
        <v>1657489173.5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479.634737658497</v>
      </c>
      <c r="AK280">
        <v>456.005078787879</v>
      </c>
      <c r="AL280">
        <v>2.9033493245505</v>
      </c>
      <c r="AM280">
        <v>66.5814439942602</v>
      </c>
      <c r="AN280">
        <f>(AP280 - AO280 + BO280*1E3/(8.314*(BQ280+273.15)) * AR280/BN280 * AQ280) * BN280/(100*BB280) * 1000/(1000 - AP280)</f>
        <v>0</v>
      </c>
      <c r="AO280">
        <v>18.4605925594259</v>
      </c>
      <c r="AP280">
        <v>20.6847496969697</v>
      </c>
      <c r="AQ280">
        <v>9.22126455274716e-05</v>
      </c>
      <c r="AR280">
        <v>78.2615971347047</v>
      </c>
      <c r="AS280">
        <v>20</v>
      </c>
      <c r="AT280">
        <v>4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1657489173.5</v>
      </c>
      <c r="BH280">
        <v>440.766444444444</v>
      </c>
      <c r="BI280">
        <v>472.833666666667</v>
      </c>
      <c r="BJ280">
        <v>20.6891222222222</v>
      </c>
      <c r="BK280">
        <v>18.4591444444444</v>
      </c>
      <c r="BL280">
        <v>436.744333333333</v>
      </c>
      <c r="BM280">
        <v>20.4359444444444</v>
      </c>
      <c r="BN280">
        <v>499.912888888889</v>
      </c>
      <c r="BO280">
        <v>72.2009555555556</v>
      </c>
      <c r="BP280">
        <v>0.0290667</v>
      </c>
      <c r="BQ280">
        <v>24.0215111111111</v>
      </c>
      <c r="BR280">
        <v>25.0658222222222</v>
      </c>
      <c r="BS280">
        <v>999.9</v>
      </c>
      <c r="BT280">
        <v>0</v>
      </c>
      <c r="BU280">
        <v>0</v>
      </c>
      <c r="BV280">
        <v>9969.58333333333</v>
      </c>
      <c r="BW280">
        <v>0</v>
      </c>
      <c r="BX280">
        <v>2040.09666666667</v>
      </c>
      <c r="BY280">
        <v>-32.0671888888889</v>
      </c>
      <c r="BZ280">
        <v>450.078444444444</v>
      </c>
      <c r="CA280">
        <v>481.726</v>
      </c>
      <c r="CB280">
        <v>2.22997777777778</v>
      </c>
      <c r="CC280">
        <v>472.833666666667</v>
      </c>
      <c r="CD280">
        <v>18.4591444444444</v>
      </c>
      <c r="CE280">
        <v>1.49377333333333</v>
      </c>
      <c r="CF280">
        <v>1.33276777777778</v>
      </c>
      <c r="CG280">
        <v>12.9045777777778</v>
      </c>
      <c r="CH280">
        <v>11.1735777777778</v>
      </c>
      <c r="CI280">
        <v>2000.03888888889</v>
      </c>
      <c r="CJ280">
        <v>0.980002</v>
      </c>
      <c r="CK280">
        <v>0.0199985</v>
      </c>
      <c r="CL280">
        <v>0</v>
      </c>
      <c r="CM280">
        <v>2.59564444444444</v>
      </c>
      <c r="CN280">
        <v>0</v>
      </c>
      <c r="CO280">
        <v>18403.0333333333</v>
      </c>
      <c r="CP280">
        <v>16705.7555555556</v>
      </c>
      <c r="CQ280">
        <v>47.25</v>
      </c>
      <c r="CR280">
        <v>50.7568888888889</v>
      </c>
      <c r="CS280">
        <v>48.6456666666667</v>
      </c>
      <c r="CT280">
        <v>47.937</v>
      </c>
      <c r="CU280">
        <v>46.333</v>
      </c>
      <c r="CV280">
        <v>1960.03888888889</v>
      </c>
      <c r="CW280">
        <v>40</v>
      </c>
      <c r="CX280">
        <v>0</v>
      </c>
      <c r="CY280">
        <v>1651555960.8</v>
      </c>
      <c r="CZ280">
        <v>0</v>
      </c>
      <c r="DA280">
        <v>0</v>
      </c>
      <c r="DB280" t="s">
        <v>356</v>
      </c>
      <c r="DC280">
        <v>1657298120.5</v>
      </c>
      <c r="DD280">
        <v>1657298120.5</v>
      </c>
      <c r="DE280">
        <v>0</v>
      </c>
      <c r="DF280">
        <v>1.391</v>
      </c>
      <c r="DG280">
        <v>0.035</v>
      </c>
      <c r="DH280">
        <v>2.39</v>
      </c>
      <c r="DI280">
        <v>0.104</v>
      </c>
      <c r="DJ280">
        <v>419</v>
      </c>
      <c r="DK280">
        <v>18</v>
      </c>
      <c r="DL280">
        <v>0.11</v>
      </c>
      <c r="DM280">
        <v>0.02</v>
      </c>
      <c r="DN280">
        <v>-24.3691463414634</v>
      </c>
      <c r="DO280">
        <v>-62.4078167247387</v>
      </c>
      <c r="DP280">
        <v>6.2493585645911</v>
      </c>
      <c r="DQ280">
        <v>0</v>
      </c>
      <c r="DR280">
        <v>2.18761121951219</v>
      </c>
      <c r="DS280">
        <v>0.342196724738678</v>
      </c>
      <c r="DT280">
        <v>0.0351214311750117</v>
      </c>
      <c r="DU280">
        <v>0</v>
      </c>
      <c r="DV280">
        <v>0</v>
      </c>
      <c r="DW280">
        <v>2</v>
      </c>
      <c r="DX280" t="s">
        <v>357</v>
      </c>
      <c r="DY280">
        <v>2.83489</v>
      </c>
      <c r="DZ280">
        <v>2.64559</v>
      </c>
      <c r="EA280">
        <v>0.0760243</v>
      </c>
      <c r="EB280">
        <v>0.0806464</v>
      </c>
      <c r="EC280">
        <v>0.0737576</v>
      </c>
      <c r="ED280">
        <v>0.0681304</v>
      </c>
      <c r="EE280">
        <v>25761.2</v>
      </c>
      <c r="EF280">
        <v>22415.4</v>
      </c>
      <c r="EG280">
        <v>24976.4</v>
      </c>
      <c r="EH280">
        <v>23760.3</v>
      </c>
      <c r="EI280">
        <v>39522.3</v>
      </c>
      <c r="EJ280">
        <v>36679.4</v>
      </c>
      <c r="EK280">
        <v>45186.2</v>
      </c>
      <c r="EL280">
        <v>42423.4</v>
      </c>
      <c r="EM280">
        <v>1.7477</v>
      </c>
      <c r="EN280">
        <v>2.0431</v>
      </c>
      <c r="EO280">
        <v>0.117052</v>
      </c>
      <c r="EP280">
        <v>0</v>
      </c>
      <c r="EQ280">
        <v>23.1296</v>
      </c>
      <c r="ER280">
        <v>999.9</v>
      </c>
      <c r="ES280">
        <v>30.918</v>
      </c>
      <c r="ET280">
        <v>40.264</v>
      </c>
      <c r="EU280">
        <v>32.2017</v>
      </c>
      <c r="EV280">
        <v>52.2213</v>
      </c>
      <c r="EW280">
        <v>30.8253</v>
      </c>
      <c r="EX280">
        <v>2</v>
      </c>
      <c r="EY280">
        <v>0.250805</v>
      </c>
      <c r="EZ280">
        <v>6.62565</v>
      </c>
      <c r="FA280">
        <v>20.1159</v>
      </c>
      <c r="FB280">
        <v>5.23331</v>
      </c>
      <c r="FC280">
        <v>11.992</v>
      </c>
      <c r="FD280">
        <v>4.9557</v>
      </c>
      <c r="FE280">
        <v>3.30393</v>
      </c>
      <c r="FF280">
        <v>350.5</v>
      </c>
      <c r="FG280">
        <v>9999</v>
      </c>
      <c r="FH280">
        <v>9999</v>
      </c>
      <c r="FI280">
        <v>6374.9</v>
      </c>
      <c r="FJ280">
        <v>1.86814</v>
      </c>
      <c r="FK280">
        <v>1.86388</v>
      </c>
      <c r="FL280">
        <v>1.87134</v>
      </c>
      <c r="FM280">
        <v>1.86248</v>
      </c>
      <c r="FN280">
        <v>1.86182</v>
      </c>
      <c r="FO280">
        <v>1.86823</v>
      </c>
      <c r="FP280">
        <v>1.85837</v>
      </c>
      <c r="FQ280">
        <v>1.86462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4.048</v>
      </c>
      <c r="GF280">
        <v>0.2531</v>
      </c>
      <c r="GG280">
        <v>2.14445261950712</v>
      </c>
      <c r="GH280">
        <v>0.00524579190152856</v>
      </c>
      <c r="GI280">
        <v>-2.61795653493914e-06</v>
      </c>
      <c r="GJ280">
        <v>1.03317073579164e-09</v>
      </c>
      <c r="GK280">
        <v>-0.0325879594738201</v>
      </c>
      <c r="GL280">
        <v>-0.0124659139965973</v>
      </c>
      <c r="GM280">
        <v>0.00156445697122576</v>
      </c>
      <c r="GN280">
        <v>-1.32223106024955e-05</v>
      </c>
      <c r="GO280">
        <v>14</v>
      </c>
      <c r="GP280">
        <v>2225</v>
      </c>
      <c r="GQ280">
        <v>3</v>
      </c>
      <c r="GR280">
        <v>45</v>
      </c>
      <c r="GS280">
        <v>3184.3</v>
      </c>
      <c r="GT280">
        <v>3184.3</v>
      </c>
      <c r="GU280">
        <v>1.50391</v>
      </c>
      <c r="GV280">
        <v>2.41455</v>
      </c>
      <c r="GW280">
        <v>1.99829</v>
      </c>
      <c r="GX280">
        <v>2.70874</v>
      </c>
      <c r="GY280">
        <v>2.09351</v>
      </c>
      <c r="GZ280">
        <v>2.44263</v>
      </c>
      <c r="HA280">
        <v>43.1279</v>
      </c>
      <c r="HB280">
        <v>14.421</v>
      </c>
      <c r="HC280">
        <v>18</v>
      </c>
      <c r="HD280">
        <v>423.156</v>
      </c>
      <c r="HE280">
        <v>612.11</v>
      </c>
      <c r="HF280">
        <v>19.2282</v>
      </c>
      <c r="HG280">
        <v>30.452</v>
      </c>
      <c r="HH280">
        <v>30.005</v>
      </c>
      <c r="HI280">
        <v>30.2123</v>
      </c>
      <c r="HJ280">
        <v>30.2041</v>
      </c>
      <c r="HK280">
        <v>30.2072</v>
      </c>
      <c r="HL280">
        <v>53.3348</v>
      </c>
      <c r="HM280">
        <v>0</v>
      </c>
      <c r="HN280">
        <v>19.1347</v>
      </c>
      <c r="HO280">
        <v>507.343</v>
      </c>
      <c r="HP280">
        <v>18.4071</v>
      </c>
      <c r="HQ280">
        <v>95.6093</v>
      </c>
      <c r="HR280">
        <v>99.7076</v>
      </c>
    </row>
    <row r="281" spans="1:226">
      <c r="A281">
        <v>265</v>
      </c>
      <c r="B281">
        <v>1657489181</v>
      </c>
      <c r="C281">
        <v>2711.5</v>
      </c>
      <c r="D281" t="s">
        <v>891</v>
      </c>
      <c r="E281" t="s">
        <v>892</v>
      </c>
      <c r="F281">
        <v>5</v>
      </c>
      <c r="G281" t="s">
        <v>836</v>
      </c>
      <c r="H281" t="s">
        <v>354</v>
      </c>
      <c r="I281">
        <v>1657489178.2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496.580032036851</v>
      </c>
      <c r="AK281">
        <v>471.687266666667</v>
      </c>
      <c r="AL281">
        <v>3.15292891083475</v>
      </c>
      <c r="AM281">
        <v>66.5814439942602</v>
      </c>
      <c r="AN281">
        <f>(AP281 - AO281 + BO281*1E3/(8.314*(BQ281+273.15)) * AR281/BN281 * AQ281) * BN281/(100*BB281) * 1000/(1000 - AP281)</f>
        <v>0</v>
      </c>
      <c r="AO281">
        <v>18.4784999528618</v>
      </c>
      <c r="AP281">
        <v>20.6854193939394</v>
      </c>
      <c r="AQ281">
        <v>-0.00199195662082979</v>
      </c>
      <c r="AR281">
        <v>78.2615971347047</v>
      </c>
      <c r="AS281">
        <v>20</v>
      </c>
      <c r="AT281">
        <v>4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1657489178.2</v>
      </c>
      <c r="BH281">
        <v>454.8469</v>
      </c>
      <c r="BI281">
        <v>488.392</v>
      </c>
      <c r="BJ281">
        <v>20.68063</v>
      </c>
      <c r="BK281">
        <v>18.48714</v>
      </c>
      <c r="BL281">
        <v>450.775</v>
      </c>
      <c r="BM281">
        <v>20.42774</v>
      </c>
      <c r="BN281">
        <v>499.9899</v>
      </c>
      <c r="BO281">
        <v>72.20034</v>
      </c>
      <c r="BP281">
        <v>0.02927005</v>
      </c>
      <c r="BQ281">
        <v>24.02093</v>
      </c>
      <c r="BR281">
        <v>25.04223</v>
      </c>
      <c r="BS281">
        <v>999.9</v>
      </c>
      <c r="BT281">
        <v>0</v>
      </c>
      <c r="BU281">
        <v>0</v>
      </c>
      <c r="BV281">
        <v>9993</v>
      </c>
      <c r="BW281">
        <v>0</v>
      </c>
      <c r="BX281">
        <v>2035.834</v>
      </c>
      <c r="BY281">
        <v>-33.54525</v>
      </c>
      <c r="BZ281">
        <v>464.452</v>
      </c>
      <c r="CA281">
        <v>497.5911</v>
      </c>
      <c r="CB281">
        <v>2.193515</v>
      </c>
      <c r="CC281">
        <v>488.392</v>
      </c>
      <c r="CD281">
        <v>18.48714</v>
      </c>
      <c r="CE281">
        <v>1.493149</v>
      </c>
      <c r="CF281">
        <v>1.334776</v>
      </c>
      <c r="CG281">
        <v>12.89818</v>
      </c>
      <c r="CH281">
        <v>11.19625</v>
      </c>
      <c r="CI281">
        <v>1999.998</v>
      </c>
      <c r="CJ281">
        <v>0.9800012</v>
      </c>
      <c r="CK281">
        <v>0.01999912</v>
      </c>
      <c r="CL281">
        <v>0</v>
      </c>
      <c r="CM281">
        <v>2.72748</v>
      </c>
      <c r="CN281">
        <v>0</v>
      </c>
      <c r="CO281">
        <v>18395.42</v>
      </c>
      <c r="CP281">
        <v>16705.4</v>
      </c>
      <c r="CQ281">
        <v>47.1933</v>
      </c>
      <c r="CR281">
        <v>50.75</v>
      </c>
      <c r="CS281">
        <v>48.625</v>
      </c>
      <c r="CT281">
        <v>47.8874</v>
      </c>
      <c r="CU281">
        <v>46.312</v>
      </c>
      <c r="CV281">
        <v>1959.998</v>
      </c>
      <c r="CW281">
        <v>40</v>
      </c>
      <c r="CX281">
        <v>0</v>
      </c>
      <c r="CY281">
        <v>1651555965.6</v>
      </c>
      <c r="CZ281">
        <v>0</v>
      </c>
      <c r="DA281">
        <v>0</v>
      </c>
      <c r="DB281" t="s">
        <v>356</v>
      </c>
      <c r="DC281">
        <v>1657298120.5</v>
      </c>
      <c r="DD281">
        <v>1657298120.5</v>
      </c>
      <c r="DE281">
        <v>0</v>
      </c>
      <c r="DF281">
        <v>1.391</v>
      </c>
      <c r="DG281">
        <v>0.035</v>
      </c>
      <c r="DH281">
        <v>2.39</v>
      </c>
      <c r="DI281">
        <v>0.104</v>
      </c>
      <c r="DJ281">
        <v>419</v>
      </c>
      <c r="DK281">
        <v>18</v>
      </c>
      <c r="DL281">
        <v>0.11</v>
      </c>
      <c r="DM281">
        <v>0.02</v>
      </c>
      <c r="DN281">
        <v>-28.7595024390244</v>
      </c>
      <c r="DO281">
        <v>-42.3567721254355</v>
      </c>
      <c r="DP281">
        <v>4.30915494038425</v>
      </c>
      <c r="DQ281">
        <v>0</v>
      </c>
      <c r="DR281">
        <v>2.20285780487805</v>
      </c>
      <c r="DS281">
        <v>0.120310243902441</v>
      </c>
      <c r="DT281">
        <v>0.0230760941142924</v>
      </c>
      <c r="DU281">
        <v>0</v>
      </c>
      <c r="DV281">
        <v>0</v>
      </c>
      <c r="DW281">
        <v>2</v>
      </c>
      <c r="DX281" t="s">
        <v>357</v>
      </c>
      <c r="DY281">
        <v>2.83535</v>
      </c>
      <c r="DZ281">
        <v>2.64559</v>
      </c>
      <c r="EA281">
        <v>0.0779995</v>
      </c>
      <c r="EB281">
        <v>0.0826504</v>
      </c>
      <c r="EC281">
        <v>0.0737688</v>
      </c>
      <c r="ED281">
        <v>0.0682444</v>
      </c>
      <c r="EE281">
        <v>25705.6</v>
      </c>
      <c r="EF281">
        <v>22365.5</v>
      </c>
      <c r="EG281">
        <v>24975.8</v>
      </c>
      <c r="EH281">
        <v>23759.2</v>
      </c>
      <c r="EI281">
        <v>39520.9</v>
      </c>
      <c r="EJ281">
        <v>36673.4</v>
      </c>
      <c r="EK281">
        <v>45185.1</v>
      </c>
      <c r="EL281">
        <v>42421.6</v>
      </c>
      <c r="EM281">
        <v>1.74797</v>
      </c>
      <c r="EN281">
        <v>2.0427</v>
      </c>
      <c r="EO281">
        <v>0.115532</v>
      </c>
      <c r="EP281">
        <v>0</v>
      </c>
      <c r="EQ281">
        <v>23.137</v>
      </c>
      <c r="ER281">
        <v>999.9</v>
      </c>
      <c r="ES281">
        <v>30.967</v>
      </c>
      <c r="ET281">
        <v>40.264</v>
      </c>
      <c r="EU281">
        <v>32.2478</v>
      </c>
      <c r="EV281">
        <v>52.2013</v>
      </c>
      <c r="EW281">
        <v>30.7372</v>
      </c>
      <c r="EX281">
        <v>2</v>
      </c>
      <c r="EY281">
        <v>0.249911</v>
      </c>
      <c r="EZ281">
        <v>6.23536</v>
      </c>
      <c r="FA281">
        <v>20.1316</v>
      </c>
      <c r="FB281">
        <v>5.23331</v>
      </c>
      <c r="FC281">
        <v>11.992</v>
      </c>
      <c r="FD281">
        <v>4.9558</v>
      </c>
      <c r="FE281">
        <v>3.304</v>
      </c>
      <c r="FF281">
        <v>350.5</v>
      </c>
      <c r="FG281">
        <v>9999</v>
      </c>
      <c r="FH281">
        <v>9999</v>
      </c>
      <c r="FI281">
        <v>6375.2</v>
      </c>
      <c r="FJ281">
        <v>1.86817</v>
      </c>
      <c r="FK281">
        <v>1.86392</v>
      </c>
      <c r="FL281">
        <v>1.87135</v>
      </c>
      <c r="FM281">
        <v>1.86248</v>
      </c>
      <c r="FN281">
        <v>1.86186</v>
      </c>
      <c r="FO281">
        <v>1.86825</v>
      </c>
      <c r="FP281">
        <v>1.85837</v>
      </c>
      <c r="FQ281">
        <v>1.86462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4.102</v>
      </c>
      <c r="GF281">
        <v>0.2532</v>
      </c>
      <c r="GG281">
        <v>2.14445261950712</v>
      </c>
      <c r="GH281">
        <v>0.00524579190152856</v>
      </c>
      <c r="GI281">
        <v>-2.61795653493914e-06</v>
      </c>
      <c r="GJ281">
        <v>1.03317073579164e-09</v>
      </c>
      <c r="GK281">
        <v>-0.0325879594738201</v>
      </c>
      <c r="GL281">
        <v>-0.0124659139965973</v>
      </c>
      <c r="GM281">
        <v>0.00156445697122576</v>
      </c>
      <c r="GN281">
        <v>-1.32223106024955e-05</v>
      </c>
      <c r="GO281">
        <v>14</v>
      </c>
      <c r="GP281">
        <v>2225</v>
      </c>
      <c r="GQ281">
        <v>3</v>
      </c>
      <c r="GR281">
        <v>45</v>
      </c>
      <c r="GS281">
        <v>3184.3</v>
      </c>
      <c r="GT281">
        <v>3184.3</v>
      </c>
      <c r="GU281">
        <v>1.54175</v>
      </c>
      <c r="GV281">
        <v>2.42065</v>
      </c>
      <c r="GW281">
        <v>1.99829</v>
      </c>
      <c r="GX281">
        <v>2.70996</v>
      </c>
      <c r="GY281">
        <v>2.09351</v>
      </c>
      <c r="GZ281">
        <v>2.42798</v>
      </c>
      <c r="HA281">
        <v>43.1279</v>
      </c>
      <c r="HB281">
        <v>14.4297</v>
      </c>
      <c r="HC281">
        <v>18</v>
      </c>
      <c r="HD281">
        <v>423.348</v>
      </c>
      <c r="HE281">
        <v>611.847</v>
      </c>
      <c r="HF281">
        <v>19.076</v>
      </c>
      <c r="HG281">
        <v>30.4553</v>
      </c>
      <c r="HH281">
        <v>30.0013</v>
      </c>
      <c r="HI281">
        <v>30.2175</v>
      </c>
      <c r="HJ281">
        <v>30.2093</v>
      </c>
      <c r="HK281">
        <v>30.9627</v>
      </c>
      <c r="HL281">
        <v>53.6177</v>
      </c>
      <c r="HM281">
        <v>0</v>
      </c>
      <c r="HN281">
        <v>19.0802</v>
      </c>
      <c r="HO281">
        <v>520.889</v>
      </c>
      <c r="HP281">
        <v>18.4069</v>
      </c>
      <c r="HQ281">
        <v>95.6071</v>
      </c>
      <c r="HR281">
        <v>99.7032</v>
      </c>
    </row>
    <row r="282" spans="1:226">
      <c r="A282">
        <v>266</v>
      </c>
      <c r="B282">
        <v>1657489186</v>
      </c>
      <c r="C282">
        <v>2716.5</v>
      </c>
      <c r="D282" t="s">
        <v>893</v>
      </c>
      <c r="E282" t="s">
        <v>894</v>
      </c>
      <c r="F282">
        <v>5</v>
      </c>
      <c r="G282" t="s">
        <v>836</v>
      </c>
      <c r="H282" t="s">
        <v>354</v>
      </c>
      <c r="I282">
        <v>1657489183.5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512.71182115337</v>
      </c>
      <c r="AK282">
        <v>487.412727272727</v>
      </c>
      <c r="AL282">
        <v>3.13471208911848</v>
      </c>
      <c r="AM282">
        <v>66.5814439942602</v>
      </c>
      <c r="AN282">
        <f>(AP282 - AO282 + BO282*1E3/(8.314*(BQ282+273.15)) * AR282/BN282 * AQ282) * BN282/(100*BB282) * 1000/(1000 - AP282)</f>
        <v>0</v>
      </c>
      <c r="AO282">
        <v>18.514953105968</v>
      </c>
      <c r="AP282">
        <v>20.7125018181818</v>
      </c>
      <c r="AQ282">
        <v>0.00503228042778624</v>
      </c>
      <c r="AR282">
        <v>78.2615971347047</v>
      </c>
      <c r="AS282">
        <v>20</v>
      </c>
      <c r="AT282">
        <v>4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1657489183.5</v>
      </c>
      <c r="BH282">
        <v>471.199</v>
      </c>
      <c r="BI282">
        <v>505.195888888889</v>
      </c>
      <c r="BJ282">
        <v>20.7012888888889</v>
      </c>
      <c r="BK282">
        <v>18.5080222222222</v>
      </c>
      <c r="BL282">
        <v>467.070333333333</v>
      </c>
      <c r="BM282">
        <v>20.4476888888889</v>
      </c>
      <c r="BN282">
        <v>500.052444444444</v>
      </c>
      <c r="BO282">
        <v>72.2015666666667</v>
      </c>
      <c r="BP282">
        <v>0.0288506777777778</v>
      </c>
      <c r="BQ282">
        <v>24.0071333333333</v>
      </c>
      <c r="BR282">
        <v>25.0183</v>
      </c>
      <c r="BS282">
        <v>999.9</v>
      </c>
      <c r="BT282">
        <v>0</v>
      </c>
      <c r="BU282">
        <v>0</v>
      </c>
      <c r="BV282">
        <v>10019.1111111111</v>
      </c>
      <c r="BW282">
        <v>0</v>
      </c>
      <c r="BX282">
        <v>2032.75333333333</v>
      </c>
      <c r="BY282">
        <v>-33.9968111111111</v>
      </c>
      <c r="BZ282">
        <v>481.159777777778</v>
      </c>
      <c r="CA282">
        <v>514.722444444444</v>
      </c>
      <c r="CB282">
        <v>2.19328</v>
      </c>
      <c r="CC282">
        <v>505.195888888889</v>
      </c>
      <c r="CD282">
        <v>18.5080222222222</v>
      </c>
      <c r="CE282">
        <v>1.49466444444444</v>
      </c>
      <c r="CF282">
        <v>1.33630777777778</v>
      </c>
      <c r="CG282">
        <v>12.9137</v>
      </c>
      <c r="CH282">
        <v>11.2135444444444</v>
      </c>
      <c r="CI282">
        <v>1999.98</v>
      </c>
      <c r="CJ282">
        <v>0.980000222222222</v>
      </c>
      <c r="CK282">
        <v>0.0199998777777778</v>
      </c>
      <c r="CL282">
        <v>0</v>
      </c>
      <c r="CM282">
        <v>2.55152222222222</v>
      </c>
      <c r="CN282">
        <v>0</v>
      </c>
      <c r="CO282">
        <v>18386.1</v>
      </c>
      <c r="CP282">
        <v>16705.2555555556</v>
      </c>
      <c r="CQ282">
        <v>47.1732222222222</v>
      </c>
      <c r="CR282">
        <v>50.722</v>
      </c>
      <c r="CS282">
        <v>48.583</v>
      </c>
      <c r="CT282">
        <v>47.875</v>
      </c>
      <c r="CU282">
        <v>46.312</v>
      </c>
      <c r="CV282">
        <v>1959.97888888889</v>
      </c>
      <c r="CW282">
        <v>40</v>
      </c>
      <c r="CX282">
        <v>0</v>
      </c>
      <c r="CY282">
        <v>1651555970.4</v>
      </c>
      <c r="CZ282">
        <v>0</v>
      </c>
      <c r="DA282">
        <v>0</v>
      </c>
      <c r="DB282" t="s">
        <v>356</v>
      </c>
      <c r="DC282">
        <v>1657298120.5</v>
      </c>
      <c r="DD282">
        <v>1657298120.5</v>
      </c>
      <c r="DE282">
        <v>0</v>
      </c>
      <c r="DF282">
        <v>1.391</v>
      </c>
      <c r="DG282">
        <v>0.035</v>
      </c>
      <c r="DH282">
        <v>2.39</v>
      </c>
      <c r="DI282">
        <v>0.104</v>
      </c>
      <c r="DJ282">
        <v>419</v>
      </c>
      <c r="DK282">
        <v>18</v>
      </c>
      <c r="DL282">
        <v>0.11</v>
      </c>
      <c r="DM282">
        <v>0.02</v>
      </c>
      <c r="DN282">
        <v>-31.5821658536585</v>
      </c>
      <c r="DO282">
        <v>-23.8362041811847</v>
      </c>
      <c r="DP282">
        <v>2.49189562642185</v>
      </c>
      <c r="DQ282">
        <v>0</v>
      </c>
      <c r="DR282">
        <v>2.20636292682927</v>
      </c>
      <c r="DS282">
        <v>-0.113159372822301</v>
      </c>
      <c r="DT282">
        <v>0.0181537810674092</v>
      </c>
      <c r="DU282">
        <v>0</v>
      </c>
      <c r="DV282">
        <v>0</v>
      </c>
      <c r="DW282">
        <v>2</v>
      </c>
      <c r="DX282" t="s">
        <v>357</v>
      </c>
      <c r="DY282">
        <v>2.83528</v>
      </c>
      <c r="DZ282">
        <v>2.64526</v>
      </c>
      <c r="EA282">
        <v>0.0799308</v>
      </c>
      <c r="EB282">
        <v>0.0845655</v>
      </c>
      <c r="EC282">
        <v>0.0738331</v>
      </c>
      <c r="ED282">
        <v>0.0681984</v>
      </c>
      <c r="EE282">
        <v>25651.7</v>
      </c>
      <c r="EF282">
        <v>22318.5</v>
      </c>
      <c r="EG282">
        <v>24975.8</v>
      </c>
      <c r="EH282">
        <v>23758.9</v>
      </c>
      <c r="EI282">
        <v>39518.3</v>
      </c>
      <c r="EJ282">
        <v>36675.2</v>
      </c>
      <c r="EK282">
        <v>45185.1</v>
      </c>
      <c r="EL282">
        <v>42421.6</v>
      </c>
      <c r="EM282">
        <v>1.74802</v>
      </c>
      <c r="EN282">
        <v>2.0428</v>
      </c>
      <c r="EO282">
        <v>0.113834</v>
      </c>
      <c r="EP282">
        <v>0</v>
      </c>
      <c r="EQ282">
        <v>23.1443</v>
      </c>
      <c r="ER282">
        <v>999.9</v>
      </c>
      <c r="ES282">
        <v>31.016</v>
      </c>
      <c r="ET282">
        <v>40.284</v>
      </c>
      <c r="EU282">
        <v>32.3353</v>
      </c>
      <c r="EV282">
        <v>51.9413</v>
      </c>
      <c r="EW282">
        <v>30.7292</v>
      </c>
      <c r="EX282">
        <v>2</v>
      </c>
      <c r="EY282">
        <v>0.248598</v>
      </c>
      <c r="EZ282">
        <v>5.92439</v>
      </c>
      <c r="FA282">
        <v>20.1437</v>
      </c>
      <c r="FB282">
        <v>5.23361</v>
      </c>
      <c r="FC282">
        <v>11.992</v>
      </c>
      <c r="FD282">
        <v>4.95595</v>
      </c>
      <c r="FE282">
        <v>3.304</v>
      </c>
      <c r="FF282">
        <v>350.5</v>
      </c>
      <c r="FG282">
        <v>9999</v>
      </c>
      <c r="FH282">
        <v>9999</v>
      </c>
      <c r="FI282">
        <v>6375.2</v>
      </c>
      <c r="FJ282">
        <v>1.86813</v>
      </c>
      <c r="FK282">
        <v>1.86395</v>
      </c>
      <c r="FL282">
        <v>1.87134</v>
      </c>
      <c r="FM282">
        <v>1.86249</v>
      </c>
      <c r="FN282">
        <v>1.86187</v>
      </c>
      <c r="FO282">
        <v>1.86828</v>
      </c>
      <c r="FP282">
        <v>1.85837</v>
      </c>
      <c r="FQ282">
        <v>1.86462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4.155</v>
      </c>
      <c r="GF282">
        <v>0.254</v>
      </c>
      <c r="GG282">
        <v>2.14445261950712</v>
      </c>
      <c r="GH282">
        <v>0.00524579190152856</v>
      </c>
      <c r="GI282">
        <v>-2.61795653493914e-06</v>
      </c>
      <c r="GJ282">
        <v>1.03317073579164e-09</v>
      </c>
      <c r="GK282">
        <v>-0.0325879594738201</v>
      </c>
      <c r="GL282">
        <v>-0.0124659139965973</v>
      </c>
      <c r="GM282">
        <v>0.00156445697122576</v>
      </c>
      <c r="GN282">
        <v>-1.32223106024955e-05</v>
      </c>
      <c r="GO282">
        <v>14</v>
      </c>
      <c r="GP282">
        <v>2225</v>
      </c>
      <c r="GQ282">
        <v>3</v>
      </c>
      <c r="GR282">
        <v>45</v>
      </c>
      <c r="GS282">
        <v>3184.4</v>
      </c>
      <c r="GT282">
        <v>3184.4</v>
      </c>
      <c r="GU282">
        <v>1.57959</v>
      </c>
      <c r="GV282">
        <v>2.41455</v>
      </c>
      <c r="GW282">
        <v>1.99829</v>
      </c>
      <c r="GX282">
        <v>2.70874</v>
      </c>
      <c r="GY282">
        <v>2.09351</v>
      </c>
      <c r="GZ282">
        <v>2.42432</v>
      </c>
      <c r="HA282">
        <v>43.1279</v>
      </c>
      <c r="HB282">
        <v>14.4385</v>
      </c>
      <c r="HC282">
        <v>18</v>
      </c>
      <c r="HD282">
        <v>423.416</v>
      </c>
      <c r="HE282">
        <v>611.982</v>
      </c>
      <c r="HF282">
        <v>19.0107</v>
      </c>
      <c r="HG282">
        <v>30.4586</v>
      </c>
      <c r="HH282">
        <v>29.9998</v>
      </c>
      <c r="HI282">
        <v>30.2233</v>
      </c>
      <c r="HJ282">
        <v>30.2145</v>
      </c>
      <c r="HK282">
        <v>31.7837</v>
      </c>
      <c r="HL282">
        <v>53.6177</v>
      </c>
      <c r="HM282">
        <v>0</v>
      </c>
      <c r="HN282">
        <v>19.048</v>
      </c>
      <c r="HO282">
        <v>541.211</v>
      </c>
      <c r="HP282">
        <v>18.4018</v>
      </c>
      <c r="HQ282">
        <v>95.6071</v>
      </c>
      <c r="HR282">
        <v>99.7028</v>
      </c>
    </row>
    <row r="283" spans="1:226">
      <c r="A283">
        <v>267</v>
      </c>
      <c r="B283">
        <v>1657489191</v>
      </c>
      <c r="C283">
        <v>2721.5</v>
      </c>
      <c r="D283" t="s">
        <v>895</v>
      </c>
      <c r="E283" t="s">
        <v>896</v>
      </c>
      <c r="F283">
        <v>5</v>
      </c>
      <c r="G283" t="s">
        <v>836</v>
      </c>
      <c r="H283" t="s">
        <v>354</v>
      </c>
      <c r="I283">
        <v>1657489188.2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529.262058830642</v>
      </c>
      <c r="AK283">
        <v>503.245260606061</v>
      </c>
      <c r="AL283">
        <v>3.17930829712171</v>
      </c>
      <c r="AM283">
        <v>66.5814439942602</v>
      </c>
      <c r="AN283">
        <f>(AP283 - AO283 + BO283*1E3/(8.314*(BQ283+273.15)) * AR283/BN283 * AQ283) * BN283/(100*BB283) * 1000/(1000 - AP283)</f>
        <v>0</v>
      </c>
      <c r="AO283">
        <v>18.4998562504532</v>
      </c>
      <c r="AP283">
        <v>20.7348296969697</v>
      </c>
      <c r="AQ283">
        <v>0.00136759780067777</v>
      </c>
      <c r="AR283">
        <v>78.2615971347047</v>
      </c>
      <c r="AS283">
        <v>20</v>
      </c>
      <c r="AT283">
        <v>4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1657489188.2</v>
      </c>
      <c r="BH283">
        <v>485.6278</v>
      </c>
      <c r="BI283">
        <v>520.6284</v>
      </c>
      <c r="BJ283">
        <v>20.72381</v>
      </c>
      <c r="BK283">
        <v>18.50498</v>
      </c>
      <c r="BL283">
        <v>481.4492</v>
      </c>
      <c r="BM283">
        <v>20.46948</v>
      </c>
      <c r="BN283">
        <v>500.0249</v>
      </c>
      <c r="BO283">
        <v>72.20211</v>
      </c>
      <c r="BP283">
        <v>0.02859393</v>
      </c>
      <c r="BQ283">
        <v>24.00389</v>
      </c>
      <c r="BR283">
        <v>25.01062</v>
      </c>
      <c r="BS283">
        <v>999.9</v>
      </c>
      <c r="BT283">
        <v>0</v>
      </c>
      <c r="BU283">
        <v>0</v>
      </c>
      <c r="BV283">
        <v>10004.505</v>
      </c>
      <c r="BW283">
        <v>0</v>
      </c>
      <c r="BX283">
        <v>2030.493</v>
      </c>
      <c r="BY283">
        <v>-35.00063</v>
      </c>
      <c r="BZ283">
        <v>495.905</v>
      </c>
      <c r="CA283">
        <v>530.4444</v>
      </c>
      <c r="CB283">
        <v>2.218835</v>
      </c>
      <c r="CC283">
        <v>520.6284</v>
      </c>
      <c r="CD283">
        <v>18.50498</v>
      </c>
      <c r="CE283">
        <v>1.496303</v>
      </c>
      <c r="CF283">
        <v>1.336097</v>
      </c>
      <c r="CG283">
        <v>12.93044</v>
      </c>
      <c r="CH283">
        <v>11.21119</v>
      </c>
      <c r="CI283">
        <v>1999.921</v>
      </c>
      <c r="CJ283">
        <v>0.9799996</v>
      </c>
      <c r="CK283">
        <v>0.02000036</v>
      </c>
      <c r="CL283">
        <v>0</v>
      </c>
      <c r="CM283">
        <v>2.56047</v>
      </c>
      <c r="CN283">
        <v>0</v>
      </c>
      <c r="CO283">
        <v>18382.76</v>
      </c>
      <c r="CP283">
        <v>16704.76</v>
      </c>
      <c r="CQ283">
        <v>47.125</v>
      </c>
      <c r="CR283">
        <v>50.687</v>
      </c>
      <c r="CS283">
        <v>48.562</v>
      </c>
      <c r="CT283">
        <v>47.8624</v>
      </c>
      <c r="CU283">
        <v>46.2562</v>
      </c>
      <c r="CV283">
        <v>1959.921</v>
      </c>
      <c r="CW283">
        <v>40</v>
      </c>
      <c r="CX283">
        <v>0</v>
      </c>
      <c r="CY283">
        <v>1651555975.8</v>
      </c>
      <c r="CZ283">
        <v>0</v>
      </c>
      <c r="DA283">
        <v>0</v>
      </c>
      <c r="DB283" t="s">
        <v>356</v>
      </c>
      <c r="DC283">
        <v>1657298120.5</v>
      </c>
      <c r="DD283">
        <v>1657298120.5</v>
      </c>
      <c r="DE283">
        <v>0</v>
      </c>
      <c r="DF283">
        <v>1.391</v>
      </c>
      <c r="DG283">
        <v>0.035</v>
      </c>
      <c r="DH283">
        <v>2.39</v>
      </c>
      <c r="DI283">
        <v>0.104</v>
      </c>
      <c r="DJ283">
        <v>419</v>
      </c>
      <c r="DK283">
        <v>18</v>
      </c>
      <c r="DL283">
        <v>0.11</v>
      </c>
      <c r="DM283">
        <v>0.02</v>
      </c>
      <c r="DN283">
        <v>-33.2734170731707</v>
      </c>
      <c r="DO283">
        <v>-13.2573742160279</v>
      </c>
      <c r="DP283">
        <v>1.38675323088394</v>
      </c>
      <c r="DQ283">
        <v>0</v>
      </c>
      <c r="DR283">
        <v>2.20757926829268</v>
      </c>
      <c r="DS283">
        <v>-0.0425044599303138</v>
      </c>
      <c r="DT283">
        <v>0.018591518704971</v>
      </c>
      <c r="DU283">
        <v>1</v>
      </c>
      <c r="DV283">
        <v>1</v>
      </c>
      <c r="DW283">
        <v>2</v>
      </c>
      <c r="DX283" t="s">
        <v>363</v>
      </c>
      <c r="DY283">
        <v>2.83508</v>
      </c>
      <c r="DZ283">
        <v>2.64501</v>
      </c>
      <c r="EA283">
        <v>0.0818636</v>
      </c>
      <c r="EB283">
        <v>0.086612</v>
      </c>
      <c r="EC283">
        <v>0.0738941</v>
      </c>
      <c r="ED283">
        <v>0.0682179</v>
      </c>
      <c r="EE283">
        <v>25598</v>
      </c>
      <c r="EF283">
        <v>22268.6</v>
      </c>
      <c r="EG283">
        <v>24976</v>
      </c>
      <c r="EH283">
        <v>23759</v>
      </c>
      <c r="EI283">
        <v>39516.2</v>
      </c>
      <c r="EJ283">
        <v>36674.4</v>
      </c>
      <c r="EK283">
        <v>45185.7</v>
      </c>
      <c r="EL283">
        <v>42421.5</v>
      </c>
      <c r="EM283">
        <v>1.748</v>
      </c>
      <c r="EN283">
        <v>2.04277</v>
      </c>
      <c r="EO283">
        <v>0.112295</v>
      </c>
      <c r="EP283">
        <v>0</v>
      </c>
      <c r="EQ283">
        <v>23.1506</v>
      </c>
      <c r="ER283">
        <v>999.9</v>
      </c>
      <c r="ES283">
        <v>31.065</v>
      </c>
      <c r="ET283">
        <v>40.284</v>
      </c>
      <c r="EU283">
        <v>32.3846</v>
      </c>
      <c r="EV283">
        <v>52.0413</v>
      </c>
      <c r="EW283">
        <v>30.6611</v>
      </c>
      <c r="EX283">
        <v>2</v>
      </c>
      <c r="EY283">
        <v>0.246834</v>
      </c>
      <c r="EZ283">
        <v>5.71961</v>
      </c>
      <c r="FA283">
        <v>20.1514</v>
      </c>
      <c r="FB283">
        <v>5.23271</v>
      </c>
      <c r="FC283">
        <v>11.992</v>
      </c>
      <c r="FD283">
        <v>4.95565</v>
      </c>
      <c r="FE283">
        <v>3.3039</v>
      </c>
      <c r="FF283">
        <v>350.5</v>
      </c>
      <c r="FG283">
        <v>9999</v>
      </c>
      <c r="FH283">
        <v>9999</v>
      </c>
      <c r="FI283">
        <v>6375.4</v>
      </c>
      <c r="FJ283">
        <v>1.86817</v>
      </c>
      <c r="FK283">
        <v>1.86396</v>
      </c>
      <c r="FL283">
        <v>1.87137</v>
      </c>
      <c r="FM283">
        <v>1.86248</v>
      </c>
      <c r="FN283">
        <v>1.86187</v>
      </c>
      <c r="FO283">
        <v>1.86829</v>
      </c>
      <c r="FP283">
        <v>1.85837</v>
      </c>
      <c r="FQ283">
        <v>1.86462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4.208</v>
      </c>
      <c r="GF283">
        <v>0.2548</v>
      </c>
      <c r="GG283">
        <v>2.14445261950712</v>
      </c>
      <c r="GH283">
        <v>0.00524579190152856</v>
      </c>
      <c r="GI283">
        <v>-2.61795653493914e-06</v>
      </c>
      <c r="GJ283">
        <v>1.03317073579164e-09</v>
      </c>
      <c r="GK283">
        <v>-0.0325879594738201</v>
      </c>
      <c r="GL283">
        <v>-0.0124659139965973</v>
      </c>
      <c r="GM283">
        <v>0.00156445697122576</v>
      </c>
      <c r="GN283">
        <v>-1.32223106024955e-05</v>
      </c>
      <c r="GO283">
        <v>14</v>
      </c>
      <c r="GP283">
        <v>2225</v>
      </c>
      <c r="GQ283">
        <v>3</v>
      </c>
      <c r="GR283">
        <v>45</v>
      </c>
      <c r="GS283">
        <v>3184.5</v>
      </c>
      <c r="GT283">
        <v>3184.5</v>
      </c>
      <c r="GU283">
        <v>1.62231</v>
      </c>
      <c r="GV283">
        <v>2.41333</v>
      </c>
      <c r="GW283">
        <v>1.99829</v>
      </c>
      <c r="GX283">
        <v>2.70996</v>
      </c>
      <c r="GY283">
        <v>2.09351</v>
      </c>
      <c r="GZ283">
        <v>2.42432</v>
      </c>
      <c r="HA283">
        <v>43.1279</v>
      </c>
      <c r="HB283">
        <v>14.456</v>
      </c>
      <c r="HC283">
        <v>18</v>
      </c>
      <c r="HD283">
        <v>423.432</v>
      </c>
      <c r="HE283">
        <v>612.003</v>
      </c>
      <c r="HF283">
        <v>18.995</v>
      </c>
      <c r="HG283">
        <v>30.4619</v>
      </c>
      <c r="HH283">
        <v>29.999</v>
      </c>
      <c r="HI283">
        <v>30.2279</v>
      </c>
      <c r="HJ283">
        <v>30.2185</v>
      </c>
      <c r="HK283">
        <v>32.5737</v>
      </c>
      <c r="HL283">
        <v>53.9058</v>
      </c>
      <c r="HM283">
        <v>0</v>
      </c>
      <c r="HN283">
        <v>19.0335</v>
      </c>
      <c r="HO283">
        <v>554.657</v>
      </c>
      <c r="HP283">
        <v>18.3946</v>
      </c>
      <c r="HQ283">
        <v>95.6082</v>
      </c>
      <c r="HR283">
        <v>99.7027</v>
      </c>
    </row>
    <row r="284" spans="1:226">
      <c r="A284">
        <v>268</v>
      </c>
      <c r="B284">
        <v>1657489196</v>
      </c>
      <c r="C284">
        <v>2726.5</v>
      </c>
      <c r="D284" t="s">
        <v>897</v>
      </c>
      <c r="E284" t="s">
        <v>898</v>
      </c>
      <c r="F284">
        <v>5</v>
      </c>
      <c r="G284" t="s">
        <v>836</v>
      </c>
      <c r="H284" t="s">
        <v>354</v>
      </c>
      <c r="I284">
        <v>1657489193.5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546.68324389459</v>
      </c>
      <c r="AK284">
        <v>519.594715151515</v>
      </c>
      <c r="AL284">
        <v>3.26904137207235</v>
      </c>
      <c r="AM284">
        <v>66.5814439942602</v>
      </c>
      <c r="AN284">
        <f>(AP284 - AO284 + BO284*1E3/(8.314*(BQ284+273.15)) * AR284/BN284 * AQ284) * BN284/(100*BB284) * 1000/(1000 - AP284)</f>
        <v>0</v>
      </c>
      <c r="AO284">
        <v>18.4725281542921</v>
      </c>
      <c r="AP284">
        <v>20.7528090909091</v>
      </c>
      <c r="AQ284">
        <v>0.00650375792560852</v>
      </c>
      <c r="AR284">
        <v>78.2615971347047</v>
      </c>
      <c r="AS284">
        <v>20</v>
      </c>
      <c r="AT284">
        <v>4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1657489193.5</v>
      </c>
      <c r="BH284">
        <v>502.422555555556</v>
      </c>
      <c r="BI284">
        <v>538.591666666667</v>
      </c>
      <c r="BJ284">
        <v>20.7495666666667</v>
      </c>
      <c r="BK284">
        <v>18.4573111111111</v>
      </c>
      <c r="BL284">
        <v>498.187</v>
      </c>
      <c r="BM284">
        <v>20.4943222222222</v>
      </c>
      <c r="BN284">
        <v>499.989</v>
      </c>
      <c r="BO284">
        <v>72.2027333333333</v>
      </c>
      <c r="BP284">
        <v>0.0287286777777778</v>
      </c>
      <c r="BQ284">
        <v>23.9955</v>
      </c>
      <c r="BR284">
        <v>24.9987</v>
      </c>
      <c r="BS284">
        <v>999.9</v>
      </c>
      <c r="BT284">
        <v>0</v>
      </c>
      <c r="BU284">
        <v>0</v>
      </c>
      <c r="BV284">
        <v>9995.82777777778</v>
      </c>
      <c r="BW284">
        <v>0</v>
      </c>
      <c r="BX284">
        <v>2029.61333333333</v>
      </c>
      <c r="BY284">
        <v>-36.1692222222222</v>
      </c>
      <c r="BZ284">
        <v>513.068444444444</v>
      </c>
      <c r="CA284">
        <v>548.719777777778</v>
      </c>
      <c r="CB284">
        <v>2.29225777777778</v>
      </c>
      <c r="CC284">
        <v>538.591666666667</v>
      </c>
      <c r="CD284">
        <v>18.4573111111111</v>
      </c>
      <c r="CE284">
        <v>1.49817666666667</v>
      </c>
      <c r="CF284">
        <v>1.33266666666667</v>
      </c>
      <c r="CG284">
        <v>12.9495222222222</v>
      </c>
      <c r="CH284">
        <v>11.1724222222222</v>
      </c>
      <c r="CI284">
        <v>2000.03666666667</v>
      </c>
      <c r="CJ284">
        <v>0.980000222222222</v>
      </c>
      <c r="CK284">
        <v>0.0199998777777778</v>
      </c>
      <c r="CL284">
        <v>0</v>
      </c>
      <c r="CM284">
        <v>2.35766666666667</v>
      </c>
      <c r="CN284">
        <v>0</v>
      </c>
      <c r="CO284">
        <v>18378.1555555556</v>
      </c>
      <c r="CP284">
        <v>16705.7</v>
      </c>
      <c r="CQ284">
        <v>47.125</v>
      </c>
      <c r="CR284">
        <v>50.687</v>
      </c>
      <c r="CS284">
        <v>48.5344444444444</v>
      </c>
      <c r="CT284">
        <v>47.819</v>
      </c>
      <c r="CU284">
        <v>46.25</v>
      </c>
      <c r="CV284">
        <v>1960.03555555556</v>
      </c>
      <c r="CW284">
        <v>40.0011111111111</v>
      </c>
      <c r="CX284">
        <v>0</v>
      </c>
      <c r="CY284">
        <v>1651555980.6</v>
      </c>
      <c r="CZ284">
        <v>0</v>
      </c>
      <c r="DA284">
        <v>0</v>
      </c>
      <c r="DB284" t="s">
        <v>356</v>
      </c>
      <c r="DC284">
        <v>1657298120.5</v>
      </c>
      <c r="DD284">
        <v>1657298120.5</v>
      </c>
      <c r="DE284">
        <v>0</v>
      </c>
      <c r="DF284">
        <v>1.391</v>
      </c>
      <c r="DG284">
        <v>0.035</v>
      </c>
      <c r="DH284">
        <v>2.39</v>
      </c>
      <c r="DI284">
        <v>0.104</v>
      </c>
      <c r="DJ284">
        <v>419</v>
      </c>
      <c r="DK284">
        <v>18</v>
      </c>
      <c r="DL284">
        <v>0.11</v>
      </c>
      <c r="DM284">
        <v>0.02</v>
      </c>
      <c r="DN284">
        <v>-34.4517487804878</v>
      </c>
      <c r="DO284">
        <v>-10.7283198606272</v>
      </c>
      <c r="DP284">
        <v>1.08710968462292</v>
      </c>
      <c r="DQ284">
        <v>0</v>
      </c>
      <c r="DR284">
        <v>2.21879048780488</v>
      </c>
      <c r="DS284">
        <v>0.255026968641115</v>
      </c>
      <c r="DT284">
        <v>0.0364597570300307</v>
      </c>
      <c r="DU284">
        <v>0</v>
      </c>
      <c r="DV284">
        <v>0</v>
      </c>
      <c r="DW284">
        <v>2</v>
      </c>
      <c r="DX284" t="s">
        <v>357</v>
      </c>
      <c r="DY284">
        <v>2.83515</v>
      </c>
      <c r="DZ284">
        <v>2.64517</v>
      </c>
      <c r="EA284">
        <v>0.0838124</v>
      </c>
      <c r="EB284">
        <v>0.0885504</v>
      </c>
      <c r="EC284">
        <v>0.0739294</v>
      </c>
      <c r="ED284">
        <v>0.0680807</v>
      </c>
      <c r="EE284">
        <v>25543.9</v>
      </c>
      <c r="EF284">
        <v>22221.7</v>
      </c>
      <c r="EG284">
        <v>24976.2</v>
      </c>
      <c r="EH284">
        <v>23759.3</v>
      </c>
      <c r="EI284">
        <v>39514.9</v>
      </c>
      <c r="EJ284">
        <v>36680.5</v>
      </c>
      <c r="EK284">
        <v>45185.8</v>
      </c>
      <c r="EL284">
        <v>42422.2</v>
      </c>
      <c r="EM284">
        <v>1.7479</v>
      </c>
      <c r="EN284">
        <v>2.04277</v>
      </c>
      <c r="EO284">
        <v>0.112101</v>
      </c>
      <c r="EP284">
        <v>0</v>
      </c>
      <c r="EQ284">
        <v>23.1552</v>
      </c>
      <c r="ER284">
        <v>999.9</v>
      </c>
      <c r="ES284">
        <v>31.144</v>
      </c>
      <c r="ET284">
        <v>40.284</v>
      </c>
      <c r="EU284">
        <v>32.4671</v>
      </c>
      <c r="EV284">
        <v>51.9913</v>
      </c>
      <c r="EW284">
        <v>30.6611</v>
      </c>
      <c r="EX284">
        <v>2</v>
      </c>
      <c r="EY284">
        <v>0.246059</v>
      </c>
      <c r="EZ284">
        <v>5.60083</v>
      </c>
      <c r="FA284">
        <v>20.1556</v>
      </c>
      <c r="FB284">
        <v>5.23286</v>
      </c>
      <c r="FC284">
        <v>11.992</v>
      </c>
      <c r="FD284">
        <v>4.95595</v>
      </c>
      <c r="FE284">
        <v>3.3039</v>
      </c>
      <c r="FF284">
        <v>350.5</v>
      </c>
      <c r="FG284">
        <v>9999</v>
      </c>
      <c r="FH284">
        <v>9999</v>
      </c>
      <c r="FI284">
        <v>6375.4</v>
      </c>
      <c r="FJ284">
        <v>1.86817</v>
      </c>
      <c r="FK284">
        <v>1.86398</v>
      </c>
      <c r="FL284">
        <v>1.87136</v>
      </c>
      <c r="FM284">
        <v>1.86249</v>
      </c>
      <c r="FN284">
        <v>1.86187</v>
      </c>
      <c r="FO284">
        <v>1.86829</v>
      </c>
      <c r="FP284">
        <v>1.85837</v>
      </c>
      <c r="FQ284">
        <v>1.86462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4.263</v>
      </c>
      <c r="GF284">
        <v>0.2553</v>
      </c>
      <c r="GG284">
        <v>2.14445261950712</v>
      </c>
      <c r="GH284">
        <v>0.00524579190152856</v>
      </c>
      <c r="GI284">
        <v>-2.61795653493914e-06</v>
      </c>
      <c r="GJ284">
        <v>1.03317073579164e-09</v>
      </c>
      <c r="GK284">
        <v>-0.0325879594738201</v>
      </c>
      <c r="GL284">
        <v>-0.0124659139965973</v>
      </c>
      <c r="GM284">
        <v>0.00156445697122576</v>
      </c>
      <c r="GN284">
        <v>-1.32223106024955e-05</v>
      </c>
      <c r="GO284">
        <v>14</v>
      </c>
      <c r="GP284">
        <v>2225</v>
      </c>
      <c r="GQ284">
        <v>3</v>
      </c>
      <c r="GR284">
        <v>45</v>
      </c>
      <c r="GS284">
        <v>3184.6</v>
      </c>
      <c r="GT284">
        <v>3184.6</v>
      </c>
      <c r="GU284">
        <v>1.66016</v>
      </c>
      <c r="GV284">
        <v>2.41821</v>
      </c>
      <c r="GW284">
        <v>1.99829</v>
      </c>
      <c r="GX284">
        <v>2.70874</v>
      </c>
      <c r="GY284">
        <v>2.09351</v>
      </c>
      <c r="GZ284">
        <v>2.40723</v>
      </c>
      <c r="HA284">
        <v>43.1279</v>
      </c>
      <c r="HB284">
        <v>14.4385</v>
      </c>
      <c r="HC284">
        <v>18</v>
      </c>
      <c r="HD284">
        <v>423.406</v>
      </c>
      <c r="HE284">
        <v>612.058</v>
      </c>
      <c r="HF284">
        <v>19.0022</v>
      </c>
      <c r="HG284">
        <v>30.4652</v>
      </c>
      <c r="HH284">
        <v>29.9992</v>
      </c>
      <c r="HI284">
        <v>30.2327</v>
      </c>
      <c r="HJ284">
        <v>30.2238</v>
      </c>
      <c r="HK284">
        <v>33.3944</v>
      </c>
      <c r="HL284">
        <v>53.9058</v>
      </c>
      <c r="HM284">
        <v>0</v>
      </c>
      <c r="HN284">
        <v>19.0325</v>
      </c>
      <c r="HO284">
        <v>574.742</v>
      </c>
      <c r="HP284">
        <v>18.3946</v>
      </c>
      <c r="HQ284">
        <v>95.6087</v>
      </c>
      <c r="HR284">
        <v>99.7043</v>
      </c>
    </row>
    <row r="285" spans="1:226">
      <c r="A285">
        <v>269</v>
      </c>
      <c r="B285">
        <v>1657489201</v>
      </c>
      <c r="C285">
        <v>2731.5</v>
      </c>
      <c r="D285" t="s">
        <v>899</v>
      </c>
      <c r="E285" t="s">
        <v>900</v>
      </c>
      <c r="F285">
        <v>5</v>
      </c>
      <c r="G285" t="s">
        <v>836</v>
      </c>
      <c r="H285" t="s">
        <v>354</v>
      </c>
      <c r="I285">
        <v>1657489198.2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563.683998771372</v>
      </c>
      <c r="AK285">
        <v>535.920175757576</v>
      </c>
      <c r="AL285">
        <v>3.27730560431012</v>
      </c>
      <c r="AM285">
        <v>66.5814439942602</v>
      </c>
      <c r="AN285">
        <f>(AP285 - AO285 + BO285*1E3/(8.314*(BQ285+273.15)) * AR285/BN285 * AQ285) * BN285/(100*BB285) * 1000/(1000 - AP285)</f>
        <v>0</v>
      </c>
      <c r="AO285">
        <v>18.458229688324</v>
      </c>
      <c r="AP285">
        <v>20.7712975757576</v>
      </c>
      <c r="AQ285">
        <v>0.00130123272987476</v>
      </c>
      <c r="AR285">
        <v>78.2615971347047</v>
      </c>
      <c r="AS285">
        <v>20</v>
      </c>
      <c r="AT285">
        <v>4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1657489198.2</v>
      </c>
      <c r="BH285">
        <v>517.3554</v>
      </c>
      <c r="BI285">
        <v>554.3951</v>
      </c>
      <c r="BJ285">
        <v>20.76074</v>
      </c>
      <c r="BK285">
        <v>18.46656</v>
      </c>
      <c r="BL285">
        <v>513.0692</v>
      </c>
      <c r="BM285">
        <v>20.50513</v>
      </c>
      <c r="BN285">
        <v>500.0434</v>
      </c>
      <c r="BO285">
        <v>72.20258</v>
      </c>
      <c r="BP285">
        <v>0.02867463</v>
      </c>
      <c r="BQ285">
        <v>23.98986</v>
      </c>
      <c r="BR285">
        <v>24.98807</v>
      </c>
      <c r="BS285">
        <v>999.9</v>
      </c>
      <c r="BT285">
        <v>0</v>
      </c>
      <c r="BU285">
        <v>0</v>
      </c>
      <c r="BV285">
        <v>10003.62</v>
      </c>
      <c r="BW285">
        <v>0</v>
      </c>
      <c r="BX285">
        <v>2027.062</v>
      </c>
      <c r="BY285">
        <v>-37.03951</v>
      </c>
      <c r="BZ285">
        <v>528.3241</v>
      </c>
      <c r="CA285">
        <v>564.8255</v>
      </c>
      <c r="CB285">
        <v>2.294183</v>
      </c>
      <c r="CC285">
        <v>554.3951</v>
      </c>
      <c r="CD285">
        <v>18.46656</v>
      </c>
      <c r="CE285">
        <v>1.49898</v>
      </c>
      <c r="CF285">
        <v>1.333334</v>
      </c>
      <c r="CG285">
        <v>12.95774</v>
      </c>
      <c r="CH285">
        <v>11.17995</v>
      </c>
      <c r="CI285">
        <v>1999.956</v>
      </c>
      <c r="CJ285">
        <v>0.9799992</v>
      </c>
      <c r="CK285">
        <v>0.02000067</v>
      </c>
      <c r="CL285">
        <v>0</v>
      </c>
      <c r="CM285">
        <v>2.57486</v>
      </c>
      <c r="CN285">
        <v>0</v>
      </c>
      <c r="CO285">
        <v>18369.31</v>
      </c>
      <c r="CP285">
        <v>16705.07</v>
      </c>
      <c r="CQ285">
        <v>47.0998</v>
      </c>
      <c r="CR285">
        <v>50.6312</v>
      </c>
      <c r="CS285">
        <v>48.5</v>
      </c>
      <c r="CT285">
        <v>47.812</v>
      </c>
      <c r="CU285">
        <v>46.2248</v>
      </c>
      <c r="CV285">
        <v>1959.956</v>
      </c>
      <c r="CW285">
        <v>40</v>
      </c>
      <c r="CX285">
        <v>0</v>
      </c>
      <c r="CY285">
        <v>1651555985.4</v>
      </c>
      <c r="CZ285">
        <v>0</v>
      </c>
      <c r="DA285">
        <v>0</v>
      </c>
      <c r="DB285" t="s">
        <v>356</v>
      </c>
      <c r="DC285">
        <v>1657298120.5</v>
      </c>
      <c r="DD285">
        <v>1657298120.5</v>
      </c>
      <c r="DE285">
        <v>0</v>
      </c>
      <c r="DF285">
        <v>1.391</v>
      </c>
      <c r="DG285">
        <v>0.035</v>
      </c>
      <c r="DH285">
        <v>2.39</v>
      </c>
      <c r="DI285">
        <v>0.104</v>
      </c>
      <c r="DJ285">
        <v>419</v>
      </c>
      <c r="DK285">
        <v>18</v>
      </c>
      <c r="DL285">
        <v>0.11</v>
      </c>
      <c r="DM285">
        <v>0.02</v>
      </c>
      <c r="DN285">
        <v>-35.3273975609756</v>
      </c>
      <c r="DO285">
        <v>-11.678393728223</v>
      </c>
      <c r="DP285">
        <v>1.17347010530428</v>
      </c>
      <c r="DQ285">
        <v>0</v>
      </c>
      <c r="DR285">
        <v>2.24109512195122</v>
      </c>
      <c r="DS285">
        <v>0.45614675958188</v>
      </c>
      <c r="DT285">
        <v>0.0479321780568942</v>
      </c>
      <c r="DU285">
        <v>0</v>
      </c>
      <c r="DV285">
        <v>0</v>
      </c>
      <c r="DW285">
        <v>2</v>
      </c>
      <c r="DX285" t="s">
        <v>357</v>
      </c>
      <c r="DY285">
        <v>2.83513</v>
      </c>
      <c r="DZ285">
        <v>2.64511</v>
      </c>
      <c r="EA285">
        <v>0.0857417</v>
      </c>
      <c r="EB285">
        <v>0.0905514</v>
      </c>
      <c r="EC285">
        <v>0.0739808</v>
      </c>
      <c r="ED285">
        <v>0.0681901</v>
      </c>
      <c r="EE285">
        <v>25490</v>
      </c>
      <c r="EF285">
        <v>22173</v>
      </c>
      <c r="EG285">
        <v>24976.1</v>
      </c>
      <c r="EH285">
        <v>23759.5</v>
      </c>
      <c r="EI285">
        <v>39512.9</v>
      </c>
      <c r="EJ285">
        <v>36676.5</v>
      </c>
      <c r="EK285">
        <v>45186.1</v>
      </c>
      <c r="EL285">
        <v>42422.6</v>
      </c>
      <c r="EM285">
        <v>1.7479</v>
      </c>
      <c r="EN285">
        <v>2.0427</v>
      </c>
      <c r="EO285">
        <v>0.110261</v>
      </c>
      <c r="EP285">
        <v>0</v>
      </c>
      <c r="EQ285">
        <v>23.1572</v>
      </c>
      <c r="ER285">
        <v>999.9</v>
      </c>
      <c r="ES285">
        <v>31.193</v>
      </c>
      <c r="ET285">
        <v>40.284</v>
      </c>
      <c r="EU285">
        <v>32.5202</v>
      </c>
      <c r="EV285">
        <v>52.2414</v>
      </c>
      <c r="EW285">
        <v>30.641</v>
      </c>
      <c r="EX285">
        <v>2</v>
      </c>
      <c r="EY285">
        <v>0.245216</v>
      </c>
      <c r="EZ285">
        <v>5.32535</v>
      </c>
      <c r="FA285">
        <v>20.1651</v>
      </c>
      <c r="FB285">
        <v>5.23301</v>
      </c>
      <c r="FC285">
        <v>11.992</v>
      </c>
      <c r="FD285">
        <v>4.9559</v>
      </c>
      <c r="FE285">
        <v>3.3039</v>
      </c>
      <c r="FF285">
        <v>350.5</v>
      </c>
      <c r="FG285">
        <v>9999</v>
      </c>
      <c r="FH285">
        <v>9999</v>
      </c>
      <c r="FI285">
        <v>6375.7</v>
      </c>
      <c r="FJ285">
        <v>1.86817</v>
      </c>
      <c r="FK285">
        <v>1.86398</v>
      </c>
      <c r="FL285">
        <v>1.87139</v>
      </c>
      <c r="FM285">
        <v>1.86249</v>
      </c>
      <c r="FN285">
        <v>1.86188</v>
      </c>
      <c r="FO285">
        <v>1.86828</v>
      </c>
      <c r="FP285">
        <v>1.85838</v>
      </c>
      <c r="FQ285">
        <v>1.86462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4.317</v>
      </c>
      <c r="GF285">
        <v>0.2561</v>
      </c>
      <c r="GG285">
        <v>2.14445261950712</v>
      </c>
      <c r="GH285">
        <v>0.00524579190152856</v>
      </c>
      <c r="GI285">
        <v>-2.61795653493914e-06</v>
      </c>
      <c r="GJ285">
        <v>1.03317073579164e-09</v>
      </c>
      <c r="GK285">
        <v>-0.0325879594738201</v>
      </c>
      <c r="GL285">
        <v>-0.0124659139965973</v>
      </c>
      <c r="GM285">
        <v>0.00156445697122576</v>
      </c>
      <c r="GN285">
        <v>-1.32223106024955e-05</v>
      </c>
      <c r="GO285">
        <v>14</v>
      </c>
      <c r="GP285">
        <v>2225</v>
      </c>
      <c r="GQ285">
        <v>3</v>
      </c>
      <c r="GR285">
        <v>45</v>
      </c>
      <c r="GS285">
        <v>3184.7</v>
      </c>
      <c r="GT285">
        <v>3184.7</v>
      </c>
      <c r="GU285">
        <v>1.70288</v>
      </c>
      <c r="GV285">
        <v>2.40967</v>
      </c>
      <c r="GW285">
        <v>1.99829</v>
      </c>
      <c r="GX285">
        <v>2.70996</v>
      </c>
      <c r="GY285">
        <v>2.09351</v>
      </c>
      <c r="GZ285">
        <v>2.41211</v>
      </c>
      <c r="HA285">
        <v>43.155</v>
      </c>
      <c r="HB285">
        <v>14.456</v>
      </c>
      <c r="HC285">
        <v>18</v>
      </c>
      <c r="HD285">
        <v>423.437</v>
      </c>
      <c r="HE285">
        <v>612.047</v>
      </c>
      <c r="HF285">
        <v>19.0282</v>
      </c>
      <c r="HG285">
        <v>30.4685</v>
      </c>
      <c r="HH285">
        <v>29.9992</v>
      </c>
      <c r="HI285">
        <v>30.2372</v>
      </c>
      <c r="HJ285">
        <v>30.2283</v>
      </c>
      <c r="HK285">
        <v>34.1705</v>
      </c>
      <c r="HL285">
        <v>53.9058</v>
      </c>
      <c r="HM285">
        <v>0</v>
      </c>
      <c r="HN285">
        <v>19.0975</v>
      </c>
      <c r="HO285">
        <v>588.198</v>
      </c>
      <c r="HP285">
        <v>18.3946</v>
      </c>
      <c r="HQ285">
        <v>95.6089</v>
      </c>
      <c r="HR285">
        <v>99.7052</v>
      </c>
    </row>
    <row r="286" spans="1:226">
      <c r="A286">
        <v>270</v>
      </c>
      <c r="B286">
        <v>1657489206</v>
      </c>
      <c r="C286">
        <v>2736.5</v>
      </c>
      <c r="D286" t="s">
        <v>901</v>
      </c>
      <c r="E286" t="s">
        <v>902</v>
      </c>
      <c r="F286">
        <v>5</v>
      </c>
      <c r="G286" t="s">
        <v>836</v>
      </c>
      <c r="H286" t="s">
        <v>354</v>
      </c>
      <c r="I286">
        <v>1657489203.5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581.185400579944</v>
      </c>
      <c r="AK286">
        <v>552.563248484848</v>
      </c>
      <c r="AL286">
        <v>3.33041214598664</v>
      </c>
      <c r="AM286">
        <v>66.5814439942602</v>
      </c>
      <c r="AN286">
        <f>(AP286 - AO286 + BO286*1E3/(8.314*(BQ286+273.15)) * AR286/BN286 * AQ286) * BN286/(100*BB286) * 1000/(1000 - AP286)</f>
        <v>0</v>
      </c>
      <c r="AO286">
        <v>18.5028804611339</v>
      </c>
      <c r="AP286">
        <v>20.8113054545455</v>
      </c>
      <c r="AQ286">
        <v>0.00908013586357595</v>
      </c>
      <c r="AR286">
        <v>78.2615971347047</v>
      </c>
      <c r="AS286">
        <v>20</v>
      </c>
      <c r="AT286">
        <v>4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1657489203.5</v>
      </c>
      <c r="BH286">
        <v>534.584111111111</v>
      </c>
      <c r="BI286">
        <v>572.455</v>
      </c>
      <c r="BJ286">
        <v>20.7946222222222</v>
      </c>
      <c r="BK286">
        <v>18.5015111111111</v>
      </c>
      <c r="BL286">
        <v>530.24</v>
      </c>
      <c r="BM286">
        <v>20.5379</v>
      </c>
      <c r="BN286">
        <v>499.987888888889</v>
      </c>
      <c r="BO286">
        <v>72.2011444444445</v>
      </c>
      <c r="BP286">
        <v>0.0286189888888889</v>
      </c>
      <c r="BQ286">
        <v>23.9847</v>
      </c>
      <c r="BR286">
        <v>24.9654666666667</v>
      </c>
      <c r="BS286">
        <v>999.9</v>
      </c>
      <c r="BT286">
        <v>0</v>
      </c>
      <c r="BU286">
        <v>0</v>
      </c>
      <c r="BV286">
        <v>9976.80444444444</v>
      </c>
      <c r="BW286">
        <v>0</v>
      </c>
      <c r="BX286">
        <v>2021.88111111111</v>
      </c>
      <c r="BY286">
        <v>-37.8709777777778</v>
      </c>
      <c r="BZ286">
        <v>545.936666666667</v>
      </c>
      <c r="CA286">
        <v>583.245888888889</v>
      </c>
      <c r="CB286">
        <v>2.29312555555556</v>
      </c>
      <c r="CC286">
        <v>572.455</v>
      </c>
      <c r="CD286">
        <v>18.5015111111111</v>
      </c>
      <c r="CE286">
        <v>1.50139666666667</v>
      </c>
      <c r="CF286">
        <v>1.33583111111111</v>
      </c>
      <c r="CG286">
        <v>12.9824</v>
      </c>
      <c r="CH286">
        <v>11.2081555555556</v>
      </c>
      <c r="CI286">
        <v>2000.06666666667</v>
      </c>
      <c r="CJ286">
        <v>0.979999333333333</v>
      </c>
      <c r="CK286">
        <v>0.0200005666666667</v>
      </c>
      <c r="CL286">
        <v>0</v>
      </c>
      <c r="CM286">
        <v>2.54142222222222</v>
      </c>
      <c r="CN286">
        <v>0</v>
      </c>
      <c r="CO286">
        <v>18366.6444444444</v>
      </c>
      <c r="CP286">
        <v>16705.9555555556</v>
      </c>
      <c r="CQ286">
        <v>47.062</v>
      </c>
      <c r="CR286">
        <v>50.625</v>
      </c>
      <c r="CS286">
        <v>48.458</v>
      </c>
      <c r="CT286">
        <v>47.75</v>
      </c>
      <c r="CU286">
        <v>46.187</v>
      </c>
      <c r="CV286">
        <v>1960.06444444444</v>
      </c>
      <c r="CW286">
        <v>40.0022222222222</v>
      </c>
      <c r="CX286">
        <v>0</v>
      </c>
      <c r="CY286">
        <v>1651555990.8</v>
      </c>
      <c r="CZ286">
        <v>0</v>
      </c>
      <c r="DA286">
        <v>0</v>
      </c>
      <c r="DB286" t="s">
        <v>356</v>
      </c>
      <c r="DC286">
        <v>1657298120.5</v>
      </c>
      <c r="DD286">
        <v>1657298120.5</v>
      </c>
      <c r="DE286">
        <v>0</v>
      </c>
      <c r="DF286">
        <v>1.391</v>
      </c>
      <c r="DG286">
        <v>0.035</v>
      </c>
      <c r="DH286">
        <v>2.39</v>
      </c>
      <c r="DI286">
        <v>0.104</v>
      </c>
      <c r="DJ286">
        <v>419</v>
      </c>
      <c r="DK286">
        <v>18</v>
      </c>
      <c r="DL286">
        <v>0.11</v>
      </c>
      <c r="DM286">
        <v>0.02</v>
      </c>
      <c r="DN286">
        <v>-36.4567780487805</v>
      </c>
      <c r="DO286">
        <v>-11.4439944250872</v>
      </c>
      <c r="DP286">
        <v>1.14848545283421</v>
      </c>
      <c r="DQ286">
        <v>0</v>
      </c>
      <c r="DR286">
        <v>2.27163268292683</v>
      </c>
      <c r="DS286">
        <v>0.276526411149826</v>
      </c>
      <c r="DT286">
        <v>0.0351914661235342</v>
      </c>
      <c r="DU286">
        <v>0</v>
      </c>
      <c r="DV286">
        <v>0</v>
      </c>
      <c r="DW286">
        <v>2</v>
      </c>
      <c r="DX286" t="s">
        <v>357</v>
      </c>
      <c r="DY286">
        <v>2.83506</v>
      </c>
      <c r="DZ286">
        <v>2.64488</v>
      </c>
      <c r="EA286">
        <v>0.0876663</v>
      </c>
      <c r="EB286">
        <v>0.0924507</v>
      </c>
      <c r="EC286">
        <v>0.0740775</v>
      </c>
      <c r="ED286">
        <v>0.0681702</v>
      </c>
      <c r="EE286">
        <v>25436.6</v>
      </c>
      <c r="EF286">
        <v>22127.1</v>
      </c>
      <c r="EG286">
        <v>24976.4</v>
      </c>
      <c r="EH286">
        <v>23759.9</v>
      </c>
      <c r="EI286">
        <v>39508.8</v>
      </c>
      <c r="EJ286">
        <v>36678</v>
      </c>
      <c r="EK286">
        <v>45186</v>
      </c>
      <c r="EL286">
        <v>42423.3</v>
      </c>
      <c r="EM286">
        <v>1.74802</v>
      </c>
      <c r="EN286">
        <v>2.04277</v>
      </c>
      <c r="EO286">
        <v>0.109799</v>
      </c>
      <c r="EP286">
        <v>0</v>
      </c>
      <c r="EQ286">
        <v>23.1572</v>
      </c>
      <c r="ER286">
        <v>999.9</v>
      </c>
      <c r="ES286">
        <v>31.242</v>
      </c>
      <c r="ET286">
        <v>40.284</v>
      </c>
      <c r="EU286">
        <v>32.5705</v>
      </c>
      <c r="EV286">
        <v>52.5514</v>
      </c>
      <c r="EW286">
        <v>30.649</v>
      </c>
      <c r="EX286">
        <v>2</v>
      </c>
      <c r="EY286">
        <v>0.244459</v>
      </c>
      <c r="EZ286">
        <v>5.292</v>
      </c>
      <c r="FA286">
        <v>20.1661</v>
      </c>
      <c r="FB286">
        <v>5.23241</v>
      </c>
      <c r="FC286">
        <v>11.992</v>
      </c>
      <c r="FD286">
        <v>4.9559</v>
      </c>
      <c r="FE286">
        <v>3.30395</v>
      </c>
      <c r="FF286">
        <v>350.5</v>
      </c>
      <c r="FG286">
        <v>9999</v>
      </c>
      <c r="FH286">
        <v>9999</v>
      </c>
      <c r="FI286">
        <v>6375.7</v>
      </c>
      <c r="FJ286">
        <v>1.8682</v>
      </c>
      <c r="FK286">
        <v>1.86397</v>
      </c>
      <c r="FL286">
        <v>1.87136</v>
      </c>
      <c r="FM286">
        <v>1.86249</v>
      </c>
      <c r="FN286">
        <v>1.86188</v>
      </c>
      <c r="FO286">
        <v>1.86828</v>
      </c>
      <c r="FP286">
        <v>1.85837</v>
      </c>
      <c r="FQ286">
        <v>1.86463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4.371</v>
      </c>
      <c r="GF286">
        <v>0.2573</v>
      </c>
      <c r="GG286">
        <v>2.14445261950712</v>
      </c>
      <c r="GH286">
        <v>0.00524579190152856</v>
      </c>
      <c r="GI286">
        <v>-2.61795653493914e-06</v>
      </c>
      <c r="GJ286">
        <v>1.03317073579164e-09</v>
      </c>
      <c r="GK286">
        <v>-0.0325879594738201</v>
      </c>
      <c r="GL286">
        <v>-0.0124659139965973</v>
      </c>
      <c r="GM286">
        <v>0.00156445697122576</v>
      </c>
      <c r="GN286">
        <v>-1.32223106024955e-05</v>
      </c>
      <c r="GO286">
        <v>14</v>
      </c>
      <c r="GP286">
        <v>2225</v>
      </c>
      <c r="GQ286">
        <v>3</v>
      </c>
      <c r="GR286">
        <v>45</v>
      </c>
      <c r="GS286">
        <v>3184.8</v>
      </c>
      <c r="GT286">
        <v>3184.8</v>
      </c>
      <c r="GU286">
        <v>1.7395</v>
      </c>
      <c r="GV286">
        <v>2.41089</v>
      </c>
      <c r="GW286">
        <v>1.99829</v>
      </c>
      <c r="GX286">
        <v>2.70996</v>
      </c>
      <c r="GY286">
        <v>2.09351</v>
      </c>
      <c r="GZ286">
        <v>2.43896</v>
      </c>
      <c r="HA286">
        <v>43.155</v>
      </c>
      <c r="HB286">
        <v>14.4648</v>
      </c>
      <c r="HC286">
        <v>18</v>
      </c>
      <c r="HD286">
        <v>423.543</v>
      </c>
      <c r="HE286">
        <v>612.161</v>
      </c>
      <c r="HF286">
        <v>19.0899</v>
      </c>
      <c r="HG286">
        <v>30.4719</v>
      </c>
      <c r="HH286">
        <v>29.9995</v>
      </c>
      <c r="HI286">
        <v>30.2424</v>
      </c>
      <c r="HJ286">
        <v>30.2335</v>
      </c>
      <c r="HK286">
        <v>34.9734</v>
      </c>
      <c r="HL286">
        <v>54.182</v>
      </c>
      <c r="HM286">
        <v>0</v>
      </c>
      <c r="HN286">
        <v>19.1162</v>
      </c>
      <c r="HO286">
        <v>608.276</v>
      </c>
      <c r="HP286">
        <v>18.3613</v>
      </c>
      <c r="HQ286">
        <v>95.6092</v>
      </c>
      <c r="HR286">
        <v>99.7069</v>
      </c>
    </row>
    <row r="287" spans="1:226">
      <c r="A287">
        <v>271</v>
      </c>
      <c r="B287">
        <v>1657489211</v>
      </c>
      <c r="C287">
        <v>2741.5</v>
      </c>
      <c r="D287" t="s">
        <v>903</v>
      </c>
      <c r="E287" t="s">
        <v>904</v>
      </c>
      <c r="F287">
        <v>5</v>
      </c>
      <c r="G287" t="s">
        <v>836</v>
      </c>
      <c r="H287" t="s">
        <v>354</v>
      </c>
      <c r="I287">
        <v>1657489208.2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598.229207814298</v>
      </c>
      <c r="AK287">
        <v>568.991763636364</v>
      </c>
      <c r="AL287">
        <v>3.29230989074836</v>
      </c>
      <c r="AM287">
        <v>66.5814439942602</v>
      </c>
      <c r="AN287">
        <f>(AP287 - AO287 + BO287*1E3/(8.314*(BQ287+273.15)) * AR287/BN287 * AQ287) * BN287/(100*BB287) * 1000/(1000 - AP287)</f>
        <v>0</v>
      </c>
      <c r="AO287">
        <v>18.4717837896677</v>
      </c>
      <c r="AP287">
        <v>20.8387933333333</v>
      </c>
      <c r="AQ287">
        <v>0.00198194964400972</v>
      </c>
      <c r="AR287">
        <v>78.2615971347047</v>
      </c>
      <c r="AS287">
        <v>20</v>
      </c>
      <c r="AT287">
        <v>4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1657489208.2</v>
      </c>
      <c r="BH287">
        <v>549.7059</v>
      </c>
      <c r="BI287">
        <v>588.305</v>
      </c>
      <c r="BJ287">
        <v>20.82385</v>
      </c>
      <c r="BK287">
        <v>18.47335</v>
      </c>
      <c r="BL287">
        <v>545.3119</v>
      </c>
      <c r="BM287">
        <v>20.56611</v>
      </c>
      <c r="BN287">
        <v>499.982</v>
      </c>
      <c r="BO287">
        <v>72.20071</v>
      </c>
      <c r="BP287">
        <v>0.0286871</v>
      </c>
      <c r="BQ287">
        <v>23.97764</v>
      </c>
      <c r="BR287">
        <v>24.95842</v>
      </c>
      <c r="BS287">
        <v>999.9</v>
      </c>
      <c r="BT287">
        <v>0</v>
      </c>
      <c r="BU287">
        <v>0</v>
      </c>
      <c r="BV287">
        <v>9985.437</v>
      </c>
      <c r="BW287">
        <v>0</v>
      </c>
      <c r="BX287">
        <v>2017.983</v>
      </c>
      <c r="BY287">
        <v>-38.59912</v>
      </c>
      <c r="BZ287">
        <v>561.3966</v>
      </c>
      <c r="CA287">
        <v>599.3776</v>
      </c>
      <c r="CB287">
        <v>2.350486</v>
      </c>
      <c r="CC287">
        <v>588.305</v>
      </c>
      <c r="CD287">
        <v>18.47335</v>
      </c>
      <c r="CE287">
        <v>1.503496</v>
      </c>
      <c r="CF287">
        <v>1.333789</v>
      </c>
      <c r="CG287">
        <v>13.00377</v>
      </c>
      <c r="CH287">
        <v>11.18512</v>
      </c>
      <c r="CI287">
        <v>1999.976</v>
      </c>
      <c r="CJ287">
        <v>0.9799988</v>
      </c>
      <c r="CK287">
        <v>0.02000098</v>
      </c>
      <c r="CL287">
        <v>0</v>
      </c>
      <c r="CM287">
        <v>2.68215</v>
      </c>
      <c r="CN287">
        <v>0</v>
      </c>
      <c r="CO287">
        <v>18365.89</v>
      </c>
      <c r="CP287">
        <v>16705.22</v>
      </c>
      <c r="CQ287">
        <v>47.0248</v>
      </c>
      <c r="CR287">
        <v>50.5998</v>
      </c>
      <c r="CS287">
        <v>48.437</v>
      </c>
      <c r="CT287">
        <v>47.75</v>
      </c>
      <c r="CU287">
        <v>46.1746</v>
      </c>
      <c r="CV287">
        <v>1959.976</v>
      </c>
      <c r="CW287">
        <v>40</v>
      </c>
      <c r="CX287">
        <v>0</v>
      </c>
      <c r="CY287">
        <v>1651555995.6</v>
      </c>
      <c r="CZ287">
        <v>0</v>
      </c>
      <c r="DA287">
        <v>0</v>
      </c>
      <c r="DB287" t="s">
        <v>356</v>
      </c>
      <c r="DC287">
        <v>1657298120.5</v>
      </c>
      <c r="DD287">
        <v>1657298120.5</v>
      </c>
      <c r="DE287">
        <v>0</v>
      </c>
      <c r="DF287">
        <v>1.391</v>
      </c>
      <c r="DG287">
        <v>0.035</v>
      </c>
      <c r="DH287">
        <v>2.39</v>
      </c>
      <c r="DI287">
        <v>0.104</v>
      </c>
      <c r="DJ287">
        <v>419</v>
      </c>
      <c r="DK287">
        <v>18</v>
      </c>
      <c r="DL287">
        <v>0.11</v>
      </c>
      <c r="DM287">
        <v>0.02</v>
      </c>
      <c r="DN287">
        <v>-37.1991414634146</v>
      </c>
      <c r="DO287">
        <v>-9.77800139372824</v>
      </c>
      <c r="DP287">
        <v>0.977253789584054</v>
      </c>
      <c r="DQ287">
        <v>0</v>
      </c>
      <c r="DR287">
        <v>2.29672853658537</v>
      </c>
      <c r="DS287">
        <v>0.274493519163763</v>
      </c>
      <c r="DT287">
        <v>0.034787592584978</v>
      </c>
      <c r="DU287">
        <v>0</v>
      </c>
      <c r="DV287">
        <v>0</v>
      </c>
      <c r="DW287">
        <v>2</v>
      </c>
      <c r="DX287" t="s">
        <v>357</v>
      </c>
      <c r="DY287">
        <v>2.83509</v>
      </c>
      <c r="DZ287">
        <v>2.64515</v>
      </c>
      <c r="EA287">
        <v>0.0895447</v>
      </c>
      <c r="EB287">
        <v>0.0943878</v>
      </c>
      <c r="EC287">
        <v>0.0741485</v>
      </c>
      <c r="ED287">
        <v>0.0680904</v>
      </c>
      <c r="EE287">
        <v>25384.1</v>
      </c>
      <c r="EF287">
        <v>22080.1</v>
      </c>
      <c r="EG287">
        <v>24976.3</v>
      </c>
      <c r="EH287">
        <v>23760.2</v>
      </c>
      <c r="EI287">
        <v>39505.6</v>
      </c>
      <c r="EJ287">
        <v>36681.4</v>
      </c>
      <c r="EK287">
        <v>45185.9</v>
      </c>
      <c r="EL287">
        <v>42423.5</v>
      </c>
      <c r="EM287">
        <v>1.74793</v>
      </c>
      <c r="EN287">
        <v>2.04242</v>
      </c>
      <c r="EO287">
        <v>0.109259</v>
      </c>
      <c r="EP287">
        <v>0</v>
      </c>
      <c r="EQ287">
        <v>23.1572</v>
      </c>
      <c r="ER287">
        <v>999.9</v>
      </c>
      <c r="ES287">
        <v>31.29</v>
      </c>
      <c r="ET287">
        <v>40.284</v>
      </c>
      <c r="EU287">
        <v>32.6175</v>
      </c>
      <c r="EV287">
        <v>52.6814</v>
      </c>
      <c r="EW287">
        <v>30.625</v>
      </c>
      <c r="EX287">
        <v>2</v>
      </c>
      <c r="EY287">
        <v>0.244461</v>
      </c>
      <c r="EZ287">
        <v>5.28788</v>
      </c>
      <c r="FA287">
        <v>20.1665</v>
      </c>
      <c r="FB287">
        <v>5.23331</v>
      </c>
      <c r="FC287">
        <v>11.992</v>
      </c>
      <c r="FD287">
        <v>4.9561</v>
      </c>
      <c r="FE287">
        <v>3.30395</v>
      </c>
      <c r="FF287">
        <v>350.5</v>
      </c>
      <c r="FG287">
        <v>9999</v>
      </c>
      <c r="FH287">
        <v>9999</v>
      </c>
      <c r="FI287">
        <v>6376</v>
      </c>
      <c r="FJ287">
        <v>1.86819</v>
      </c>
      <c r="FK287">
        <v>1.864</v>
      </c>
      <c r="FL287">
        <v>1.87135</v>
      </c>
      <c r="FM287">
        <v>1.86249</v>
      </c>
      <c r="FN287">
        <v>1.86188</v>
      </c>
      <c r="FO287">
        <v>1.86829</v>
      </c>
      <c r="FP287">
        <v>1.85837</v>
      </c>
      <c r="FQ287">
        <v>1.86462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4.424</v>
      </c>
      <c r="GF287">
        <v>0.2583</v>
      </c>
      <c r="GG287">
        <v>2.14445261950712</v>
      </c>
      <c r="GH287">
        <v>0.00524579190152856</v>
      </c>
      <c r="GI287">
        <v>-2.61795653493914e-06</v>
      </c>
      <c r="GJ287">
        <v>1.03317073579164e-09</v>
      </c>
      <c r="GK287">
        <v>-0.0325879594738201</v>
      </c>
      <c r="GL287">
        <v>-0.0124659139965973</v>
      </c>
      <c r="GM287">
        <v>0.00156445697122576</v>
      </c>
      <c r="GN287">
        <v>-1.32223106024955e-05</v>
      </c>
      <c r="GO287">
        <v>14</v>
      </c>
      <c r="GP287">
        <v>2225</v>
      </c>
      <c r="GQ287">
        <v>3</v>
      </c>
      <c r="GR287">
        <v>45</v>
      </c>
      <c r="GS287">
        <v>3184.8</v>
      </c>
      <c r="GT287">
        <v>3184.8</v>
      </c>
      <c r="GU287">
        <v>1.78101</v>
      </c>
      <c r="GV287">
        <v>2.41089</v>
      </c>
      <c r="GW287">
        <v>1.99829</v>
      </c>
      <c r="GX287">
        <v>2.71118</v>
      </c>
      <c r="GY287">
        <v>2.09351</v>
      </c>
      <c r="GZ287">
        <v>2.4231</v>
      </c>
      <c r="HA287">
        <v>43.1279</v>
      </c>
      <c r="HB287">
        <v>14.456</v>
      </c>
      <c r="HC287">
        <v>18</v>
      </c>
      <c r="HD287">
        <v>423.516</v>
      </c>
      <c r="HE287">
        <v>611.931</v>
      </c>
      <c r="HF287">
        <v>19.1261</v>
      </c>
      <c r="HG287">
        <v>30.4751</v>
      </c>
      <c r="HH287">
        <v>29.9999</v>
      </c>
      <c r="HI287">
        <v>30.2467</v>
      </c>
      <c r="HJ287">
        <v>30.2381</v>
      </c>
      <c r="HK287">
        <v>35.7358</v>
      </c>
      <c r="HL287">
        <v>54.4576</v>
      </c>
      <c r="HM287">
        <v>0</v>
      </c>
      <c r="HN287">
        <v>19.1427</v>
      </c>
      <c r="HO287">
        <v>621.667</v>
      </c>
      <c r="HP287">
        <v>18.3279</v>
      </c>
      <c r="HQ287">
        <v>95.6088</v>
      </c>
      <c r="HR287">
        <v>99.7077</v>
      </c>
    </row>
    <row r="288" spans="1:226">
      <c r="A288">
        <v>272</v>
      </c>
      <c r="B288">
        <v>1657489216</v>
      </c>
      <c r="C288">
        <v>2746.5</v>
      </c>
      <c r="D288" t="s">
        <v>905</v>
      </c>
      <c r="E288" t="s">
        <v>906</v>
      </c>
      <c r="F288">
        <v>5</v>
      </c>
      <c r="G288" t="s">
        <v>836</v>
      </c>
      <c r="H288" t="s">
        <v>354</v>
      </c>
      <c r="I288">
        <v>1657489213.5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615.620527794532</v>
      </c>
      <c r="AK288">
        <v>585.734484848485</v>
      </c>
      <c r="AL288">
        <v>3.3495862449316</v>
      </c>
      <c r="AM288">
        <v>66.5814439942602</v>
      </c>
      <c r="AN288">
        <f>(AP288 - AO288 + BO288*1E3/(8.314*(BQ288+273.15)) * AR288/BN288 * AQ288) * BN288/(100*BB288) * 1000/(1000 - AP288)</f>
        <v>0</v>
      </c>
      <c r="AO288">
        <v>18.4166308703219</v>
      </c>
      <c r="AP288">
        <v>20.8359945454545</v>
      </c>
      <c r="AQ288">
        <v>0.000919283561939998</v>
      </c>
      <c r="AR288">
        <v>78.2615971347047</v>
      </c>
      <c r="AS288">
        <v>20</v>
      </c>
      <c r="AT288">
        <v>4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1657489213.5</v>
      </c>
      <c r="BH288">
        <v>566.983444444444</v>
      </c>
      <c r="BI288">
        <v>606.275666666667</v>
      </c>
      <c r="BJ288">
        <v>20.8423444444444</v>
      </c>
      <c r="BK288">
        <v>18.3918555555556</v>
      </c>
      <c r="BL288">
        <v>562.532444444444</v>
      </c>
      <c r="BM288">
        <v>20.5839888888889</v>
      </c>
      <c r="BN288">
        <v>499.993888888889</v>
      </c>
      <c r="BO288">
        <v>72.2003666666667</v>
      </c>
      <c r="BP288">
        <v>0.028906</v>
      </c>
      <c r="BQ288">
        <v>23.9734333333333</v>
      </c>
      <c r="BR288">
        <v>24.9570666666667</v>
      </c>
      <c r="BS288">
        <v>999.9</v>
      </c>
      <c r="BT288">
        <v>0</v>
      </c>
      <c r="BU288">
        <v>0</v>
      </c>
      <c r="BV288">
        <v>9998.05222222222</v>
      </c>
      <c r="BW288">
        <v>0</v>
      </c>
      <c r="BX288">
        <v>2014.55444444444</v>
      </c>
      <c r="BY288">
        <v>-39.2921888888889</v>
      </c>
      <c r="BZ288">
        <v>579.052222222222</v>
      </c>
      <c r="CA288">
        <v>617.635</v>
      </c>
      <c r="CB288">
        <v>2.45048555555556</v>
      </c>
      <c r="CC288">
        <v>606.275666666667</v>
      </c>
      <c r="CD288">
        <v>18.3918555555556</v>
      </c>
      <c r="CE288">
        <v>1.50482666666667</v>
      </c>
      <c r="CF288">
        <v>1.3279</v>
      </c>
      <c r="CG288">
        <v>13.0172888888889</v>
      </c>
      <c r="CH288">
        <v>11.1183777777778</v>
      </c>
      <c r="CI288">
        <v>2000.01222222222</v>
      </c>
      <c r="CJ288">
        <v>0.979998888888889</v>
      </c>
      <c r="CK288">
        <v>0.0200009111111111</v>
      </c>
      <c r="CL288">
        <v>0</v>
      </c>
      <c r="CM288">
        <v>2.57012222222222</v>
      </c>
      <c r="CN288">
        <v>0</v>
      </c>
      <c r="CO288">
        <v>18371.2444444444</v>
      </c>
      <c r="CP288">
        <v>16705.5222222222</v>
      </c>
      <c r="CQ288">
        <v>47</v>
      </c>
      <c r="CR288">
        <v>50.562</v>
      </c>
      <c r="CS288">
        <v>48.437</v>
      </c>
      <c r="CT288">
        <v>47.694</v>
      </c>
      <c r="CU288">
        <v>46.125</v>
      </c>
      <c r="CV288">
        <v>1960.01222222222</v>
      </c>
      <c r="CW288">
        <v>40</v>
      </c>
      <c r="CX288">
        <v>0</v>
      </c>
      <c r="CY288">
        <v>1651556000.4</v>
      </c>
      <c r="CZ288">
        <v>0</v>
      </c>
      <c r="DA288">
        <v>0</v>
      </c>
      <c r="DB288" t="s">
        <v>356</v>
      </c>
      <c r="DC288">
        <v>1657298120.5</v>
      </c>
      <c r="DD288">
        <v>1657298120.5</v>
      </c>
      <c r="DE288">
        <v>0</v>
      </c>
      <c r="DF288">
        <v>1.391</v>
      </c>
      <c r="DG288">
        <v>0.035</v>
      </c>
      <c r="DH288">
        <v>2.39</v>
      </c>
      <c r="DI288">
        <v>0.104</v>
      </c>
      <c r="DJ288">
        <v>419</v>
      </c>
      <c r="DK288">
        <v>18</v>
      </c>
      <c r="DL288">
        <v>0.11</v>
      </c>
      <c r="DM288">
        <v>0.02</v>
      </c>
      <c r="DN288">
        <v>-38.1501048780488</v>
      </c>
      <c r="DO288">
        <v>-9.07960557491282</v>
      </c>
      <c r="DP288">
        <v>0.916939629619338</v>
      </c>
      <c r="DQ288">
        <v>0</v>
      </c>
      <c r="DR288">
        <v>2.3444156097561</v>
      </c>
      <c r="DS288">
        <v>0.576204041811842</v>
      </c>
      <c r="DT288">
        <v>0.0637950918690413</v>
      </c>
      <c r="DU288">
        <v>0</v>
      </c>
      <c r="DV288">
        <v>0</v>
      </c>
      <c r="DW288">
        <v>2</v>
      </c>
      <c r="DX288" t="s">
        <v>357</v>
      </c>
      <c r="DY288">
        <v>2.83497</v>
      </c>
      <c r="DZ288">
        <v>2.64557</v>
      </c>
      <c r="EA288">
        <v>0.0914242</v>
      </c>
      <c r="EB288">
        <v>0.096211</v>
      </c>
      <c r="EC288">
        <v>0.0741304</v>
      </c>
      <c r="ED288">
        <v>0.0678615</v>
      </c>
      <c r="EE288">
        <v>25331.5</v>
      </c>
      <c r="EF288">
        <v>22035.7</v>
      </c>
      <c r="EG288">
        <v>24976.1</v>
      </c>
      <c r="EH288">
        <v>23760.2</v>
      </c>
      <c r="EI288">
        <v>39506.1</v>
      </c>
      <c r="EJ288">
        <v>36690.4</v>
      </c>
      <c r="EK288">
        <v>45185.4</v>
      </c>
      <c r="EL288">
        <v>42423.5</v>
      </c>
      <c r="EM288">
        <v>1.74762</v>
      </c>
      <c r="EN288">
        <v>2.0426</v>
      </c>
      <c r="EO288">
        <v>0.109717</v>
      </c>
      <c r="EP288">
        <v>0</v>
      </c>
      <c r="EQ288">
        <v>23.1572</v>
      </c>
      <c r="ER288">
        <v>999.9</v>
      </c>
      <c r="ES288">
        <v>31.339</v>
      </c>
      <c r="ET288">
        <v>40.284</v>
      </c>
      <c r="EU288">
        <v>32.671</v>
      </c>
      <c r="EV288">
        <v>52.6314</v>
      </c>
      <c r="EW288">
        <v>30.6691</v>
      </c>
      <c r="EX288">
        <v>2</v>
      </c>
      <c r="EY288">
        <v>0.244525</v>
      </c>
      <c r="EZ288">
        <v>5.25823</v>
      </c>
      <c r="FA288">
        <v>20.1672</v>
      </c>
      <c r="FB288">
        <v>5.23271</v>
      </c>
      <c r="FC288">
        <v>11.992</v>
      </c>
      <c r="FD288">
        <v>4.956</v>
      </c>
      <c r="FE288">
        <v>3.30393</v>
      </c>
      <c r="FF288">
        <v>350.5</v>
      </c>
      <c r="FG288">
        <v>9999</v>
      </c>
      <c r="FH288">
        <v>9999</v>
      </c>
      <c r="FI288">
        <v>6376</v>
      </c>
      <c r="FJ288">
        <v>1.86819</v>
      </c>
      <c r="FK288">
        <v>1.864</v>
      </c>
      <c r="FL288">
        <v>1.87138</v>
      </c>
      <c r="FM288">
        <v>1.86249</v>
      </c>
      <c r="FN288">
        <v>1.86188</v>
      </c>
      <c r="FO288">
        <v>1.86829</v>
      </c>
      <c r="FP288">
        <v>1.85838</v>
      </c>
      <c r="FQ288">
        <v>1.86462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4.478</v>
      </c>
      <c r="GF288">
        <v>0.2581</v>
      </c>
      <c r="GG288">
        <v>2.14445261950712</v>
      </c>
      <c r="GH288">
        <v>0.00524579190152856</v>
      </c>
      <c r="GI288">
        <v>-2.61795653493914e-06</v>
      </c>
      <c r="GJ288">
        <v>1.03317073579164e-09</v>
      </c>
      <c r="GK288">
        <v>-0.0325879594738201</v>
      </c>
      <c r="GL288">
        <v>-0.0124659139965973</v>
      </c>
      <c r="GM288">
        <v>0.00156445697122576</v>
      </c>
      <c r="GN288">
        <v>-1.32223106024955e-05</v>
      </c>
      <c r="GO288">
        <v>14</v>
      </c>
      <c r="GP288">
        <v>2225</v>
      </c>
      <c r="GQ288">
        <v>3</v>
      </c>
      <c r="GR288">
        <v>45</v>
      </c>
      <c r="GS288">
        <v>3184.9</v>
      </c>
      <c r="GT288">
        <v>3184.9</v>
      </c>
      <c r="GU288">
        <v>1.81763</v>
      </c>
      <c r="GV288">
        <v>2.41211</v>
      </c>
      <c r="GW288">
        <v>1.99829</v>
      </c>
      <c r="GX288">
        <v>2.70996</v>
      </c>
      <c r="GY288">
        <v>2.09351</v>
      </c>
      <c r="GZ288">
        <v>2.37915</v>
      </c>
      <c r="HA288">
        <v>43.155</v>
      </c>
      <c r="HB288">
        <v>14.4385</v>
      </c>
      <c r="HC288">
        <v>18</v>
      </c>
      <c r="HD288">
        <v>423.375</v>
      </c>
      <c r="HE288">
        <v>612.112</v>
      </c>
      <c r="HF288">
        <v>19.1569</v>
      </c>
      <c r="HG288">
        <v>30.4785</v>
      </c>
      <c r="HH288">
        <v>29.9999</v>
      </c>
      <c r="HI288">
        <v>30.2513</v>
      </c>
      <c r="HJ288">
        <v>30.242</v>
      </c>
      <c r="HK288">
        <v>36.5332</v>
      </c>
      <c r="HL288">
        <v>54.4576</v>
      </c>
      <c r="HM288">
        <v>0</v>
      </c>
      <c r="HN288">
        <v>19.1739</v>
      </c>
      <c r="HO288">
        <v>641.795</v>
      </c>
      <c r="HP288">
        <v>18.3164</v>
      </c>
      <c r="HQ288">
        <v>95.608</v>
      </c>
      <c r="HR288">
        <v>99.7076</v>
      </c>
    </row>
    <row r="289" spans="1:226">
      <c r="A289">
        <v>273</v>
      </c>
      <c r="B289">
        <v>1657489221</v>
      </c>
      <c r="C289">
        <v>2751.5</v>
      </c>
      <c r="D289" t="s">
        <v>907</v>
      </c>
      <c r="E289" t="s">
        <v>908</v>
      </c>
      <c r="F289">
        <v>5</v>
      </c>
      <c r="G289" t="s">
        <v>836</v>
      </c>
      <c r="H289" t="s">
        <v>354</v>
      </c>
      <c r="I289">
        <v>1657489218.2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632.505071554972</v>
      </c>
      <c r="AK289">
        <v>602.035466666667</v>
      </c>
      <c r="AL289">
        <v>3.26808853451457</v>
      </c>
      <c r="AM289">
        <v>66.5814439942602</v>
      </c>
      <c r="AN289">
        <f>(AP289 - AO289 + BO289*1E3/(8.314*(BQ289+273.15)) * AR289/BN289 * AQ289) * BN289/(100*BB289) * 1000/(1000 - AP289)</f>
        <v>0</v>
      </c>
      <c r="AO289">
        <v>18.374386116196</v>
      </c>
      <c r="AP289">
        <v>20.8398757575758</v>
      </c>
      <c r="AQ289">
        <v>-0.000110092286101086</v>
      </c>
      <c r="AR289">
        <v>78.2615971347047</v>
      </c>
      <c r="AS289">
        <v>20</v>
      </c>
      <c r="AT289">
        <v>4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1657489218.2</v>
      </c>
      <c r="BH289">
        <v>582.0856</v>
      </c>
      <c r="BI289">
        <v>622.0366</v>
      </c>
      <c r="BJ289">
        <v>20.83534</v>
      </c>
      <c r="BK289">
        <v>18.38172</v>
      </c>
      <c r="BL289">
        <v>577.5857</v>
      </c>
      <c r="BM289">
        <v>20.57721</v>
      </c>
      <c r="BN289">
        <v>499.9739</v>
      </c>
      <c r="BO289">
        <v>72.19986</v>
      </c>
      <c r="BP289">
        <v>0.02901105</v>
      </c>
      <c r="BQ289">
        <v>23.97614</v>
      </c>
      <c r="BR289">
        <v>24.95645</v>
      </c>
      <c r="BS289">
        <v>999.9</v>
      </c>
      <c r="BT289">
        <v>0</v>
      </c>
      <c r="BU289">
        <v>0</v>
      </c>
      <c r="BV289">
        <v>10005.186</v>
      </c>
      <c r="BW289">
        <v>0</v>
      </c>
      <c r="BX289">
        <v>2010.784</v>
      </c>
      <c r="BY289">
        <v>-39.95094</v>
      </c>
      <c r="BZ289">
        <v>594.4718</v>
      </c>
      <c r="CA289">
        <v>633.685</v>
      </c>
      <c r="CB289">
        <v>2.453619</v>
      </c>
      <c r="CC289">
        <v>622.0366</v>
      </c>
      <c r="CD289">
        <v>18.38172</v>
      </c>
      <c r="CE289">
        <v>1.504307</v>
      </c>
      <c r="CF289">
        <v>1.327159</v>
      </c>
      <c r="CG289">
        <v>13.01204</v>
      </c>
      <c r="CH289">
        <v>11.10998</v>
      </c>
      <c r="CI289">
        <v>2000.005</v>
      </c>
      <c r="CJ289">
        <v>0.9799984</v>
      </c>
      <c r="CK289">
        <v>0.02000129</v>
      </c>
      <c r="CL289">
        <v>0</v>
      </c>
      <c r="CM289">
        <v>2.63574</v>
      </c>
      <c r="CN289">
        <v>0</v>
      </c>
      <c r="CO289">
        <v>18377.72</v>
      </c>
      <c r="CP289">
        <v>16705.44</v>
      </c>
      <c r="CQ289">
        <v>47</v>
      </c>
      <c r="CR289">
        <v>50.5434</v>
      </c>
      <c r="CS289">
        <v>48.3812</v>
      </c>
      <c r="CT289">
        <v>47.687</v>
      </c>
      <c r="CU289">
        <v>46.1061</v>
      </c>
      <c r="CV289">
        <v>1960.005</v>
      </c>
      <c r="CW289">
        <v>40</v>
      </c>
      <c r="CX289">
        <v>0</v>
      </c>
      <c r="CY289">
        <v>1651556005.8</v>
      </c>
      <c r="CZ289">
        <v>0</v>
      </c>
      <c r="DA289">
        <v>0</v>
      </c>
      <c r="DB289" t="s">
        <v>356</v>
      </c>
      <c r="DC289">
        <v>1657298120.5</v>
      </c>
      <c r="DD289">
        <v>1657298120.5</v>
      </c>
      <c r="DE289">
        <v>0</v>
      </c>
      <c r="DF289">
        <v>1.391</v>
      </c>
      <c r="DG289">
        <v>0.035</v>
      </c>
      <c r="DH289">
        <v>2.39</v>
      </c>
      <c r="DI289">
        <v>0.104</v>
      </c>
      <c r="DJ289">
        <v>419</v>
      </c>
      <c r="DK289">
        <v>18</v>
      </c>
      <c r="DL289">
        <v>0.11</v>
      </c>
      <c r="DM289">
        <v>0.02</v>
      </c>
      <c r="DN289">
        <v>-38.7406</v>
      </c>
      <c r="DO289">
        <v>-8.09872891986067</v>
      </c>
      <c r="DP289">
        <v>0.820414729743736</v>
      </c>
      <c r="DQ289">
        <v>0</v>
      </c>
      <c r="DR289">
        <v>2.3752512195122</v>
      </c>
      <c r="DS289">
        <v>0.692706689895469</v>
      </c>
      <c r="DT289">
        <v>0.0715802437723761</v>
      </c>
      <c r="DU289">
        <v>0</v>
      </c>
      <c r="DV289">
        <v>0</v>
      </c>
      <c r="DW289">
        <v>2</v>
      </c>
      <c r="DX289" t="s">
        <v>357</v>
      </c>
      <c r="DY289">
        <v>2.83493</v>
      </c>
      <c r="DZ289">
        <v>2.64537</v>
      </c>
      <c r="EA289">
        <v>0.0932437</v>
      </c>
      <c r="EB289">
        <v>0.0981121</v>
      </c>
      <c r="EC289">
        <v>0.0741455</v>
      </c>
      <c r="ED289">
        <v>0.0679526</v>
      </c>
      <c r="EE289">
        <v>25280</v>
      </c>
      <c r="EF289">
        <v>21989.2</v>
      </c>
      <c r="EG289">
        <v>24975.4</v>
      </c>
      <c r="EH289">
        <v>23760.1</v>
      </c>
      <c r="EI289">
        <v>39505.1</v>
      </c>
      <c r="EJ289">
        <v>36686.6</v>
      </c>
      <c r="EK289">
        <v>45185</v>
      </c>
      <c r="EL289">
        <v>42423.2</v>
      </c>
      <c r="EM289">
        <v>1.74787</v>
      </c>
      <c r="EN289">
        <v>2.04245</v>
      </c>
      <c r="EO289">
        <v>0.108946</v>
      </c>
      <c r="EP289">
        <v>0</v>
      </c>
      <c r="EQ289">
        <v>23.1572</v>
      </c>
      <c r="ER289">
        <v>999.9</v>
      </c>
      <c r="ES289">
        <v>31.394</v>
      </c>
      <c r="ET289">
        <v>40.294</v>
      </c>
      <c r="EU289">
        <v>32.7462</v>
      </c>
      <c r="EV289">
        <v>52.4914</v>
      </c>
      <c r="EW289">
        <v>30.7372</v>
      </c>
      <c r="EX289">
        <v>2</v>
      </c>
      <c r="EY289">
        <v>0.244642</v>
      </c>
      <c r="EZ289">
        <v>5.23933</v>
      </c>
      <c r="FA289">
        <v>20.1676</v>
      </c>
      <c r="FB289">
        <v>5.23286</v>
      </c>
      <c r="FC289">
        <v>11.992</v>
      </c>
      <c r="FD289">
        <v>4.95565</v>
      </c>
      <c r="FE289">
        <v>3.304</v>
      </c>
      <c r="FF289">
        <v>350.5</v>
      </c>
      <c r="FG289">
        <v>9999</v>
      </c>
      <c r="FH289">
        <v>9999</v>
      </c>
      <c r="FI289">
        <v>6376</v>
      </c>
      <c r="FJ289">
        <v>1.86815</v>
      </c>
      <c r="FK289">
        <v>1.86401</v>
      </c>
      <c r="FL289">
        <v>1.87139</v>
      </c>
      <c r="FM289">
        <v>1.86249</v>
      </c>
      <c r="FN289">
        <v>1.86188</v>
      </c>
      <c r="FO289">
        <v>1.86827</v>
      </c>
      <c r="FP289">
        <v>1.85837</v>
      </c>
      <c r="FQ289">
        <v>1.86462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4.53</v>
      </c>
      <c r="GF289">
        <v>0.2583</v>
      </c>
      <c r="GG289">
        <v>2.14445261950712</v>
      </c>
      <c r="GH289">
        <v>0.00524579190152856</v>
      </c>
      <c r="GI289">
        <v>-2.61795653493914e-06</v>
      </c>
      <c r="GJ289">
        <v>1.03317073579164e-09</v>
      </c>
      <c r="GK289">
        <v>-0.0325879594738201</v>
      </c>
      <c r="GL289">
        <v>-0.0124659139965973</v>
      </c>
      <c r="GM289">
        <v>0.00156445697122576</v>
      </c>
      <c r="GN289">
        <v>-1.32223106024955e-05</v>
      </c>
      <c r="GO289">
        <v>14</v>
      </c>
      <c r="GP289">
        <v>2225</v>
      </c>
      <c r="GQ289">
        <v>3</v>
      </c>
      <c r="GR289">
        <v>45</v>
      </c>
      <c r="GS289">
        <v>3185</v>
      </c>
      <c r="GT289">
        <v>3185</v>
      </c>
      <c r="GU289">
        <v>1.85913</v>
      </c>
      <c r="GV289">
        <v>2.40845</v>
      </c>
      <c r="GW289">
        <v>1.99829</v>
      </c>
      <c r="GX289">
        <v>2.70874</v>
      </c>
      <c r="GY289">
        <v>2.09351</v>
      </c>
      <c r="GZ289">
        <v>2.41821</v>
      </c>
      <c r="HA289">
        <v>43.155</v>
      </c>
      <c r="HB289">
        <v>14.4472</v>
      </c>
      <c r="HC289">
        <v>18</v>
      </c>
      <c r="HD289">
        <v>423.552</v>
      </c>
      <c r="HE289">
        <v>612.048</v>
      </c>
      <c r="HF289">
        <v>19.1881</v>
      </c>
      <c r="HG289">
        <v>30.4818</v>
      </c>
      <c r="HH289">
        <v>30.0003</v>
      </c>
      <c r="HI289">
        <v>30.2565</v>
      </c>
      <c r="HJ289">
        <v>30.2473</v>
      </c>
      <c r="HK289">
        <v>37.2833</v>
      </c>
      <c r="HL289">
        <v>54.4576</v>
      </c>
      <c r="HM289">
        <v>0</v>
      </c>
      <c r="HN289">
        <v>19.2026</v>
      </c>
      <c r="HO289">
        <v>655.198</v>
      </c>
      <c r="HP289">
        <v>18.2897</v>
      </c>
      <c r="HQ289">
        <v>95.6064</v>
      </c>
      <c r="HR289">
        <v>99.7071</v>
      </c>
    </row>
    <row r="290" spans="1:226">
      <c r="A290">
        <v>274</v>
      </c>
      <c r="B290">
        <v>1657489226</v>
      </c>
      <c r="C290">
        <v>2756.5</v>
      </c>
      <c r="D290" t="s">
        <v>909</v>
      </c>
      <c r="E290" t="s">
        <v>910</v>
      </c>
      <c r="F290">
        <v>5</v>
      </c>
      <c r="G290" t="s">
        <v>836</v>
      </c>
      <c r="H290" t="s">
        <v>354</v>
      </c>
      <c r="I290">
        <v>1657489223.5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650.062245984388</v>
      </c>
      <c r="AK290">
        <v>618.898084848485</v>
      </c>
      <c r="AL290">
        <v>3.374564273651</v>
      </c>
      <c r="AM290">
        <v>66.5814439942602</v>
      </c>
      <c r="AN290">
        <f>(AP290 - AO290 + BO290*1E3/(8.314*(BQ290+273.15)) * AR290/BN290 * AQ290) * BN290/(100*BB290) * 1000/(1000 - AP290)</f>
        <v>0</v>
      </c>
      <c r="AO290">
        <v>18.4122713588701</v>
      </c>
      <c r="AP290">
        <v>20.867696969697</v>
      </c>
      <c r="AQ290">
        <v>0.00573570443908377</v>
      </c>
      <c r="AR290">
        <v>78.2615971347047</v>
      </c>
      <c r="AS290">
        <v>20</v>
      </c>
      <c r="AT290">
        <v>4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1657489223.5</v>
      </c>
      <c r="BH290">
        <v>599.378555555556</v>
      </c>
      <c r="BI290">
        <v>640.102555555556</v>
      </c>
      <c r="BJ290">
        <v>20.8548</v>
      </c>
      <c r="BK290">
        <v>18.4114111111111</v>
      </c>
      <c r="BL290">
        <v>594.822666666667</v>
      </c>
      <c r="BM290">
        <v>20.5960333333333</v>
      </c>
      <c r="BN290">
        <v>499.978</v>
      </c>
      <c r="BO290">
        <v>72.1994555555556</v>
      </c>
      <c r="BP290">
        <v>0.0287199222222222</v>
      </c>
      <c r="BQ290">
        <v>23.9793</v>
      </c>
      <c r="BR290">
        <v>24.9416</v>
      </c>
      <c r="BS290">
        <v>999.9</v>
      </c>
      <c r="BT290">
        <v>0</v>
      </c>
      <c r="BU290">
        <v>0</v>
      </c>
      <c r="BV290">
        <v>10020.4166666667</v>
      </c>
      <c r="BW290">
        <v>0</v>
      </c>
      <c r="BX290">
        <v>2007.94111111111</v>
      </c>
      <c r="BY290">
        <v>-40.7240444444444</v>
      </c>
      <c r="BZ290">
        <v>612.144666666667</v>
      </c>
      <c r="CA290">
        <v>652.108888888889</v>
      </c>
      <c r="CB290">
        <v>2.44339777777778</v>
      </c>
      <c r="CC290">
        <v>640.102555555556</v>
      </c>
      <c r="CD290">
        <v>18.4114111111111</v>
      </c>
      <c r="CE290">
        <v>1.50570555555556</v>
      </c>
      <c r="CF290">
        <v>1.32929333333333</v>
      </c>
      <c r="CG290">
        <v>13.0262222222222</v>
      </c>
      <c r="CH290">
        <v>11.1342111111111</v>
      </c>
      <c r="CI290">
        <v>2000.00666666667</v>
      </c>
      <c r="CJ290">
        <v>0.979998</v>
      </c>
      <c r="CK290">
        <v>0.0200016</v>
      </c>
      <c r="CL290">
        <v>0</v>
      </c>
      <c r="CM290">
        <v>2.42956666666667</v>
      </c>
      <c r="CN290">
        <v>0</v>
      </c>
      <c r="CO290">
        <v>18387.7888888889</v>
      </c>
      <c r="CP290">
        <v>16705.4444444444</v>
      </c>
      <c r="CQ290">
        <v>46.944</v>
      </c>
      <c r="CR290">
        <v>50.5</v>
      </c>
      <c r="CS290">
        <v>48.34</v>
      </c>
      <c r="CT290">
        <v>47.6801111111111</v>
      </c>
      <c r="CU290">
        <v>46.062</v>
      </c>
      <c r="CV290">
        <v>1960.00666666667</v>
      </c>
      <c r="CW290">
        <v>40</v>
      </c>
      <c r="CX290">
        <v>0</v>
      </c>
      <c r="CY290">
        <v>1651556010.6</v>
      </c>
      <c r="CZ290">
        <v>0</v>
      </c>
      <c r="DA290">
        <v>0</v>
      </c>
      <c r="DB290" t="s">
        <v>356</v>
      </c>
      <c r="DC290">
        <v>1657298120.5</v>
      </c>
      <c r="DD290">
        <v>1657298120.5</v>
      </c>
      <c r="DE290">
        <v>0</v>
      </c>
      <c r="DF290">
        <v>1.391</v>
      </c>
      <c r="DG290">
        <v>0.035</v>
      </c>
      <c r="DH290">
        <v>2.39</v>
      </c>
      <c r="DI290">
        <v>0.104</v>
      </c>
      <c r="DJ290">
        <v>419</v>
      </c>
      <c r="DK290">
        <v>18</v>
      </c>
      <c r="DL290">
        <v>0.11</v>
      </c>
      <c r="DM290">
        <v>0.02</v>
      </c>
      <c r="DN290">
        <v>-39.600187804878</v>
      </c>
      <c r="DO290">
        <v>-8.47848710801385</v>
      </c>
      <c r="DP290">
        <v>0.866054488849378</v>
      </c>
      <c r="DQ290">
        <v>0</v>
      </c>
      <c r="DR290">
        <v>2.42038024390244</v>
      </c>
      <c r="DS290">
        <v>0.363100557491296</v>
      </c>
      <c r="DT290">
        <v>0.0471711662905297</v>
      </c>
      <c r="DU290">
        <v>0</v>
      </c>
      <c r="DV290">
        <v>0</v>
      </c>
      <c r="DW290">
        <v>2</v>
      </c>
      <c r="DX290" t="s">
        <v>357</v>
      </c>
      <c r="DY290">
        <v>2.83491</v>
      </c>
      <c r="DZ290">
        <v>2.64524</v>
      </c>
      <c r="EA290">
        <v>0.0950825</v>
      </c>
      <c r="EB290">
        <v>0.0998919</v>
      </c>
      <c r="EC290">
        <v>0.074216</v>
      </c>
      <c r="ED290">
        <v>0.0679492</v>
      </c>
      <c r="EE290">
        <v>25228.9</v>
      </c>
      <c r="EF290">
        <v>21945.5</v>
      </c>
      <c r="EG290">
        <v>24975.5</v>
      </c>
      <c r="EH290">
        <v>23759.8</v>
      </c>
      <c r="EI290">
        <v>39501.7</v>
      </c>
      <c r="EJ290">
        <v>36686.3</v>
      </c>
      <c r="EK290">
        <v>45184.6</v>
      </c>
      <c r="EL290">
        <v>42422.7</v>
      </c>
      <c r="EM290">
        <v>1.74762</v>
      </c>
      <c r="EN290">
        <v>2.04223</v>
      </c>
      <c r="EO290">
        <v>0.108488</v>
      </c>
      <c r="EP290">
        <v>0</v>
      </c>
      <c r="EQ290">
        <v>23.1572</v>
      </c>
      <c r="ER290">
        <v>999.9</v>
      </c>
      <c r="ES290">
        <v>31.443</v>
      </c>
      <c r="ET290">
        <v>40.294</v>
      </c>
      <c r="EU290">
        <v>32.7992</v>
      </c>
      <c r="EV290">
        <v>52.0514</v>
      </c>
      <c r="EW290">
        <v>30.7812</v>
      </c>
      <c r="EX290">
        <v>2</v>
      </c>
      <c r="EY290">
        <v>0.2447</v>
      </c>
      <c r="EZ290">
        <v>5.18941</v>
      </c>
      <c r="FA290">
        <v>20.1692</v>
      </c>
      <c r="FB290">
        <v>5.23286</v>
      </c>
      <c r="FC290">
        <v>11.992</v>
      </c>
      <c r="FD290">
        <v>4.95575</v>
      </c>
      <c r="FE290">
        <v>3.3039</v>
      </c>
      <c r="FF290">
        <v>350.5</v>
      </c>
      <c r="FG290">
        <v>9999</v>
      </c>
      <c r="FH290">
        <v>9999</v>
      </c>
      <c r="FI290">
        <v>6376.2</v>
      </c>
      <c r="FJ290">
        <v>1.86815</v>
      </c>
      <c r="FK290">
        <v>1.86399</v>
      </c>
      <c r="FL290">
        <v>1.87137</v>
      </c>
      <c r="FM290">
        <v>1.86249</v>
      </c>
      <c r="FN290">
        <v>1.86188</v>
      </c>
      <c r="FO290">
        <v>1.86828</v>
      </c>
      <c r="FP290">
        <v>1.85837</v>
      </c>
      <c r="FQ290">
        <v>1.86462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4.582</v>
      </c>
      <c r="GF290">
        <v>0.2592</v>
      </c>
      <c r="GG290">
        <v>2.14445261950712</v>
      </c>
      <c r="GH290">
        <v>0.00524579190152856</v>
      </c>
      <c r="GI290">
        <v>-2.61795653493914e-06</v>
      </c>
      <c r="GJ290">
        <v>1.03317073579164e-09</v>
      </c>
      <c r="GK290">
        <v>-0.0325879594738201</v>
      </c>
      <c r="GL290">
        <v>-0.0124659139965973</v>
      </c>
      <c r="GM290">
        <v>0.00156445697122576</v>
      </c>
      <c r="GN290">
        <v>-1.32223106024955e-05</v>
      </c>
      <c r="GO290">
        <v>14</v>
      </c>
      <c r="GP290">
        <v>2225</v>
      </c>
      <c r="GQ290">
        <v>3</v>
      </c>
      <c r="GR290">
        <v>45</v>
      </c>
      <c r="GS290">
        <v>3185.1</v>
      </c>
      <c r="GT290">
        <v>3185.1</v>
      </c>
      <c r="GU290">
        <v>1.89453</v>
      </c>
      <c r="GV290">
        <v>2.40234</v>
      </c>
      <c r="GW290">
        <v>1.99829</v>
      </c>
      <c r="GX290">
        <v>2.70996</v>
      </c>
      <c r="GY290">
        <v>2.09351</v>
      </c>
      <c r="GZ290">
        <v>2.42676</v>
      </c>
      <c r="HA290">
        <v>43.155</v>
      </c>
      <c r="HB290">
        <v>14.4648</v>
      </c>
      <c r="HC290">
        <v>18</v>
      </c>
      <c r="HD290">
        <v>423.444</v>
      </c>
      <c r="HE290">
        <v>611.917</v>
      </c>
      <c r="HF290">
        <v>19.218</v>
      </c>
      <c r="HG290">
        <v>30.4844</v>
      </c>
      <c r="HH290">
        <v>30.0001</v>
      </c>
      <c r="HI290">
        <v>30.2617</v>
      </c>
      <c r="HJ290">
        <v>30.2518</v>
      </c>
      <c r="HK290">
        <v>38.069</v>
      </c>
      <c r="HL290">
        <v>55.0423</v>
      </c>
      <c r="HM290">
        <v>0</v>
      </c>
      <c r="HN290">
        <v>19.2381</v>
      </c>
      <c r="HO290">
        <v>675.444</v>
      </c>
      <c r="HP290">
        <v>18.2405</v>
      </c>
      <c r="HQ290">
        <v>95.6061</v>
      </c>
      <c r="HR290">
        <v>99.7057</v>
      </c>
    </row>
    <row r="291" spans="1:226">
      <c r="A291">
        <v>275</v>
      </c>
      <c r="B291">
        <v>1657489231</v>
      </c>
      <c r="C291">
        <v>2761.5</v>
      </c>
      <c r="D291" t="s">
        <v>911</v>
      </c>
      <c r="E291" t="s">
        <v>912</v>
      </c>
      <c r="F291">
        <v>5</v>
      </c>
      <c r="G291" t="s">
        <v>836</v>
      </c>
      <c r="H291" t="s">
        <v>354</v>
      </c>
      <c r="I291">
        <v>1657489228.2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667.082982026493</v>
      </c>
      <c r="AK291">
        <v>635.35666060606</v>
      </c>
      <c r="AL291">
        <v>3.29084407690459</v>
      </c>
      <c r="AM291">
        <v>66.5814439942602</v>
      </c>
      <c r="AN291">
        <f>(AP291 - AO291 + BO291*1E3/(8.314*(BQ291+273.15)) * AR291/BN291 * AQ291) * BN291/(100*BB291) * 1000/(1000 - AP291)</f>
        <v>0</v>
      </c>
      <c r="AO291">
        <v>18.3970751837968</v>
      </c>
      <c r="AP291">
        <v>20.8843393939394</v>
      </c>
      <c r="AQ291">
        <v>0.00540246469322725</v>
      </c>
      <c r="AR291">
        <v>78.2615971347047</v>
      </c>
      <c r="AS291">
        <v>20</v>
      </c>
      <c r="AT291">
        <v>4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1657489228.2</v>
      </c>
      <c r="BH291">
        <v>614.6772</v>
      </c>
      <c r="BI291">
        <v>655.9279</v>
      </c>
      <c r="BJ291">
        <v>20.87783</v>
      </c>
      <c r="BK291">
        <v>18.3783</v>
      </c>
      <c r="BL291">
        <v>610.0722</v>
      </c>
      <c r="BM291">
        <v>20.61825</v>
      </c>
      <c r="BN291">
        <v>500.0579</v>
      </c>
      <c r="BO291">
        <v>72.19837</v>
      </c>
      <c r="BP291">
        <v>0.02845534</v>
      </c>
      <c r="BQ291">
        <v>23.96936</v>
      </c>
      <c r="BR291">
        <v>24.93914</v>
      </c>
      <c r="BS291">
        <v>999.9</v>
      </c>
      <c r="BT291">
        <v>0</v>
      </c>
      <c r="BU291">
        <v>0</v>
      </c>
      <c r="BV291">
        <v>10017.75</v>
      </c>
      <c r="BW291">
        <v>0</v>
      </c>
      <c r="BX291">
        <v>2006.18</v>
      </c>
      <c r="BY291">
        <v>-41.25072</v>
      </c>
      <c r="BZ291">
        <v>627.784</v>
      </c>
      <c r="CA291">
        <v>668.2085</v>
      </c>
      <c r="CB291">
        <v>2.499517</v>
      </c>
      <c r="CC291">
        <v>655.9279</v>
      </c>
      <c r="CD291">
        <v>18.3783</v>
      </c>
      <c r="CE291">
        <v>1.507344</v>
      </c>
      <c r="CF291">
        <v>1.326885</v>
      </c>
      <c r="CG291">
        <v>13.04286</v>
      </c>
      <c r="CH291">
        <v>11.10687</v>
      </c>
      <c r="CI291">
        <v>2000.032</v>
      </c>
      <c r="CJ291">
        <v>0.979998</v>
      </c>
      <c r="CK291">
        <v>0.0200016</v>
      </c>
      <c r="CL291">
        <v>0</v>
      </c>
      <c r="CM291">
        <v>2.61876</v>
      </c>
      <c r="CN291">
        <v>0</v>
      </c>
      <c r="CO291">
        <v>18397.13</v>
      </c>
      <c r="CP291">
        <v>16705.67</v>
      </c>
      <c r="CQ291">
        <v>46.9122</v>
      </c>
      <c r="CR291">
        <v>50.5</v>
      </c>
      <c r="CS291">
        <v>48.312</v>
      </c>
      <c r="CT291">
        <v>47.6374</v>
      </c>
      <c r="CU291">
        <v>46.062</v>
      </c>
      <c r="CV291">
        <v>1960.032</v>
      </c>
      <c r="CW291">
        <v>40</v>
      </c>
      <c r="CX291">
        <v>0</v>
      </c>
      <c r="CY291">
        <v>1651556015.4</v>
      </c>
      <c r="CZ291">
        <v>0</v>
      </c>
      <c r="DA291">
        <v>0</v>
      </c>
      <c r="DB291" t="s">
        <v>356</v>
      </c>
      <c r="DC291">
        <v>1657298120.5</v>
      </c>
      <c r="DD291">
        <v>1657298120.5</v>
      </c>
      <c r="DE291">
        <v>0</v>
      </c>
      <c r="DF291">
        <v>1.391</v>
      </c>
      <c r="DG291">
        <v>0.035</v>
      </c>
      <c r="DH291">
        <v>2.39</v>
      </c>
      <c r="DI291">
        <v>0.104</v>
      </c>
      <c r="DJ291">
        <v>419</v>
      </c>
      <c r="DK291">
        <v>18</v>
      </c>
      <c r="DL291">
        <v>0.11</v>
      </c>
      <c r="DM291">
        <v>0.02</v>
      </c>
      <c r="DN291">
        <v>-40.1404390243902</v>
      </c>
      <c r="DO291">
        <v>-7.71050174216032</v>
      </c>
      <c r="DP291">
        <v>0.795347951429405</v>
      </c>
      <c r="DQ291">
        <v>0</v>
      </c>
      <c r="DR291">
        <v>2.44890463414634</v>
      </c>
      <c r="DS291">
        <v>0.240519094076653</v>
      </c>
      <c r="DT291">
        <v>0.0350329531349265</v>
      </c>
      <c r="DU291">
        <v>0</v>
      </c>
      <c r="DV291">
        <v>0</v>
      </c>
      <c r="DW291">
        <v>2</v>
      </c>
      <c r="DX291" t="s">
        <v>357</v>
      </c>
      <c r="DY291">
        <v>2.83509</v>
      </c>
      <c r="DZ291">
        <v>2.64504</v>
      </c>
      <c r="EA291">
        <v>0.0968668</v>
      </c>
      <c r="EB291">
        <v>0.101727</v>
      </c>
      <c r="EC291">
        <v>0.0742541</v>
      </c>
      <c r="ED291">
        <v>0.0677372</v>
      </c>
      <c r="EE291">
        <v>25178.6</v>
      </c>
      <c r="EF291">
        <v>21900.5</v>
      </c>
      <c r="EG291">
        <v>24975</v>
      </c>
      <c r="EH291">
        <v>23759.5</v>
      </c>
      <c r="EI291">
        <v>39499.5</v>
      </c>
      <c r="EJ291">
        <v>36694.4</v>
      </c>
      <c r="EK291">
        <v>45183.8</v>
      </c>
      <c r="EL291">
        <v>42422.4</v>
      </c>
      <c r="EM291">
        <v>1.74805</v>
      </c>
      <c r="EN291">
        <v>2.04203</v>
      </c>
      <c r="EO291">
        <v>0.108138</v>
      </c>
      <c r="EP291">
        <v>0</v>
      </c>
      <c r="EQ291">
        <v>23.1584</v>
      </c>
      <c r="ER291">
        <v>999.9</v>
      </c>
      <c r="ES291">
        <v>31.492</v>
      </c>
      <c r="ET291">
        <v>40.304</v>
      </c>
      <c r="EU291">
        <v>32.8657</v>
      </c>
      <c r="EV291">
        <v>51.8214</v>
      </c>
      <c r="EW291">
        <v>30.6691</v>
      </c>
      <c r="EX291">
        <v>2</v>
      </c>
      <c r="EY291">
        <v>0.244723</v>
      </c>
      <c r="EZ291">
        <v>5.11321</v>
      </c>
      <c r="FA291">
        <v>20.1716</v>
      </c>
      <c r="FB291">
        <v>5.23301</v>
      </c>
      <c r="FC291">
        <v>11.992</v>
      </c>
      <c r="FD291">
        <v>4.9557</v>
      </c>
      <c r="FE291">
        <v>3.30395</v>
      </c>
      <c r="FF291">
        <v>350.5</v>
      </c>
      <c r="FG291">
        <v>9999</v>
      </c>
      <c r="FH291">
        <v>9999</v>
      </c>
      <c r="FI291">
        <v>6376.2</v>
      </c>
      <c r="FJ291">
        <v>1.86821</v>
      </c>
      <c r="FK291">
        <v>1.86401</v>
      </c>
      <c r="FL291">
        <v>1.87137</v>
      </c>
      <c r="FM291">
        <v>1.86249</v>
      </c>
      <c r="FN291">
        <v>1.86188</v>
      </c>
      <c r="FO291">
        <v>1.86829</v>
      </c>
      <c r="FP291">
        <v>1.85837</v>
      </c>
      <c r="FQ291">
        <v>1.86463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4.633</v>
      </c>
      <c r="GF291">
        <v>0.2598</v>
      </c>
      <c r="GG291">
        <v>2.14445261950712</v>
      </c>
      <c r="GH291">
        <v>0.00524579190152856</v>
      </c>
      <c r="GI291">
        <v>-2.61795653493914e-06</v>
      </c>
      <c r="GJ291">
        <v>1.03317073579164e-09</v>
      </c>
      <c r="GK291">
        <v>-0.0325879594738201</v>
      </c>
      <c r="GL291">
        <v>-0.0124659139965973</v>
      </c>
      <c r="GM291">
        <v>0.00156445697122576</v>
      </c>
      <c r="GN291">
        <v>-1.32223106024955e-05</v>
      </c>
      <c r="GO291">
        <v>14</v>
      </c>
      <c r="GP291">
        <v>2225</v>
      </c>
      <c r="GQ291">
        <v>3</v>
      </c>
      <c r="GR291">
        <v>45</v>
      </c>
      <c r="GS291">
        <v>3185.2</v>
      </c>
      <c r="GT291">
        <v>3185.2</v>
      </c>
      <c r="GU291">
        <v>1.93481</v>
      </c>
      <c r="GV291">
        <v>2.40845</v>
      </c>
      <c r="GW291">
        <v>1.99829</v>
      </c>
      <c r="GX291">
        <v>2.70996</v>
      </c>
      <c r="GY291">
        <v>2.09351</v>
      </c>
      <c r="GZ291">
        <v>2.42065</v>
      </c>
      <c r="HA291">
        <v>43.155</v>
      </c>
      <c r="HB291">
        <v>14.4648</v>
      </c>
      <c r="HC291">
        <v>18</v>
      </c>
      <c r="HD291">
        <v>423.715</v>
      </c>
      <c r="HE291">
        <v>611.813</v>
      </c>
      <c r="HF291">
        <v>19.2537</v>
      </c>
      <c r="HG291">
        <v>30.4877</v>
      </c>
      <c r="HH291">
        <v>30.0002</v>
      </c>
      <c r="HI291">
        <v>30.2658</v>
      </c>
      <c r="HJ291">
        <v>30.257</v>
      </c>
      <c r="HK291">
        <v>38.8168</v>
      </c>
      <c r="HL291">
        <v>55.0423</v>
      </c>
      <c r="HM291">
        <v>0</v>
      </c>
      <c r="HN291">
        <v>19.2805</v>
      </c>
      <c r="HO291">
        <v>688.855</v>
      </c>
      <c r="HP291">
        <v>18.1983</v>
      </c>
      <c r="HQ291">
        <v>95.6043</v>
      </c>
      <c r="HR291">
        <v>99.7049</v>
      </c>
    </row>
    <row r="292" spans="1:226">
      <c r="A292">
        <v>276</v>
      </c>
      <c r="B292">
        <v>1657489236</v>
      </c>
      <c r="C292">
        <v>2766.5</v>
      </c>
      <c r="D292" t="s">
        <v>913</v>
      </c>
      <c r="E292" t="s">
        <v>914</v>
      </c>
      <c r="F292">
        <v>5</v>
      </c>
      <c r="G292" t="s">
        <v>836</v>
      </c>
      <c r="H292" t="s">
        <v>354</v>
      </c>
      <c r="I292">
        <v>1657489233.5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684.310271962925</v>
      </c>
      <c r="AK292">
        <v>651.888593939393</v>
      </c>
      <c r="AL292">
        <v>3.31223584351985</v>
      </c>
      <c r="AM292">
        <v>66.5814439942602</v>
      </c>
      <c r="AN292">
        <f>(AP292 - AO292 + BO292*1E3/(8.314*(BQ292+273.15)) * AR292/BN292 * AQ292) * BN292/(100*BB292) * 1000/(1000 - AP292)</f>
        <v>0</v>
      </c>
      <c r="AO292">
        <v>18.3146004649852</v>
      </c>
      <c r="AP292">
        <v>20.8782290909091</v>
      </c>
      <c r="AQ292">
        <v>-0.00127968834541054</v>
      </c>
      <c r="AR292">
        <v>78.2615971347047</v>
      </c>
      <c r="AS292">
        <v>20</v>
      </c>
      <c r="AT292">
        <v>4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1657489233.5</v>
      </c>
      <c r="BH292">
        <v>631.817111111111</v>
      </c>
      <c r="BI292">
        <v>673.815</v>
      </c>
      <c r="BJ292">
        <v>20.8795555555556</v>
      </c>
      <c r="BK292">
        <v>18.3162777777778</v>
      </c>
      <c r="BL292">
        <v>627.157444444445</v>
      </c>
      <c r="BM292">
        <v>20.6199333333333</v>
      </c>
      <c r="BN292">
        <v>500.000777777778</v>
      </c>
      <c r="BO292">
        <v>72.1991777777778</v>
      </c>
      <c r="BP292">
        <v>0.0287156888888889</v>
      </c>
      <c r="BQ292">
        <v>23.9731666666667</v>
      </c>
      <c r="BR292">
        <v>24.9307666666667</v>
      </c>
      <c r="BS292">
        <v>999.9</v>
      </c>
      <c r="BT292">
        <v>0</v>
      </c>
      <c r="BU292">
        <v>0</v>
      </c>
      <c r="BV292">
        <v>9998.12888888889</v>
      </c>
      <c r="BW292">
        <v>0</v>
      </c>
      <c r="BX292">
        <v>2002.70666666667</v>
      </c>
      <c r="BY292">
        <v>-41.9979444444444</v>
      </c>
      <c r="BZ292">
        <v>645.290444444444</v>
      </c>
      <c r="CA292">
        <v>686.387</v>
      </c>
      <c r="CB292">
        <v>2.56328222222222</v>
      </c>
      <c r="CC292">
        <v>673.815</v>
      </c>
      <c r="CD292">
        <v>18.3162777777778</v>
      </c>
      <c r="CE292">
        <v>1.50748777777778</v>
      </c>
      <c r="CF292">
        <v>1.32241888888889</v>
      </c>
      <c r="CG292">
        <v>13.0443</v>
      </c>
      <c r="CH292">
        <v>11.0561222222222</v>
      </c>
      <c r="CI292">
        <v>2000.05888888889</v>
      </c>
      <c r="CJ292">
        <v>0.979998</v>
      </c>
      <c r="CK292">
        <v>0.0200016</v>
      </c>
      <c r="CL292">
        <v>0</v>
      </c>
      <c r="CM292">
        <v>2.71308888888889</v>
      </c>
      <c r="CN292">
        <v>0</v>
      </c>
      <c r="CO292">
        <v>18410.1888888889</v>
      </c>
      <c r="CP292">
        <v>16705.8888888889</v>
      </c>
      <c r="CQ292">
        <v>46.8818888888889</v>
      </c>
      <c r="CR292">
        <v>50.472</v>
      </c>
      <c r="CS292">
        <v>48.2982222222222</v>
      </c>
      <c r="CT292">
        <v>47.625</v>
      </c>
      <c r="CU292">
        <v>46.0344444444444</v>
      </c>
      <c r="CV292">
        <v>1960.05</v>
      </c>
      <c r="CW292">
        <v>40</v>
      </c>
      <c r="CX292">
        <v>0</v>
      </c>
      <c r="CY292">
        <v>1651556020.8</v>
      </c>
      <c r="CZ292">
        <v>0</v>
      </c>
      <c r="DA292">
        <v>0</v>
      </c>
      <c r="DB292" t="s">
        <v>356</v>
      </c>
      <c r="DC292">
        <v>1657298120.5</v>
      </c>
      <c r="DD292">
        <v>1657298120.5</v>
      </c>
      <c r="DE292">
        <v>0</v>
      </c>
      <c r="DF292">
        <v>1.391</v>
      </c>
      <c r="DG292">
        <v>0.035</v>
      </c>
      <c r="DH292">
        <v>2.39</v>
      </c>
      <c r="DI292">
        <v>0.104</v>
      </c>
      <c r="DJ292">
        <v>419</v>
      </c>
      <c r="DK292">
        <v>18</v>
      </c>
      <c r="DL292">
        <v>0.11</v>
      </c>
      <c r="DM292">
        <v>0.02</v>
      </c>
      <c r="DN292">
        <v>-40.7947170731707</v>
      </c>
      <c r="DO292">
        <v>-8.53042787456437</v>
      </c>
      <c r="DP292">
        <v>0.870578999063811</v>
      </c>
      <c r="DQ292">
        <v>0</v>
      </c>
      <c r="DR292">
        <v>2.48500146341463</v>
      </c>
      <c r="DS292">
        <v>0.376014982578403</v>
      </c>
      <c r="DT292">
        <v>0.0466731852070395</v>
      </c>
      <c r="DU292">
        <v>0</v>
      </c>
      <c r="DV292">
        <v>0</v>
      </c>
      <c r="DW292">
        <v>2</v>
      </c>
      <c r="DX292" t="s">
        <v>357</v>
      </c>
      <c r="DY292">
        <v>2.83483</v>
      </c>
      <c r="DZ292">
        <v>2.64506</v>
      </c>
      <c r="EA292">
        <v>0.0986293</v>
      </c>
      <c r="EB292">
        <v>0.103469</v>
      </c>
      <c r="EC292">
        <v>0.0742419</v>
      </c>
      <c r="ED292">
        <v>0.0677026</v>
      </c>
      <c r="EE292">
        <v>25128.9</v>
      </c>
      <c r="EF292">
        <v>21857.8</v>
      </c>
      <c r="EG292">
        <v>24974.4</v>
      </c>
      <c r="EH292">
        <v>23759.3</v>
      </c>
      <c r="EI292">
        <v>39499.2</v>
      </c>
      <c r="EJ292">
        <v>36695.5</v>
      </c>
      <c r="EK292">
        <v>45182.8</v>
      </c>
      <c r="EL292">
        <v>42422</v>
      </c>
      <c r="EM292">
        <v>1.7478</v>
      </c>
      <c r="EN292">
        <v>2.04207</v>
      </c>
      <c r="EO292">
        <v>0.107691</v>
      </c>
      <c r="EP292">
        <v>0</v>
      </c>
      <c r="EQ292">
        <v>23.1603</v>
      </c>
      <c r="ER292">
        <v>999.9</v>
      </c>
      <c r="ES292">
        <v>31.541</v>
      </c>
      <c r="ET292">
        <v>40.304</v>
      </c>
      <c r="EU292">
        <v>32.9178</v>
      </c>
      <c r="EV292">
        <v>52.0414</v>
      </c>
      <c r="EW292">
        <v>30.6731</v>
      </c>
      <c r="EX292">
        <v>2</v>
      </c>
      <c r="EY292">
        <v>0.244621</v>
      </c>
      <c r="EZ292">
        <v>5.03598</v>
      </c>
      <c r="FA292">
        <v>20.1736</v>
      </c>
      <c r="FB292">
        <v>5.23197</v>
      </c>
      <c r="FC292">
        <v>11.992</v>
      </c>
      <c r="FD292">
        <v>4.9556</v>
      </c>
      <c r="FE292">
        <v>3.30385</v>
      </c>
      <c r="FF292">
        <v>350.5</v>
      </c>
      <c r="FG292">
        <v>9999</v>
      </c>
      <c r="FH292">
        <v>9999</v>
      </c>
      <c r="FI292">
        <v>6376.5</v>
      </c>
      <c r="FJ292">
        <v>1.86819</v>
      </c>
      <c r="FK292">
        <v>1.86399</v>
      </c>
      <c r="FL292">
        <v>1.87138</v>
      </c>
      <c r="FM292">
        <v>1.86249</v>
      </c>
      <c r="FN292">
        <v>1.86188</v>
      </c>
      <c r="FO292">
        <v>1.86829</v>
      </c>
      <c r="FP292">
        <v>1.85837</v>
      </c>
      <c r="FQ292">
        <v>1.86462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4.685</v>
      </c>
      <c r="GF292">
        <v>0.2596</v>
      </c>
      <c r="GG292">
        <v>2.14445261950712</v>
      </c>
      <c r="GH292">
        <v>0.00524579190152856</v>
      </c>
      <c r="GI292">
        <v>-2.61795653493914e-06</v>
      </c>
      <c r="GJ292">
        <v>1.03317073579164e-09</v>
      </c>
      <c r="GK292">
        <v>-0.0325879594738201</v>
      </c>
      <c r="GL292">
        <v>-0.0124659139965973</v>
      </c>
      <c r="GM292">
        <v>0.00156445697122576</v>
      </c>
      <c r="GN292">
        <v>-1.32223106024955e-05</v>
      </c>
      <c r="GO292">
        <v>14</v>
      </c>
      <c r="GP292">
        <v>2225</v>
      </c>
      <c r="GQ292">
        <v>3</v>
      </c>
      <c r="GR292">
        <v>45</v>
      </c>
      <c r="GS292">
        <v>3185.3</v>
      </c>
      <c r="GT292">
        <v>3185.3</v>
      </c>
      <c r="GU292">
        <v>1.97144</v>
      </c>
      <c r="GV292">
        <v>2.41089</v>
      </c>
      <c r="GW292">
        <v>1.99829</v>
      </c>
      <c r="GX292">
        <v>2.71118</v>
      </c>
      <c r="GY292">
        <v>2.09351</v>
      </c>
      <c r="GZ292">
        <v>2.40479</v>
      </c>
      <c r="HA292">
        <v>43.155</v>
      </c>
      <c r="HB292">
        <v>14.456</v>
      </c>
      <c r="HC292">
        <v>18</v>
      </c>
      <c r="HD292">
        <v>423.602</v>
      </c>
      <c r="HE292">
        <v>611.894</v>
      </c>
      <c r="HF292">
        <v>19.2962</v>
      </c>
      <c r="HG292">
        <v>30.491</v>
      </c>
      <c r="HH292">
        <v>30</v>
      </c>
      <c r="HI292">
        <v>30.2704</v>
      </c>
      <c r="HJ292">
        <v>30.261</v>
      </c>
      <c r="HK292">
        <v>39.5947</v>
      </c>
      <c r="HL292">
        <v>55.3356</v>
      </c>
      <c r="HM292">
        <v>0</v>
      </c>
      <c r="HN292">
        <v>19.3255</v>
      </c>
      <c r="HO292">
        <v>709.042</v>
      </c>
      <c r="HP292">
        <v>18.1673</v>
      </c>
      <c r="HQ292">
        <v>95.6022</v>
      </c>
      <c r="HR292">
        <v>99.704</v>
      </c>
    </row>
    <row r="293" spans="1:226">
      <c r="A293">
        <v>277</v>
      </c>
      <c r="B293">
        <v>1657489241</v>
      </c>
      <c r="C293">
        <v>2771.5</v>
      </c>
      <c r="D293" t="s">
        <v>915</v>
      </c>
      <c r="E293" t="s">
        <v>916</v>
      </c>
      <c r="F293">
        <v>5</v>
      </c>
      <c r="G293" t="s">
        <v>836</v>
      </c>
      <c r="H293" t="s">
        <v>354</v>
      </c>
      <c r="I293">
        <v>1657489238.2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701.376116537596</v>
      </c>
      <c r="AK293">
        <v>668.351206060606</v>
      </c>
      <c r="AL293">
        <v>3.30480345078763</v>
      </c>
      <c r="AM293">
        <v>66.5814439942602</v>
      </c>
      <c r="AN293">
        <f>(AP293 - AO293 + BO293*1E3/(8.314*(BQ293+273.15)) * AR293/BN293 * AQ293) * BN293/(100*BB293) * 1000/(1000 - AP293)</f>
        <v>0</v>
      </c>
      <c r="AO293">
        <v>18.296198234843</v>
      </c>
      <c r="AP293">
        <v>20.8856539393939</v>
      </c>
      <c r="AQ293">
        <v>0.000701047196405618</v>
      </c>
      <c r="AR293">
        <v>78.2615971347047</v>
      </c>
      <c r="AS293">
        <v>20</v>
      </c>
      <c r="AT293">
        <v>4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1657489238.2</v>
      </c>
      <c r="BH293">
        <v>646.9122</v>
      </c>
      <c r="BI293">
        <v>689.6981</v>
      </c>
      <c r="BJ293">
        <v>20.88392</v>
      </c>
      <c r="BK293">
        <v>18.29177</v>
      </c>
      <c r="BL293">
        <v>642.2049</v>
      </c>
      <c r="BM293">
        <v>20.62415</v>
      </c>
      <c r="BN293">
        <v>499.9809</v>
      </c>
      <c r="BO293">
        <v>72.20071</v>
      </c>
      <c r="BP293">
        <v>0.02878681</v>
      </c>
      <c r="BQ293">
        <v>23.97588</v>
      </c>
      <c r="BR293">
        <v>24.92604</v>
      </c>
      <c r="BS293">
        <v>999.9</v>
      </c>
      <c r="BT293">
        <v>0</v>
      </c>
      <c r="BU293">
        <v>0</v>
      </c>
      <c r="BV293">
        <v>9996.186</v>
      </c>
      <c r="BW293">
        <v>0</v>
      </c>
      <c r="BX293">
        <v>2000.403</v>
      </c>
      <c r="BY293">
        <v>-42.78584</v>
      </c>
      <c r="BZ293">
        <v>660.7104</v>
      </c>
      <c r="CA293">
        <v>702.549</v>
      </c>
      <c r="CB293">
        <v>2.592144</v>
      </c>
      <c r="CC293">
        <v>689.6981</v>
      </c>
      <c r="CD293">
        <v>18.29177</v>
      </c>
      <c r="CE293">
        <v>1.507834</v>
      </c>
      <c r="CF293">
        <v>1.320681</v>
      </c>
      <c r="CG293">
        <v>13.04783</v>
      </c>
      <c r="CH293">
        <v>11.03627</v>
      </c>
      <c r="CI293">
        <v>1999.971</v>
      </c>
      <c r="CJ293">
        <v>0.9799968</v>
      </c>
      <c r="CK293">
        <v>0.02000284</v>
      </c>
      <c r="CL293">
        <v>0</v>
      </c>
      <c r="CM293">
        <v>2.68443</v>
      </c>
      <c r="CN293">
        <v>0</v>
      </c>
      <c r="CO293">
        <v>18424.18</v>
      </c>
      <c r="CP293">
        <v>16705.13</v>
      </c>
      <c r="CQ293">
        <v>46.875</v>
      </c>
      <c r="CR293">
        <v>50.437</v>
      </c>
      <c r="CS293">
        <v>48.25</v>
      </c>
      <c r="CT293">
        <v>47.5872</v>
      </c>
      <c r="CU293">
        <v>46</v>
      </c>
      <c r="CV293">
        <v>1959.961</v>
      </c>
      <c r="CW293">
        <v>40.007</v>
      </c>
      <c r="CX293">
        <v>0</v>
      </c>
      <c r="CY293">
        <v>1651556025.6</v>
      </c>
      <c r="CZ293">
        <v>0</v>
      </c>
      <c r="DA293">
        <v>0</v>
      </c>
      <c r="DB293" t="s">
        <v>356</v>
      </c>
      <c r="DC293">
        <v>1657298120.5</v>
      </c>
      <c r="DD293">
        <v>1657298120.5</v>
      </c>
      <c r="DE293">
        <v>0</v>
      </c>
      <c r="DF293">
        <v>1.391</v>
      </c>
      <c r="DG293">
        <v>0.035</v>
      </c>
      <c r="DH293">
        <v>2.39</v>
      </c>
      <c r="DI293">
        <v>0.104</v>
      </c>
      <c r="DJ293">
        <v>419</v>
      </c>
      <c r="DK293">
        <v>18</v>
      </c>
      <c r="DL293">
        <v>0.11</v>
      </c>
      <c r="DM293">
        <v>0.02</v>
      </c>
      <c r="DN293">
        <v>-41.6605365853659</v>
      </c>
      <c r="DO293">
        <v>-8.22413728223001</v>
      </c>
      <c r="DP293">
        <v>0.8373321734303</v>
      </c>
      <c r="DQ293">
        <v>0</v>
      </c>
      <c r="DR293">
        <v>2.5226343902439</v>
      </c>
      <c r="DS293">
        <v>0.597319233449477</v>
      </c>
      <c r="DT293">
        <v>0.0607244617021711</v>
      </c>
      <c r="DU293">
        <v>0</v>
      </c>
      <c r="DV293">
        <v>0</v>
      </c>
      <c r="DW293">
        <v>2</v>
      </c>
      <c r="DX293" t="s">
        <v>357</v>
      </c>
      <c r="DY293">
        <v>2.83496</v>
      </c>
      <c r="DZ293">
        <v>2.64526</v>
      </c>
      <c r="EA293">
        <v>0.100379</v>
      </c>
      <c r="EB293">
        <v>0.105277</v>
      </c>
      <c r="EC293">
        <v>0.074258</v>
      </c>
      <c r="ED293">
        <v>0.0675913</v>
      </c>
      <c r="EE293">
        <v>25080.2</v>
      </c>
      <c r="EF293">
        <v>21813.9</v>
      </c>
      <c r="EG293">
        <v>24974.5</v>
      </c>
      <c r="EH293">
        <v>23759.5</v>
      </c>
      <c r="EI293">
        <v>39498.7</v>
      </c>
      <c r="EJ293">
        <v>36700.2</v>
      </c>
      <c r="EK293">
        <v>45183.1</v>
      </c>
      <c r="EL293">
        <v>42422.4</v>
      </c>
      <c r="EM293">
        <v>1.74772</v>
      </c>
      <c r="EN293">
        <v>2.04188</v>
      </c>
      <c r="EO293">
        <v>0.107035</v>
      </c>
      <c r="EP293">
        <v>0</v>
      </c>
      <c r="EQ293">
        <v>23.1623</v>
      </c>
      <c r="ER293">
        <v>999.9</v>
      </c>
      <c r="ES293">
        <v>31.59</v>
      </c>
      <c r="ET293">
        <v>40.304</v>
      </c>
      <c r="EU293">
        <v>32.9667</v>
      </c>
      <c r="EV293">
        <v>52.1414</v>
      </c>
      <c r="EW293">
        <v>30.653</v>
      </c>
      <c r="EX293">
        <v>2</v>
      </c>
      <c r="EY293">
        <v>0.244517</v>
      </c>
      <c r="EZ293">
        <v>4.95714</v>
      </c>
      <c r="FA293">
        <v>20.176</v>
      </c>
      <c r="FB293">
        <v>5.23256</v>
      </c>
      <c r="FC293">
        <v>11.992</v>
      </c>
      <c r="FD293">
        <v>4.9556</v>
      </c>
      <c r="FE293">
        <v>3.30393</v>
      </c>
      <c r="FF293">
        <v>350.5</v>
      </c>
      <c r="FG293">
        <v>9999</v>
      </c>
      <c r="FH293">
        <v>9999</v>
      </c>
      <c r="FI293">
        <v>6376.5</v>
      </c>
      <c r="FJ293">
        <v>1.86818</v>
      </c>
      <c r="FK293">
        <v>1.86398</v>
      </c>
      <c r="FL293">
        <v>1.87139</v>
      </c>
      <c r="FM293">
        <v>1.86249</v>
      </c>
      <c r="FN293">
        <v>1.86188</v>
      </c>
      <c r="FO293">
        <v>1.86828</v>
      </c>
      <c r="FP293">
        <v>1.85837</v>
      </c>
      <c r="FQ293">
        <v>1.86462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4.736</v>
      </c>
      <c r="GF293">
        <v>0.2599</v>
      </c>
      <c r="GG293">
        <v>2.14445261950712</v>
      </c>
      <c r="GH293">
        <v>0.00524579190152856</v>
      </c>
      <c r="GI293">
        <v>-2.61795653493914e-06</v>
      </c>
      <c r="GJ293">
        <v>1.03317073579164e-09</v>
      </c>
      <c r="GK293">
        <v>-0.0325879594738201</v>
      </c>
      <c r="GL293">
        <v>-0.0124659139965973</v>
      </c>
      <c r="GM293">
        <v>0.00156445697122576</v>
      </c>
      <c r="GN293">
        <v>-1.32223106024955e-05</v>
      </c>
      <c r="GO293">
        <v>14</v>
      </c>
      <c r="GP293">
        <v>2225</v>
      </c>
      <c r="GQ293">
        <v>3</v>
      </c>
      <c r="GR293">
        <v>45</v>
      </c>
      <c r="GS293">
        <v>3185.3</v>
      </c>
      <c r="GT293">
        <v>3185.3</v>
      </c>
      <c r="GU293">
        <v>2.00928</v>
      </c>
      <c r="GV293">
        <v>2.40601</v>
      </c>
      <c r="GW293">
        <v>1.99829</v>
      </c>
      <c r="GX293">
        <v>2.71118</v>
      </c>
      <c r="GY293">
        <v>2.09351</v>
      </c>
      <c r="GZ293">
        <v>2.38159</v>
      </c>
      <c r="HA293">
        <v>43.155</v>
      </c>
      <c r="HB293">
        <v>14.4385</v>
      </c>
      <c r="HC293">
        <v>18</v>
      </c>
      <c r="HD293">
        <v>423.589</v>
      </c>
      <c r="HE293">
        <v>611.784</v>
      </c>
      <c r="HF293">
        <v>19.3431</v>
      </c>
      <c r="HG293">
        <v>30.4943</v>
      </c>
      <c r="HH293">
        <v>30</v>
      </c>
      <c r="HI293">
        <v>30.2748</v>
      </c>
      <c r="HJ293">
        <v>30.2656</v>
      </c>
      <c r="HK293">
        <v>40.2988</v>
      </c>
      <c r="HL293">
        <v>55.6192</v>
      </c>
      <c r="HM293">
        <v>0</v>
      </c>
      <c r="HN293">
        <v>19.3747</v>
      </c>
      <c r="HO293">
        <v>722.44</v>
      </c>
      <c r="HP293">
        <v>18.1332</v>
      </c>
      <c r="HQ293">
        <v>95.6026</v>
      </c>
      <c r="HR293">
        <v>99.7049</v>
      </c>
    </row>
    <row r="294" spans="1:226">
      <c r="A294">
        <v>278</v>
      </c>
      <c r="B294">
        <v>1657489246</v>
      </c>
      <c r="C294">
        <v>2776.5</v>
      </c>
      <c r="D294" t="s">
        <v>917</v>
      </c>
      <c r="E294" t="s">
        <v>918</v>
      </c>
      <c r="F294">
        <v>5</v>
      </c>
      <c r="G294" t="s">
        <v>836</v>
      </c>
      <c r="H294" t="s">
        <v>354</v>
      </c>
      <c r="I294">
        <v>1657489243.5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718.577125895482</v>
      </c>
      <c r="AK294">
        <v>684.921278787879</v>
      </c>
      <c r="AL294">
        <v>3.30442196612907</v>
      </c>
      <c r="AM294">
        <v>66.5814439942602</v>
      </c>
      <c r="AN294">
        <f>(AP294 - AO294 + BO294*1E3/(8.314*(BQ294+273.15)) * AR294/BN294 * AQ294) * BN294/(100*BB294) * 1000/(1000 - AP294)</f>
        <v>0</v>
      </c>
      <c r="AO294">
        <v>18.2361931763246</v>
      </c>
      <c r="AP294">
        <v>20.8796975757576</v>
      </c>
      <c r="AQ294">
        <v>-4.43510668920291e-05</v>
      </c>
      <c r="AR294">
        <v>78.2615971347047</v>
      </c>
      <c r="AS294">
        <v>20</v>
      </c>
      <c r="AT294">
        <v>4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1657489243.5</v>
      </c>
      <c r="BH294">
        <v>664.187</v>
      </c>
      <c r="BI294">
        <v>707.444888888889</v>
      </c>
      <c r="BJ294">
        <v>20.8841888888889</v>
      </c>
      <c r="BK294">
        <v>18.2165777777778</v>
      </c>
      <c r="BL294">
        <v>659.425555555556</v>
      </c>
      <c r="BM294">
        <v>20.6244</v>
      </c>
      <c r="BN294">
        <v>500.030333333333</v>
      </c>
      <c r="BO294">
        <v>72.2015444444445</v>
      </c>
      <c r="BP294">
        <v>0.0287278111111111</v>
      </c>
      <c r="BQ294">
        <v>23.9783</v>
      </c>
      <c r="BR294">
        <v>24.9215777777778</v>
      </c>
      <c r="BS294">
        <v>999.9</v>
      </c>
      <c r="BT294">
        <v>0</v>
      </c>
      <c r="BU294">
        <v>0</v>
      </c>
      <c r="BV294">
        <v>9986.32</v>
      </c>
      <c r="BW294">
        <v>0</v>
      </c>
      <c r="BX294">
        <v>2000.17666666667</v>
      </c>
      <c r="BY294">
        <v>-43.2576888888889</v>
      </c>
      <c r="BZ294">
        <v>678.353888888889</v>
      </c>
      <c r="CA294">
        <v>720.571111111111</v>
      </c>
      <c r="CB294">
        <v>2.66761</v>
      </c>
      <c r="CC294">
        <v>707.444888888889</v>
      </c>
      <c r="CD294">
        <v>18.2165777777778</v>
      </c>
      <c r="CE294">
        <v>1.50786888888889</v>
      </c>
      <c r="CF294">
        <v>1.31526333333333</v>
      </c>
      <c r="CG294">
        <v>13.0482111111111</v>
      </c>
      <c r="CH294">
        <v>10.9744222222222</v>
      </c>
      <c r="CI294">
        <v>1999.99333333333</v>
      </c>
      <c r="CJ294">
        <v>0.979996333333333</v>
      </c>
      <c r="CK294">
        <v>0.0200033222222222</v>
      </c>
      <c r="CL294">
        <v>0</v>
      </c>
      <c r="CM294">
        <v>2.69095555555556</v>
      </c>
      <c r="CN294">
        <v>0</v>
      </c>
      <c r="CO294">
        <v>18441.4666666667</v>
      </c>
      <c r="CP294">
        <v>16705.3444444444</v>
      </c>
      <c r="CQ294">
        <v>46.812</v>
      </c>
      <c r="CR294">
        <v>50.437</v>
      </c>
      <c r="CS294">
        <v>48.25</v>
      </c>
      <c r="CT294">
        <v>47.562</v>
      </c>
      <c r="CU294">
        <v>46</v>
      </c>
      <c r="CV294">
        <v>1959.98333333333</v>
      </c>
      <c r="CW294">
        <v>40.01</v>
      </c>
      <c r="CX294">
        <v>0</v>
      </c>
      <c r="CY294">
        <v>1651556030.4</v>
      </c>
      <c r="CZ294">
        <v>0</v>
      </c>
      <c r="DA294">
        <v>0</v>
      </c>
      <c r="DB294" t="s">
        <v>356</v>
      </c>
      <c r="DC294">
        <v>1657298120.5</v>
      </c>
      <c r="DD294">
        <v>1657298120.5</v>
      </c>
      <c r="DE294">
        <v>0</v>
      </c>
      <c r="DF294">
        <v>1.391</v>
      </c>
      <c r="DG294">
        <v>0.035</v>
      </c>
      <c r="DH294">
        <v>2.39</v>
      </c>
      <c r="DI294">
        <v>0.104</v>
      </c>
      <c r="DJ294">
        <v>419</v>
      </c>
      <c r="DK294">
        <v>18</v>
      </c>
      <c r="DL294">
        <v>0.11</v>
      </c>
      <c r="DM294">
        <v>0.02</v>
      </c>
      <c r="DN294">
        <v>-42.1619634146341</v>
      </c>
      <c r="DO294">
        <v>-8.86822578397212</v>
      </c>
      <c r="DP294">
        <v>0.896244951206951</v>
      </c>
      <c r="DQ294">
        <v>0</v>
      </c>
      <c r="DR294">
        <v>2.56552365853659</v>
      </c>
      <c r="DS294">
        <v>0.630668989547035</v>
      </c>
      <c r="DT294">
        <v>0.0640749978162442</v>
      </c>
      <c r="DU294">
        <v>0</v>
      </c>
      <c r="DV294">
        <v>0</v>
      </c>
      <c r="DW294">
        <v>2</v>
      </c>
      <c r="DX294" t="s">
        <v>357</v>
      </c>
      <c r="DY294">
        <v>2.83478</v>
      </c>
      <c r="DZ294">
        <v>2.645</v>
      </c>
      <c r="EA294">
        <v>0.102091</v>
      </c>
      <c r="EB294">
        <v>0.106912</v>
      </c>
      <c r="EC294">
        <v>0.0742369</v>
      </c>
      <c r="ED294">
        <v>0.0674133</v>
      </c>
      <c r="EE294">
        <v>25032.1</v>
      </c>
      <c r="EF294">
        <v>21774</v>
      </c>
      <c r="EG294">
        <v>24974.2</v>
      </c>
      <c r="EH294">
        <v>23759.5</v>
      </c>
      <c r="EI294">
        <v>39499.7</v>
      </c>
      <c r="EJ294">
        <v>36707.2</v>
      </c>
      <c r="EK294">
        <v>45183.1</v>
      </c>
      <c r="EL294">
        <v>42422.3</v>
      </c>
      <c r="EM294">
        <v>1.74767</v>
      </c>
      <c r="EN294">
        <v>2.04215</v>
      </c>
      <c r="EO294">
        <v>0.106663</v>
      </c>
      <c r="EP294">
        <v>0</v>
      </c>
      <c r="EQ294">
        <v>23.163</v>
      </c>
      <c r="ER294">
        <v>999.9</v>
      </c>
      <c r="ES294">
        <v>31.669</v>
      </c>
      <c r="ET294">
        <v>40.304</v>
      </c>
      <c r="EU294">
        <v>33.0512</v>
      </c>
      <c r="EV294">
        <v>52.0314</v>
      </c>
      <c r="EW294">
        <v>30.6851</v>
      </c>
      <c r="EX294">
        <v>2</v>
      </c>
      <c r="EY294">
        <v>0.244502</v>
      </c>
      <c r="EZ294">
        <v>4.87864</v>
      </c>
      <c r="FA294">
        <v>20.178</v>
      </c>
      <c r="FB294">
        <v>5.23271</v>
      </c>
      <c r="FC294">
        <v>11.992</v>
      </c>
      <c r="FD294">
        <v>4.95585</v>
      </c>
      <c r="FE294">
        <v>3.304</v>
      </c>
      <c r="FF294">
        <v>350.5</v>
      </c>
      <c r="FG294">
        <v>9999</v>
      </c>
      <c r="FH294">
        <v>9999</v>
      </c>
      <c r="FI294">
        <v>6376.7</v>
      </c>
      <c r="FJ294">
        <v>1.86818</v>
      </c>
      <c r="FK294">
        <v>1.86398</v>
      </c>
      <c r="FL294">
        <v>1.87138</v>
      </c>
      <c r="FM294">
        <v>1.86249</v>
      </c>
      <c r="FN294">
        <v>1.86188</v>
      </c>
      <c r="FO294">
        <v>1.86829</v>
      </c>
      <c r="FP294">
        <v>1.85837</v>
      </c>
      <c r="FQ294">
        <v>1.86462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4.787</v>
      </c>
      <c r="GF294">
        <v>0.2596</v>
      </c>
      <c r="GG294">
        <v>2.14445261950712</v>
      </c>
      <c r="GH294">
        <v>0.00524579190152856</v>
      </c>
      <c r="GI294">
        <v>-2.61795653493914e-06</v>
      </c>
      <c r="GJ294">
        <v>1.03317073579164e-09</v>
      </c>
      <c r="GK294">
        <v>-0.0325879594738201</v>
      </c>
      <c r="GL294">
        <v>-0.0124659139965973</v>
      </c>
      <c r="GM294">
        <v>0.00156445697122576</v>
      </c>
      <c r="GN294">
        <v>-1.32223106024955e-05</v>
      </c>
      <c r="GO294">
        <v>14</v>
      </c>
      <c r="GP294">
        <v>2225</v>
      </c>
      <c r="GQ294">
        <v>3</v>
      </c>
      <c r="GR294">
        <v>45</v>
      </c>
      <c r="GS294">
        <v>3185.4</v>
      </c>
      <c r="GT294">
        <v>3185.4</v>
      </c>
      <c r="GU294">
        <v>2.04468</v>
      </c>
      <c r="GV294">
        <v>2.40723</v>
      </c>
      <c r="GW294">
        <v>1.99829</v>
      </c>
      <c r="GX294">
        <v>2.71118</v>
      </c>
      <c r="GY294">
        <v>2.09351</v>
      </c>
      <c r="GZ294">
        <v>2.40356</v>
      </c>
      <c r="HA294">
        <v>43.182</v>
      </c>
      <c r="HB294">
        <v>14.4472</v>
      </c>
      <c r="HC294">
        <v>18</v>
      </c>
      <c r="HD294">
        <v>423.592</v>
      </c>
      <c r="HE294">
        <v>612.05</v>
      </c>
      <c r="HF294">
        <v>19.3951</v>
      </c>
      <c r="HG294">
        <v>30.497</v>
      </c>
      <c r="HH294">
        <v>30.0001</v>
      </c>
      <c r="HI294">
        <v>30.2795</v>
      </c>
      <c r="HJ294">
        <v>30.2701</v>
      </c>
      <c r="HK294">
        <v>40.998</v>
      </c>
      <c r="HL294">
        <v>55.6192</v>
      </c>
      <c r="HM294">
        <v>0</v>
      </c>
      <c r="HN294">
        <v>19.4289</v>
      </c>
      <c r="HO294">
        <v>742.732</v>
      </c>
      <c r="HP294">
        <v>18.107</v>
      </c>
      <c r="HQ294">
        <v>95.6022</v>
      </c>
      <c r="HR294">
        <v>99.7047</v>
      </c>
    </row>
    <row r="295" spans="1:226">
      <c r="A295">
        <v>279</v>
      </c>
      <c r="B295">
        <v>1657489251</v>
      </c>
      <c r="C295">
        <v>2781.5</v>
      </c>
      <c r="D295" t="s">
        <v>919</v>
      </c>
      <c r="E295" t="s">
        <v>920</v>
      </c>
      <c r="F295">
        <v>5</v>
      </c>
      <c r="G295" t="s">
        <v>836</v>
      </c>
      <c r="H295" t="s">
        <v>354</v>
      </c>
      <c r="I295">
        <v>1657489248.2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734.99426560697</v>
      </c>
      <c r="AK295">
        <v>701.144630303031</v>
      </c>
      <c r="AL295">
        <v>3.24434427326745</v>
      </c>
      <c r="AM295">
        <v>66.5814439942602</v>
      </c>
      <c r="AN295">
        <f>(AP295 - AO295 + BO295*1E3/(8.314*(BQ295+273.15)) * AR295/BN295 * AQ295) * BN295/(100*BB295) * 1000/(1000 - AP295)</f>
        <v>0</v>
      </c>
      <c r="AO295">
        <v>18.2097371888042</v>
      </c>
      <c r="AP295">
        <v>20.8830618181818</v>
      </c>
      <c r="AQ295">
        <v>1.32237787825238e-05</v>
      </c>
      <c r="AR295">
        <v>78.2615971347047</v>
      </c>
      <c r="AS295">
        <v>20</v>
      </c>
      <c r="AT295">
        <v>4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1657489248.2</v>
      </c>
      <c r="BH295">
        <v>679.1521</v>
      </c>
      <c r="BI295">
        <v>722.6833</v>
      </c>
      <c r="BJ295">
        <v>20.87908</v>
      </c>
      <c r="BK295">
        <v>18.21451</v>
      </c>
      <c r="BL295">
        <v>674.3438</v>
      </c>
      <c r="BM295">
        <v>20.61948</v>
      </c>
      <c r="BN295">
        <v>499.994</v>
      </c>
      <c r="BO295">
        <v>72.20002</v>
      </c>
      <c r="BP295">
        <v>0.0286481</v>
      </c>
      <c r="BQ295">
        <v>23.98081</v>
      </c>
      <c r="BR295">
        <v>24.9201</v>
      </c>
      <c r="BS295">
        <v>999.9</v>
      </c>
      <c r="BT295">
        <v>0</v>
      </c>
      <c r="BU295">
        <v>0</v>
      </c>
      <c r="BV295">
        <v>9994.89</v>
      </c>
      <c r="BW295">
        <v>0</v>
      </c>
      <c r="BX295">
        <v>1998.924</v>
      </c>
      <c r="BY295">
        <v>-43.53117</v>
      </c>
      <c r="BZ295">
        <v>693.6346</v>
      </c>
      <c r="CA295">
        <v>736.0909</v>
      </c>
      <c r="CB295">
        <v>2.664584</v>
      </c>
      <c r="CC295">
        <v>722.6833</v>
      </c>
      <c r="CD295">
        <v>18.21451</v>
      </c>
      <c r="CE295">
        <v>1.507471</v>
      </c>
      <c r="CF295">
        <v>1.315087</v>
      </c>
      <c r="CG295">
        <v>13.04416</v>
      </c>
      <c r="CH295">
        <v>10.97241</v>
      </c>
      <c r="CI295">
        <v>2000.056</v>
      </c>
      <c r="CJ295">
        <v>0.9799968</v>
      </c>
      <c r="CK295">
        <v>0.02000284</v>
      </c>
      <c r="CL295">
        <v>0</v>
      </c>
      <c r="CM295">
        <v>2.52477</v>
      </c>
      <c r="CN295">
        <v>0</v>
      </c>
      <c r="CO295">
        <v>18458.56</v>
      </c>
      <c r="CP295">
        <v>16705.85</v>
      </c>
      <c r="CQ295">
        <v>46.812</v>
      </c>
      <c r="CR295">
        <v>50.3812</v>
      </c>
      <c r="CS295">
        <v>48.1933</v>
      </c>
      <c r="CT295">
        <v>47.562</v>
      </c>
      <c r="CU295">
        <v>45.9622</v>
      </c>
      <c r="CV295">
        <v>1960.046</v>
      </c>
      <c r="CW295">
        <v>40.01</v>
      </c>
      <c r="CX295">
        <v>0</v>
      </c>
      <c r="CY295">
        <v>1651556035.8</v>
      </c>
      <c r="CZ295">
        <v>0</v>
      </c>
      <c r="DA295">
        <v>0</v>
      </c>
      <c r="DB295" t="s">
        <v>356</v>
      </c>
      <c r="DC295">
        <v>1657298120.5</v>
      </c>
      <c r="DD295">
        <v>1657298120.5</v>
      </c>
      <c r="DE295">
        <v>0</v>
      </c>
      <c r="DF295">
        <v>1.391</v>
      </c>
      <c r="DG295">
        <v>0.035</v>
      </c>
      <c r="DH295">
        <v>2.39</v>
      </c>
      <c r="DI295">
        <v>0.104</v>
      </c>
      <c r="DJ295">
        <v>419</v>
      </c>
      <c r="DK295">
        <v>18</v>
      </c>
      <c r="DL295">
        <v>0.11</v>
      </c>
      <c r="DM295">
        <v>0.02</v>
      </c>
      <c r="DN295">
        <v>-42.7654390243902</v>
      </c>
      <c r="DO295">
        <v>-6.34935052264807</v>
      </c>
      <c r="DP295">
        <v>0.664610183886672</v>
      </c>
      <c r="DQ295">
        <v>0</v>
      </c>
      <c r="DR295">
        <v>2.61264804878049</v>
      </c>
      <c r="DS295">
        <v>0.471692822299653</v>
      </c>
      <c r="DT295">
        <v>0.0497073287632529</v>
      </c>
      <c r="DU295">
        <v>0</v>
      </c>
      <c r="DV295">
        <v>0</v>
      </c>
      <c r="DW295">
        <v>2</v>
      </c>
      <c r="DX295" t="s">
        <v>357</v>
      </c>
      <c r="DY295">
        <v>2.83488</v>
      </c>
      <c r="DZ295">
        <v>2.6451</v>
      </c>
      <c r="EA295">
        <v>0.103765</v>
      </c>
      <c r="EB295">
        <v>0.108591</v>
      </c>
      <c r="EC295">
        <v>0.0742506</v>
      </c>
      <c r="ED295">
        <v>0.0674696</v>
      </c>
      <c r="EE295">
        <v>24985.3</v>
      </c>
      <c r="EF295">
        <v>21733</v>
      </c>
      <c r="EG295">
        <v>24974.1</v>
      </c>
      <c r="EH295">
        <v>23759.4</v>
      </c>
      <c r="EI295">
        <v>39498.4</v>
      </c>
      <c r="EJ295">
        <v>36704.8</v>
      </c>
      <c r="EK295">
        <v>45182.2</v>
      </c>
      <c r="EL295">
        <v>42422</v>
      </c>
      <c r="EM295">
        <v>1.74755</v>
      </c>
      <c r="EN295">
        <v>2.04195</v>
      </c>
      <c r="EO295">
        <v>0.107601</v>
      </c>
      <c r="EP295">
        <v>0</v>
      </c>
      <c r="EQ295">
        <v>23.1642</v>
      </c>
      <c r="ER295">
        <v>999.9</v>
      </c>
      <c r="ES295">
        <v>31.718</v>
      </c>
      <c r="ET295">
        <v>40.324</v>
      </c>
      <c r="EU295">
        <v>33.1372</v>
      </c>
      <c r="EV295">
        <v>52.2214</v>
      </c>
      <c r="EW295">
        <v>30.653</v>
      </c>
      <c r="EX295">
        <v>2</v>
      </c>
      <c r="EY295">
        <v>0.244032</v>
      </c>
      <c r="EZ295">
        <v>4.79617</v>
      </c>
      <c r="FA295">
        <v>20.1804</v>
      </c>
      <c r="FB295">
        <v>5.23271</v>
      </c>
      <c r="FC295">
        <v>11.992</v>
      </c>
      <c r="FD295">
        <v>4.95575</v>
      </c>
      <c r="FE295">
        <v>3.30395</v>
      </c>
      <c r="FF295">
        <v>350.5</v>
      </c>
      <c r="FG295">
        <v>9999</v>
      </c>
      <c r="FH295">
        <v>9999</v>
      </c>
      <c r="FI295">
        <v>6376.7</v>
      </c>
      <c r="FJ295">
        <v>1.86822</v>
      </c>
      <c r="FK295">
        <v>1.864</v>
      </c>
      <c r="FL295">
        <v>1.87141</v>
      </c>
      <c r="FM295">
        <v>1.86249</v>
      </c>
      <c r="FN295">
        <v>1.86188</v>
      </c>
      <c r="FO295">
        <v>1.86829</v>
      </c>
      <c r="FP295">
        <v>1.85837</v>
      </c>
      <c r="FQ295">
        <v>1.86463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4.837</v>
      </c>
      <c r="GF295">
        <v>0.2598</v>
      </c>
      <c r="GG295">
        <v>2.14445261950712</v>
      </c>
      <c r="GH295">
        <v>0.00524579190152856</v>
      </c>
      <c r="GI295">
        <v>-2.61795653493914e-06</v>
      </c>
      <c r="GJ295">
        <v>1.03317073579164e-09</v>
      </c>
      <c r="GK295">
        <v>-0.0325879594738201</v>
      </c>
      <c r="GL295">
        <v>-0.0124659139965973</v>
      </c>
      <c r="GM295">
        <v>0.00156445697122576</v>
      </c>
      <c r="GN295">
        <v>-1.32223106024955e-05</v>
      </c>
      <c r="GO295">
        <v>14</v>
      </c>
      <c r="GP295">
        <v>2225</v>
      </c>
      <c r="GQ295">
        <v>3</v>
      </c>
      <c r="GR295">
        <v>45</v>
      </c>
      <c r="GS295">
        <v>3185.5</v>
      </c>
      <c r="GT295">
        <v>3185.5</v>
      </c>
      <c r="GU295">
        <v>2.08374</v>
      </c>
      <c r="GV295">
        <v>2.39746</v>
      </c>
      <c r="GW295">
        <v>1.99829</v>
      </c>
      <c r="GX295">
        <v>2.71118</v>
      </c>
      <c r="GY295">
        <v>2.09351</v>
      </c>
      <c r="GZ295">
        <v>2.40479</v>
      </c>
      <c r="HA295">
        <v>43.182</v>
      </c>
      <c r="HB295">
        <v>14.456</v>
      </c>
      <c r="HC295">
        <v>18</v>
      </c>
      <c r="HD295">
        <v>423.551</v>
      </c>
      <c r="HE295">
        <v>611.94</v>
      </c>
      <c r="HF295">
        <v>19.4506</v>
      </c>
      <c r="HG295">
        <v>30.5003</v>
      </c>
      <c r="HH295">
        <v>30</v>
      </c>
      <c r="HI295">
        <v>30.2841</v>
      </c>
      <c r="HJ295">
        <v>30.2747</v>
      </c>
      <c r="HK295">
        <v>41.7764</v>
      </c>
      <c r="HL295">
        <v>55.9057</v>
      </c>
      <c r="HM295">
        <v>0</v>
      </c>
      <c r="HN295">
        <v>19.4862</v>
      </c>
      <c r="HO295">
        <v>756.273</v>
      </c>
      <c r="HP295">
        <v>18.065</v>
      </c>
      <c r="HQ295">
        <v>95.6008</v>
      </c>
      <c r="HR295">
        <v>99.7042</v>
      </c>
    </row>
    <row r="296" spans="1:226">
      <c r="A296">
        <v>280</v>
      </c>
      <c r="B296">
        <v>1657489256</v>
      </c>
      <c r="C296">
        <v>2786.5</v>
      </c>
      <c r="D296" t="s">
        <v>921</v>
      </c>
      <c r="E296" t="s">
        <v>922</v>
      </c>
      <c r="F296">
        <v>5</v>
      </c>
      <c r="G296" t="s">
        <v>836</v>
      </c>
      <c r="H296" t="s">
        <v>354</v>
      </c>
      <c r="I296">
        <v>1657489253.5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752.058444034376</v>
      </c>
      <c r="AK296">
        <v>717.325175757575</v>
      </c>
      <c r="AL296">
        <v>3.22877115118499</v>
      </c>
      <c r="AM296">
        <v>66.5814439942602</v>
      </c>
      <c r="AN296">
        <f>(AP296 - AO296 + BO296*1E3/(8.314*(BQ296+273.15)) * AR296/BN296 * AQ296) * BN296/(100*BB296) * 1000/(1000 - AP296)</f>
        <v>0</v>
      </c>
      <c r="AO296">
        <v>18.2217057941471</v>
      </c>
      <c r="AP296">
        <v>20.9090715151515</v>
      </c>
      <c r="AQ296">
        <v>0.000241288531702093</v>
      </c>
      <c r="AR296">
        <v>78.2615971347047</v>
      </c>
      <c r="AS296">
        <v>20</v>
      </c>
      <c r="AT296">
        <v>4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1657489253.5</v>
      </c>
      <c r="BH296">
        <v>696.001</v>
      </c>
      <c r="BI296">
        <v>740.462</v>
      </c>
      <c r="BJ296">
        <v>20.8958444444444</v>
      </c>
      <c r="BK296">
        <v>18.2096222222222</v>
      </c>
      <c r="BL296">
        <v>691.140444444444</v>
      </c>
      <c r="BM296">
        <v>20.6356666666667</v>
      </c>
      <c r="BN296">
        <v>500.026222222222</v>
      </c>
      <c r="BO296">
        <v>72.1994555555555</v>
      </c>
      <c r="BP296">
        <v>0.0284448777777778</v>
      </c>
      <c r="BQ296">
        <v>23.9899111111111</v>
      </c>
      <c r="BR296">
        <v>24.9265777777778</v>
      </c>
      <c r="BS296">
        <v>999.9</v>
      </c>
      <c r="BT296">
        <v>0</v>
      </c>
      <c r="BU296">
        <v>0</v>
      </c>
      <c r="BV296">
        <v>10011.4444444444</v>
      </c>
      <c r="BW296">
        <v>0</v>
      </c>
      <c r="BX296">
        <v>1997.43333333333</v>
      </c>
      <c r="BY296">
        <v>-44.4611222222222</v>
      </c>
      <c r="BZ296">
        <v>710.854888888889</v>
      </c>
      <c r="CA296">
        <v>754.195555555556</v>
      </c>
      <c r="CB296">
        <v>2.68621777777778</v>
      </c>
      <c r="CC296">
        <v>740.462</v>
      </c>
      <c r="CD296">
        <v>18.2096222222222</v>
      </c>
      <c r="CE296">
        <v>1.50866888888889</v>
      </c>
      <c r="CF296">
        <v>1.31472555555556</v>
      </c>
      <c r="CG296">
        <v>13.0562888888889</v>
      </c>
      <c r="CH296">
        <v>10.9682333333333</v>
      </c>
      <c r="CI296">
        <v>2000.03111111111</v>
      </c>
      <c r="CJ296">
        <v>0.979996333333333</v>
      </c>
      <c r="CK296">
        <v>0.0200033222222222</v>
      </c>
      <c r="CL296">
        <v>0</v>
      </c>
      <c r="CM296">
        <v>2.56432222222222</v>
      </c>
      <c r="CN296">
        <v>0</v>
      </c>
      <c r="CO296">
        <v>18475.5444444444</v>
      </c>
      <c r="CP296">
        <v>16705.6777777778</v>
      </c>
      <c r="CQ296">
        <v>46.75</v>
      </c>
      <c r="CR296">
        <v>50.375</v>
      </c>
      <c r="CS296">
        <v>48.187</v>
      </c>
      <c r="CT296">
        <v>47.5344444444444</v>
      </c>
      <c r="CU296">
        <v>45.937</v>
      </c>
      <c r="CV296">
        <v>1960.02111111111</v>
      </c>
      <c r="CW296">
        <v>40.01</v>
      </c>
      <c r="CX296">
        <v>0</v>
      </c>
      <c r="CY296">
        <v>1651556041.2</v>
      </c>
      <c r="CZ296">
        <v>0</v>
      </c>
      <c r="DA296">
        <v>0</v>
      </c>
      <c r="DB296" t="s">
        <v>356</v>
      </c>
      <c r="DC296">
        <v>1657298120.5</v>
      </c>
      <c r="DD296">
        <v>1657298120.5</v>
      </c>
      <c r="DE296">
        <v>0</v>
      </c>
      <c r="DF296">
        <v>1.391</v>
      </c>
      <c r="DG296">
        <v>0.035</v>
      </c>
      <c r="DH296">
        <v>2.39</v>
      </c>
      <c r="DI296">
        <v>0.104</v>
      </c>
      <c r="DJ296">
        <v>419</v>
      </c>
      <c r="DK296">
        <v>18</v>
      </c>
      <c r="DL296">
        <v>0.11</v>
      </c>
      <c r="DM296">
        <v>0.02</v>
      </c>
      <c r="DN296">
        <v>-43.4652634146342</v>
      </c>
      <c r="DO296">
        <v>-6.37256236933789</v>
      </c>
      <c r="DP296">
        <v>0.672871699347998</v>
      </c>
      <c r="DQ296">
        <v>0</v>
      </c>
      <c r="DR296">
        <v>2.64867268292683</v>
      </c>
      <c r="DS296">
        <v>0.351487944250868</v>
      </c>
      <c r="DT296">
        <v>0.0404516289897435</v>
      </c>
      <c r="DU296">
        <v>0</v>
      </c>
      <c r="DV296">
        <v>0</v>
      </c>
      <c r="DW296">
        <v>2</v>
      </c>
      <c r="DX296" t="s">
        <v>357</v>
      </c>
      <c r="DY296">
        <v>2.83471</v>
      </c>
      <c r="DZ296">
        <v>2.64509</v>
      </c>
      <c r="EA296">
        <v>0.105407</v>
      </c>
      <c r="EB296">
        <v>0.110281</v>
      </c>
      <c r="EC296">
        <v>0.0743152</v>
      </c>
      <c r="ED296">
        <v>0.0673143</v>
      </c>
      <c r="EE296">
        <v>24939.5</v>
      </c>
      <c r="EF296">
        <v>21691.7</v>
      </c>
      <c r="EG296">
        <v>24974</v>
      </c>
      <c r="EH296">
        <v>23759.4</v>
      </c>
      <c r="EI296">
        <v>39496</v>
      </c>
      <c r="EJ296">
        <v>36711</v>
      </c>
      <c r="EK296">
        <v>45182.6</v>
      </c>
      <c r="EL296">
        <v>42422.1</v>
      </c>
      <c r="EM296">
        <v>1.74758</v>
      </c>
      <c r="EN296">
        <v>2.04177</v>
      </c>
      <c r="EO296">
        <v>0.107214</v>
      </c>
      <c r="EP296">
        <v>0</v>
      </c>
      <c r="EQ296">
        <v>23.1656</v>
      </c>
      <c r="ER296">
        <v>999.9</v>
      </c>
      <c r="ES296">
        <v>31.767</v>
      </c>
      <c r="ET296">
        <v>40.324</v>
      </c>
      <c r="EU296">
        <v>33.1881</v>
      </c>
      <c r="EV296">
        <v>51.8414</v>
      </c>
      <c r="EW296">
        <v>30.625</v>
      </c>
      <c r="EX296">
        <v>2</v>
      </c>
      <c r="EY296">
        <v>0.244042</v>
      </c>
      <c r="EZ296">
        <v>4.75009</v>
      </c>
      <c r="FA296">
        <v>20.1817</v>
      </c>
      <c r="FB296">
        <v>5.23301</v>
      </c>
      <c r="FC296">
        <v>11.992</v>
      </c>
      <c r="FD296">
        <v>4.9558</v>
      </c>
      <c r="FE296">
        <v>3.304</v>
      </c>
      <c r="FF296">
        <v>350.5</v>
      </c>
      <c r="FG296">
        <v>9999</v>
      </c>
      <c r="FH296">
        <v>9999</v>
      </c>
      <c r="FI296">
        <v>6377</v>
      </c>
      <c r="FJ296">
        <v>1.86824</v>
      </c>
      <c r="FK296">
        <v>1.86401</v>
      </c>
      <c r="FL296">
        <v>1.87143</v>
      </c>
      <c r="FM296">
        <v>1.86249</v>
      </c>
      <c r="FN296">
        <v>1.86188</v>
      </c>
      <c r="FO296">
        <v>1.86829</v>
      </c>
      <c r="FP296">
        <v>1.85837</v>
      </c>
      <c r="FQ296">
        <v>1.86464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4.885</v>
      </c>
      <c r="GF296">
        <v>0.2607</v>
      </c>
      <c r="GG296">
        <v>2.14445261950712</v>
      </c>
      <c r="GH296">
        <v>0.00524579190152856</v>
      </c>
      <c r="GI296">
        <v>-2.61795653493914e-06</v>
      </c>
      <c r="GJ296">
        <v>1.03317073579164e-09</v>
      </c>
      <c r="GK296">
        <v>-0.0325879594738201</v>
      </c>
      <c r="GL296">
        <v>-0.0124659139965973</v>
      </c>
      <c r="GM296">
        <v>0.00156445697122576</v>
      </c>
      <c r="GN296">
        <v>-1.32223106024955e-05</v>
      </c>
      <c r="GO296">
        <v>14</v>
      </c>
      <c r="GP296">
        <v>2225</v>
      </c>
      <c r="GQ296">
        <v>3</v>
      </c>
      <c r="GR296">
        <v>45</v>
      </c>
      <c r="GS296">
        <v>3185.6</v>
      </c>
      <c r="GT296">
        <v>3185.6</v>
      </c>
      <c r="GU296">
        <v>2.12158</v>
      </c>
      <c r="GV296">
        <v>2.39746</v>
      </c>
      <c r="GW296">
        <v>1.99829</v>
      </c>
      <c r="GX296">
        <v>2.70996</v>
      </c>
      <c r="GY296">
        <v>2.09351</v>
      </c>
      <c r="GZ296">
        <v>2.44385</v>
      </c>
      <c r="HA296">
        <v>43.182</v>
      </c>
      <c r="HB296">
        <v>14.4648</v>
      </c>
      <c r="HC296">
        <v>18</v>
      </c>
      <c r="HD296">
        <v>423.59</v>
      </c>
      <c r="HE296">
        <v>611.834</v>
      </c>
      <c r="HF296">
        <v>19.5061</v>
      </c>
      <c r="HG296">
        <v>30.5028</v>
      </c>
      <c r="HH296">
        <v>30</v>
      </c>
      <c r="HI296">
        <v>30.2877</v>
      </c>
      <c r="HJ296">
        <v>30.2778</v>
      </c>
      <c r="HK296">
        <v>42.4804</v>
      </c>
      <c r="HL296">
        <v>56.2115</v>
      </c>
      <c r="HM296">
        <v>0</v>
      </c>
      <c r="HN296">
        <v>19.5372</v>
      </c>
      <c r="HO296">
        <v>776.452</v>
      </c>
      <c r="HP296">
        <v>18.0018</v>
      </c>
      <c r="HQ296">
        <v>95.6013</v>
      </c>
      <c r="HR296">
        <v>99.7043</v>
      </c>
    </row>
    <row r="297" spans="1:226">
      <c r="A297">
        <v>281</v>
      </c>
      <c r="B297">
        <v>1657489261</v>
      </c>
      <c r="C297">
        <v>2791.5</v>
      </c>
      <c r="D297" t="s">
        <v>923</v>
      </c>
      <c r="E297" t="s">
        <v>924</v>
      </c>
      <c r="F297">
        <v>5</v>
      </c>
      <c r="G297" t="s">
        <v>836</v>
      </c>
      <c r="H297" t="s">
        <v>354</v>
      </c>
      <c r="I297">
        <v>1657489258.2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768.846661226998</v>
      </c>
      <c r="AK297">
        <v>733.943145454545</v>
      </c>
      <c r="AL297">
        <v>3.32450705672491</v>
      </c>
      <c r="AM297">
        <v>66.5814439942602</v>
      </c>
      <c r="AN297">
        <f>(AP297 - AO297 + BO297*1E3/(8.314*(BQ297+273.15)) * AR297/BN297 * AQ297) * BN297/(100*BB297) * 1000/(1000 - AP297)</f>
        <v>0</v>
      </c>
      <c r="AO297">
        <v>18.1297083035531</v>
      </c>
      <c r="AP297">
        <v>20.8967387878788</v>
      </c>
      <c r="AQ297">
        <v>-0.000954483263051789</v>
      </c>
      <c r="AR297">
        <v>78.2615971347047</v>
      </c>
      <c r="AS297">
        <v>20</v>
      </c>
      <c r="AT297">
        <v>4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1657489258.2</v>
      </c>
      <c r="BH297">
        <v>711.1238</v>
      </c>
      <c r="BI297">
        <v>756.0078</v>
      </c>
      <c r="BJ297">
        <v>20.90674</v>
      </c>
      <c r="BK297">
        <v>18.12459</v>
      </c>
      <c r="BL297">
        <v>706.2166</v>
      </c>
      <c r="BM297">
        <v>20.64621</v>
      </c>
      <c r="BN297">
        <v>500.0399</v>
      </c>
      <c r="BO297">
        <v>72.19932</v>
      </c>
      <c r="BP297">
        <v>0.02797558</v>
      </c>
      <c r="BQ297">
        <v>24.0018</v>
      </c>
      <c r="BR297">
        <v>24.92154</v>
      </c>
      <c r="BS297">
        <v>999.9</v>
      </c>
      <c r="BT297">
        <v>0</v>
      </c>
      <c r="BU297">
        <v>0</v>
      </c>
      <c r="BV297">
        <v>10030.31</v>
      </c>
      <c r="BW297">
        <v>0</v>
      </c>
      <c r="BX297">
        <v>1996.238</v>
      </c>
      <c r="BY297">
        <v>-44.884</v>
      </c>
      <c r="BZ297">
        <v>726.3086</v>
      </c>
      <c r="CA297">
        <v>769.9631</v>
      </c>
      <c r="CB297">
        <v>2.782172</v>
      </c>
      <c r="CC297">
        <v>756.0078</v>
      </c>
      <c r="CD297">
        <v>18.12459</v>
      </c>
      <c r="CE297">
        <v>1.509454</v>
      </c>
      <c r="CF297">
        <v>1.308583</v>
      </c>
      <c r="CG297">
        <v>13.06427</v>
      </c>
      <c r="CH297">
        <v>10.89779</v>
      </c>
      <c r="CI297">
        <v>1999.953</v>
      </c>
      <c r="CJ297">
        <v>0.9799956</v>
      </c>
      <c r="CK297">
        <v>0.02000408</v>
      </c>
      <c r="CL297">
        <v>0</v>
      </c>
      <c r="CM297">
        <v>2.45873</v>
      </c>
      <c r="CN297">
        <v>0</v>
      </c>
      <c r="CO297">
        <v>18493.59</v>
      </c>
      <c r="CP297">
        <v>16704.98</v>
      </c>
      <c r="CQ297">
        <v>46.75</v>
      </c>
      <c r="CR297">
        <v>50.3624</v>
      </c>
      <c r="CS297">
        <v>48.1498</v>
      </c>
      <c r="CT297">
        <v>47.5</v>
      </c>
      <c r="CU297">
        <v>45.9122</v>
      </c>
      <c r="CV297">
        <v>1959.943</v>
      </c>
      <c r="CW297">
        <v>40.01</v>
      </c>
      <c r="CX297">
        <v>0</v>
      </c>
      <c r="CY297">
        <v>1651556045.4</v>
      </c>
      <c r="CZ297">
        <v>0</v>
      </c>
      <c r="DA297">
        <v>0</v>
      </c>
      <c r="DB297" t="s">
        <v>356</v>
      </c>
      <c r="DC297">
        <v>1657298120.5</v>
      </c>
      <c r="DD297">
        <v>1657298120.5</v>
      </c>
      <c r="DE297">
        <v>0</v>
      </c>
      <c r="DF297">
        <v>1.391</v>
      </c>
      <c r="DG297">
        <v>0.035</v>
      </c>
      <c r="DH297">
        <v>2.39</v>
      </c>
      <c r="DI297">
        <v>0.104</v>
      </c>
      <c r="DJ297">
        <v>419</v>
      </c>
      <c r="DK297">
        <v>18</v>
      </c>
      <c r="DL297">
        <v>0.11</v>
      </c>
      <c r="DM297">
        <v>0.02</v>
      </c>
      <c r="DN297">
        <v>-43.9807475</v>
      </c>
      <c r="DO297">
        <v>-6.56387729831149</v>
      </c>
      <c r="DP297">
        <v>0.671718948291434</v>
      </c>
      <c r="DQ297">
        <v>0</v>
      </c>
      <c r="DR297">
        <v>2.69411825</v>
      </c>
      <c r="DS297">
        <v>0.461907804878043</v>
      </c>
      <c r="DT297">
        <v>0.0531608327101589</v>
      </c>
      <c r="DU297">
        <v>0</v>
      </c>
      <c r="DV297">
        <v>0</v>
      </c>
      <c r="DW297">
        <v>2</v>
      </c>
      <c r="DX297" t="s">
        <v>357</v>
      </c>
      <c r="DY297">
        <v>2.8348</v>
      </c>
      <c r="DZ297">
        <v>2.64445</v>
      </c>
      <c r="EA297">
        <v>0.10707</v>
      </c>
      <c r="EB297">
        <v>0.111913</v>
      </c>
      <c r="EC297">
        <v>0.0742801</v>
      </c>
      <c r="ED297">
        <v>0.0671679</v>
      </c>
      <c r="EE297">
        <v>24892.8</v>
      </c>
      <c r="EF297">
        <v>21651.5</v>
      </c>
      <c r="EG297">
        <v>24973.8</v>
      </c>
      <c r="EH297">
        <v>23759</v>
      </c>
      <c r="EI297">
        <v>39497.1</v>
      </c>
      <c r="EJ297">
        <v>36716.2</v>
      </c>
      <c r="EK297">
        <v>45182.1</v>
      </c>
      <c r="EL297">
        <v>42421.4</v>
      </c>
      <c r="EM297">
        <v>1.74783</v>
      </c>
      <c r="EN297">
        <v>2.04163</v>
      </c>
      <c r="EO297">
        <v>0.10673</v>
      </c>
      <c r="EP297">
        <v>0</v>
      </c>
      <c r="EQ297">
        <v>23.1669</v>
      </c>
      <c r="ER297">
        <v>999.9</v>
      </c>
      <c r="ES297">
        <v>31.815</v>
      </c>
      <c r="ET297">
        <v>40.324</v>
      </c>
      <c r="EU297">
        <v>33.2361</v>
      </c>
      <c r="EV297">
        <v>51.5214</v>
      </c>
      <c r="EW297">
        <v>30.637</v>
      </c>
      <c r="EX297">
        <v>2</v>
      </c>
      <c r="EY297">
        <v>0.244032</v>
      </c>
      <c r="EZ297">
        <v>4.70009</v>
      </c>
      <c r="FA297">
        <v>20.1831</v>
      </c>
      <c r="FB297">
        <v>5.23286</v>
      </c>
      <c r="FC297">
        <v>11.992</v>
      </c>
      <c r="FD297">
        <v>4.9558</v>
      </c>
      <c r="FE297">
        <v>3.304</v>
      </c>
      <c r="FF297">
        <v>350.5</v>
      </c>
      <c r="FG297">
        <v>9999</v>
      </c>
      <c r="FH297">
        <v>9999</v>
      </c>
      <c r="FI297">
        <v>6377</v>
      </c>
      <c r="FJ297">
        <v>1.86826</v>
      </c>
      <c r="FK297">
        <v>1.86401</v>
      </c>
      <c r="FL297">
        <v>1.87141</v>
      </c>
      <c r="FM297">
        <v>1.86249</v>
      </c>
      <c r="FN297">
        <v>1.86188</v>
      </c>
      <c r="FO297">
        <v>1.86829</v>
      </c>
      <c r="FP297">
        <v>1.85837</v>
      </c>
      <c r="FQ297">
        <v>1.86464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4.935</v>
      </c>
      <c r="GF297">
        <v>0.2602</v>
      </c>
      <c r="GG297">
        <v>2.14445261950712</v>
      </c>
      <c r="GH297">
        <v>0.00524579190152856</v>
      </c>
      <c r="GI297">
        <v>-2.61795653493914e-06</v>
      </c>
      <c r="GJ297">
        <v>1.03317073579164e-09</v>
      </c>
      <c r="GK297">
        <v>-0.0325879594738201</v>
      </c>
      <c r="GL297">
        <v>-0.0124659139965973</v>
      </c>
      <c r="GM297">
        <v>0.00156445697122576</v>
      </c>
      <c r="GN297">
        <v>-1.32223106024955e-05</v>
      </c>
      <c r="GO297">
        <v>14</v>
      </c>
      <c r="GP297">
        <v>2225</v>
      </c>
      <c r="GQ297">
        <v>3</v>
      </c>
      <c r="GR297">
        <v>45</v>
      </c>
      <c r="GS297">
        <v>3185.7</v>
      </c>
      <c r="GT297">
        <v>3185.7</v>
      </c>
      <c r="GU297">
        <v>2.1582</v>
      </c>
      <c r="GV297">
        <v>2.39624</v>
      </c>
      <c r="GW297">
        <v>1.99829</v>
      </c>
      <c r="GX297">
        <v>2.71118</v>
      </c>
      <c r="GY297">
        <v>2.09351</v>
      </c>
      <c r="GZ297">
        <v>2.43774</v>
      </c>
      <c r="HA297">
        <v>43.182</v>
      </c>
      <c r="HB297">
        <v>14.4648</v>
      </c>
      <c r="HC297">
        <v>18</v>
      </c>
      <c r="HD297">
        <v>423.759</v>
      </c>
      <c r="HE297">
        <v>611.762</v>
      </c>
      <c r="HF297">
        <v>19.5619</v>
      </c>
      <c r="HG297">
        <v>30.5054</v>
      </c>
      <c r="HH297">
        <v>30</v>
      </c>
      <c r="HI297">
        <v>30.2917</v>
      </c>
      <c r="HJ297">
        <v>30.2823</v>
      </c>
      <c r="HK297">
        <v>43.2689</v>
      </c>
      <c r="HL297">
        <v>56.498</v>
      </c>
      <c r="HM297">
        <v>0</v>
      </c>
      <c r="HN297">
        <v>19.5894</v>
      </c>
      <c r="HO297">
        <v>789.932</v>
      </c>
      <c r="HP297">
        <v>17.9816</v>
      </c>
      <c r="HQ297">
        <v>95.6003</v>
      </c>
      <c r="HR297">
        <v>99.7026</v>
      </c>
    </row>
    <row r="298" spans="1:226">
      <c r="A298">
        <v>282</v>
      </c>
      <c r="B298">
        <v>1657489266</v>
      </c>
      <c r="C298">
        <v>2796.5</v>
      </c>
      <c r="D298" t="s">
        <v>925</v>
      </c>
      <c r="E298" t="s">
        <v>926</v>
      </c>
      <c r="F298">
        <v>5</v>
      </c>
      <c r="G298" t="s">
        <v>836</v>
      </c>
      <c r="H298" t="s">
        <v>354</v>
      </c>
      <c r="I298">
        <v>1657489263.5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786.285762883162</v>
      </c>
      <c r="AK298">
        <v>750.668939393939</v>
      </c>
      <c r="AL298">
        <v>3.36864225580527</v>
      </c>
      <c r="AM298">
        <v>66.5814439942602</v>
      </c>
      <c r="AN298">
        <f>(AP298 - AO298 + BO298*1E3/(8.314*(BQ298+273.15)) * AR298/BN298 * AQ298) * BN298/(100*BB298) * 1000/(1000 - AP298)</f>
        <v>0</v>
      </c>
      <c r="AO298">
        <v>18.1008924702427</v>
      </c>
      <c r="AP298">
        <v>20.9026042424242</v>
      </c>
      <c r="AQ298">
        <v>0.000521744937673177</v>
      </c>
      <c r="AR298">
        <v>78.2615971347047</v>
      </c>
      <c r="AS298">
        <v>20</v>
      </c>
      <c r="AT298">
        <v>4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1657489263.5</v>
      </c>
      <c r="BH298">
        <v>728.301555555555</v>
      </c>
      <c r="BI298">
        <v>774.166333333333</v>
      </c>
      <c r="BJ298">
        <v>20.8999</v>
      </c>
      <c r="BK298">
        <v>18.0898333333333</v>
      </c>
      <c r="BL298">
        <v>723.341333333333</v>
      </c>
      <c r="BM298">
        <v>20.6395888888889</v>
      </c>
      <c r="BN298">
        <v>499.978777777778</v>
      </c>
      <c r="BO298">
        <v>72.1994777777778</v>
      </c>
      <c r="BP298">
        <v>0.0280116888888889</v>
      </c>
      <c r="BQ298">
        <v>24.0045222222222</v>
      </c>
      <c r="BR298">
        <v>24.9331</v>
      </c>
      <c r="BS298">
        <v>999.9</v>
      </c>
      <c r="BT298">
        <v>0</v>
      </c>
      <c r="BU298">
        <v>0</v>
      </c>
      <c r="BV298">
        <v>10010.7666666667</v>
      </c>
      <c r="BW298">
        <v>0</v>
      </c>
      <c r="BX298">
        <v>1995.36333333333</v>
      </c>
      <c r="BY298">
        <v>-45.8647888888889</v>
      </c>
      <c r="BZ298">
        <v>743.847888888889</v>
      </c>
      <c r="CA298">
        <v>788.428888888889</v>
      </c>
      <c r="CB298">
        <v>2.81004666666667</v>
      </c>
      <c r="CC298">
        <v>774.166333333333</v>
      </c>
      <c r="CD298">
        <v>18.0898333333333</v>
      </c>
      <c r="CE298">
        <v>1.50896222222222</v>
      </c>
      <c r="CF298">
        <v>1.30607777777778</v>
      </c>
      <c r="CG298">
        <v>13.0592666666667</v>
      </c>
      <c r="CH298">
        <v>10.8689666666667</v>
      </c>
      <c r="CI298">
        <v>1999.98333333333</v>
      </c>
      <c r="CJ298">
        <v>0.979995666666667</v>
      </c>
      <c r="CK298">
        <v>0.0200040111111111</v>
      </c>
      <c r="CL298">
        <v>0</v>
      </c>
      <c r="CM298">
        <v>2.60805555555556</v>
      </c>
      <c r="CN298">
        <v>0</v>
      </c>
      <c r="CO298">
        <v>18510.6777777778</v>
      </c>
      <c r="CP298">
        <v>16705.2222222222</v>
      </c>
      <c r="CQ298">
        <v>46.736</v>
      </c>
      <c r="CR298">
        <v>50.312</v>
      </c>
      <c r="CS298">
        <v>48.125</v>
      </c>
      <c r="CT298">
        <v>47.5</v>
      </c>
      <c r="CU298">
        <v>45.875</v>
      </c>
      <c r="CV298">
        <v>1959.97333333333</v>
      </c>
      <c r="CW298">
        <v>40.01</v>
      </c>
      <c r="CX298">
        <v>0</v>
      </c>
      <c r="CY298">
        <v>1651556050.8</v>
      </c>
      <c r="CZ298">
        <v>0</v>
      </c>
      <c r="DA298">
        <v>0</v>
      </c>
      <c r="DB298" t="s">
        <v>356</v>
      </c>
      <c r="DC298">
        <v>1657298120.5</v>
      </c>
      <c r="DD298">
        <v>1657298120.5</v>
      </c>
      <c r="DE298">
        <v>0</v>
      </c>
      <c r="DF298">
        <v>1.391</v>
      </c>
      <c r="DG298">
        <v>0.035</v>
      </c>
      <c r="DH298">
        <v>2.39</v>
      </c>
      <c r="DI298">
        <v>0.104</v>
      </c>
      <c r="DJ298">
        <v>419</v>
      </c>
      <c r="DK298">
        <v>18</v>
      </c>
      <c r="DL298">
        <v>0.11</v>
      </c>
      <c r="DM298">
        <v>0.02</v>
      </c>
      <c r="DN298">
        <v>-44.617943902439</v>
      </c>
      <c r="DO298">
        <v>-8.69682229965152</v>
      </c>
      <c r="DP298">
        <v>0.874533135951665</v>
      </c>
      <c r="DQ298">
        <v>0</v>
      </c>
      <c r="DR298">
        <v>2.7334687804878</v>
      </c>
      <c r="DS298">
        <v>0.60117700348432</v>
      </c>
      <c r="DT298">
        <v>0.0635959056511185</v>
      </c>
      <c r="DU298">
        <v>0</v>
      </c>
      <c r="DV298">
        <v>0</v>
      </c>
      <c r="DW298">
        <v>2</v>
      </c>
      <c r="DX298" t="s">
        <v>357</v>
      </c>
      <c r="DY298">
        <v>2.83464</v>
      </c>
      <c r="DZ298">
        <v>2.64488</v>
      </c>
      <c r="EA298">
        <v>0.108748</v>
      </c>
      <c r="EB298">
        <v>0.113619</v>
      </c>
      <c r="EC298">
        <v>0.0742939</v>
      </c>
      <c r="ED298">
        <v>0.0670808</v>
      </c>
      <c r="EE298">
        <v>24846.1</v>
      </c>
      <c r="EF298">
        <v>21609.6</v>
      </c>
      <c r="EG298">
        <v>24973.8</v>
      </c>
      <c r="EH298">
        <v>23758.6</v>
      </c>
      <c r="EI298">
        <v>39496.7</v>
      </c>
      <c r="EJ298">
        <v>36719.2</v>
      </c>
      <c r="EK298">
        <v>45182.3</v>
      </c>
      <c r="EL298">
        <v>42420.9</v>
      </c>
      <c r="EM298">
        <v>1.7475</v>
      </c>
      <c r="EN298">
        <v>2.04172</v>
      </c>
      <c r="EO298">
        <v>0.107124</v>
      </c>
      <c r="EP298">
        <v>0</v>
      </c>
      <c r="EQ298">
        <v>23.1689</v>
      </c>
      <c r="ER298">
        <v>999.9</v>
      </c>
      <c r="ES298">
        <v>31.864</v>
      </c>
      <c r="ET298">
        <v>40.324</v>
      </c>
      <c r="EU298">
        <v>33.288</v>
      </c>
      <c r="EV298">
        <v>51.2014</v>
      </c>
      <c r="EW298">
        <v>30.645</v>
      </c>
      <c r="EX298">
        <v>2</v>
      </c>
      <c r="EY298">
        <v>0.244012</v>
      </c>
      <c r="EZ298">
        <v>4.64956</v>
      </c>
      <c r="FA298">
        <v>20.1845</v>
      </c>
      <c r="FB298">
        <v>5.23271</v>
      </c>
      <c r="FC298">
        <v>11.992</v>
      </c>
      <c r="FD298">
        <v>4.95565</v>
      </c>
      <c r="FE298">
        <v>3.30393</v>
      </c>
      <c r="FF298">
        <v>350.5</v>
      </c>
      <c r="FG298">
        <v>9999</v>
      </c>
      <c r="FH298">
        <v>9999</v>
      </c>
      <c r="FI298">
        <v>6377.2</v>
      </c>
      <c r="FJ298">
        <v>1.86821</v>
      </c>
      <c r="FK298">
        <v>1.864</v>
      </c>
      <c r="FL298">
        <v>1.87141</v>
      </c>
      <c r="FM298">
        <v>1.86249</v>
      </c>
      <c r="FN298">
        <v>1.86188</v>
      </c>
      <c r="FO298">
        <v>1.86829</v>
      </c>
      <c r="FP298">
        <v>1.85838</v>
      </c>
      <c r="FQ298">
        <v>1.86462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4.986</v>
      </c>
      <c r="GF298">
        <v>0.2604</v>
      </c>
      <c r="GG298">
        <v>2.14445261950712</v>
      </c>
      <c r="GH298">
        <v>0.00524579190152856</v>
      </c>
      <c r="GI298">
        <v>-2.61795653493914e-06</v>
      </c>
      <c r="GJ298">
        <v>1.03317073579164e-09</v>
      </c>
      <c r="GK298">
        <v>-0.0325879594738201</v>
      </c>
      <c r="GL298">
        <v>-0.0124659139965973</v>
      </c>
      <c r="GM298">
        <v>0.00156445697122576</v>
      </c>
      <c r="GN298">
        <v>-1.32223106024955e-05</v>
      </c>
      <c r="GO298">
        <v>14</v>
      </c>
      <c r="GP298">
        <v>2225</v>
      </c>
      <c r="GQ298">
        <v>3</v>
      </c>
      <c r="GR298">
        <v>45</v>
      </c>
      <c r="GS298">
        <v>3185.8</v>
      </c>
      <c r="GT298">
        <v>3185.8</v>
      </c>
      <c r="GU298">
        <v>2.1936</v>
      </c>
      <c r="GV298">
        <v>2.40112</v>
      </c>
      <c r="GW298">
        <v>1.99829</v>
      </c>
      <c r="GX298">
        <v>2.71118</v>
      </c>
      <c r="GY298">
        <v>2.09351</v>
      </c>
      <c r="GZ298">
        <v>2.42554</v>
      </c>
      <c r="HA298">
        <v>43.182</v>
      </c>
      <c r="HB298">
        <v>14.4648</v>
      </c>
      <c r="HC298">
        <v>18</v>
      </c>
      <c r="HD298">
        <v>423.603</v>
      </c>
      <c r="HE298">
        <v>611.883</v>
      </c>
      <c r="HF298">
        <v>19.6132</v>
      </c>
      <c r="HG298">
        <v>30.5073</v>
      </c>
      <c r="HH298">
        <v>30</v>
      </c>
      <c r="HI298">
        <v>30.2961</v>
      </c>
      <c r="HJ298">
        <v>30.2863</v>
      </c>
      <c r="HK298">
        <v>43.9646</v>
      </c>
      <c r="HL298">
        <v>56.7997</v>
      </c>
      <c r="HM298">
        <v>0</v>
      </c>
      <c r="HN298">
        <v>19.6434</v>
      </c>
      <c r="HO298">
        <v>810.087</v>
      </c>
      <c r="HP298">
        <v>17.9375</v>
      </c>
      <c r="HQ298">
        <v>95.6006</v>
      </c>
      <c r="HR298">
        <v>99.7013</v>
      </c>
    </row>
    <row r="299" spans="1:226">
      <c r="A299">
        <v>283</v>
      </c>
      <c r="B299">
        <v>1657489271</v>
      </c>
      <c r="C299">
        <v>2801.5</v>
      </c>
      <c r="D299" t="s">
        <v>927</v>
      </c>
      <c r="E299" t="s">
        <v>928</v>
      </c>
      <c r="F299">
        <v>5</v>
      </c>
      <c r="G299" t="s">
        <v>836</v>
      </c>
      <c r="H299" t="s">
        <v>354</v>
      </c>
      <c r="I299">
        <v>1657489268.2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803.720302379724</v>
      </c>
      <c r="AK299">
        <v>767.536345454546</v>
      </c>
      <c r="AL299">
        <v>3.36843965612336</v>
      </c>
      <c r="AM299">
        <v>66.5814439942602</v>
      </c>
      <c r="AN299">
        <f>(AP299 - AO299 + BO299*1E3/(8.314*(BQ299+273.15)) * AR299/BN299 * AQ299) * BN299/(100*BB299) * 1000/(1000 - AP299)</f>
        <v>0</v>
      </c>
      <c r="AO299">
        <v>18.0760210938352</v>
      </c>
      <c r="AP299">
        <v>20.9051139393939</v>
      </c>
      <c r="AQ299">
        <v>0.000538691844855348</v>
      </c>
      <c r="AR299">
        <v>78.2615971347047</v>
      </c>
      <c r="AS299">
        <v>20</v>
      </c>
      <c r="AT299">
        <v>4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1657489268.2</v>
      </c>
      <c r="BH299">
        <v>743.903</v>
      </c>
      <c r="BI299">
        <v>790.2818</v>
      </c>
      <c r="BJ299">
        <v>20.90408</v>
      </c>
      <c r="BK299">
        <v>18.05684</v>
      </c>
      <c r="BL299">
        <v>738.895</v>
      </c>
      <c r="BM299">
        <v>20.64363</v>
      </c>
      <c r="BN299">
        <v>500.0657</v>
      </c>
      <c r="BO299">
        <v>72.19953</v>
      </c>
      <c r="BP299">
        <v>0.02797606</v>
      </c>
      <c r="BQ299">
        <v>24.01265</v>
      </c>
      <c r="BR299">
        <v>24.93022</v>
      </c>
      <c r="BS299">
        <v>999.9</v>
      </c>
      <c r="BT299">
        <v>0</v>
      </c>
      <c r="BU299">
        <v>0</v>
      </c>
      <c r="BV299">
        <v>10018.868</v>
      </c>
      <c r="BW299">
        <v>0</v>
      </c>
      <c r="BX299">
        <v>1996.082</v>
      </c>
      <c r="BY299">
        <v>-46.3786</v>
      </c>
      <c r="BZ299">
        <v>759.7856</v>
      </c>
      <c r="CA299">
        <v>804.8141</v>
      </c>
      <c r="CB299">
        <v>2.847224</v>
      </c>
      <c r="CC299">
        <v>790.2818</v>
      </c>
      <c r="CD299">
        <v>18.05684</v>
      </c>
      <c r="CE299">
        <v>1.509265</v>
      </c>
      <c r="CF299">
        <v>1.303695</v>
      </c>
      <c r="CG299">
        <v>13.06234</v>
      </c>
      <c r="CH299">
        <v>10.84152</v>
      </c>
      <c r="CI299">
        <v>2000.015</v>
      </c>
      <c r="CJ299">
        <v>0.9799956</v>
      </c>
      <c r="CK299">
        <v>0.02000408</v>
      </c>
      <c r="CL299">
        <v>0</v>
      </c>
      <c r="CM299">
        <v>2.57856</v>
      </c>
      <c r="CN299">
        <v>0</v>
      </c>
      <c r="CO299">
        <v>18530.28</v>
      </c>
      <c r="CP299">
        <v>16705.5</v>
      </c>
      <c r="CQ299">
        <v>46.687</v>
      </c>
      <c r="CR299">
        <v>50.312</v>
      </c>
      <c r="CS299">
        <v>48.0746</v>
      </c>
      <c r="CT299">
        <v>47.5</v>
      </c>
      <c r="CU299">
        <v>45.875</v>
      </c>
      <c r="CV299">
        <v>1960.005</v>
      </c>
      <c r="CW299">
        <v>40.01</v>
      </c>
      <c r="CX299">
        <v>0</v>
      </c>
      <c r="CY299">
        <v>1651556055.6</v>
      </c>
      <c r="CZ299">
        <v>0</v>
      </c>
      <c r="DA299">
        <v>0</v>
      </c>
      <c r="DB299" t="s">
        <v>356</v>
      </c>
      <c r="DC299">
        <v>1657298120.5</v>
      </c>
      <c r="DD299">
        <v>1657298120.5</v>
      </c>
      <c r="DE299">
        <v>0</v>
      </c>
      <c r="DF299">
        <v>1.391</v>
      </c>
      <c r="DG299">
        <v>0.035</v>
      </c>
      <c r="DH299">
        <v>2.39</v>
      </c>
      <c r="DI299">
        <v>0.104</v>
      </c>
      <c r="DJ299">
        <v>419</v>
      </c>
      <c r="DK299">
        <v>18</v>
      </c>
      <c r="DL299">
        <v>0.11</v>
      </c>
      <c r="DM299">
        <v>0.02</v>
      </c>
      <c r="DN299">
        <v>-45.1856536585366</v>
      </c>
      <c r="DO299">
        <v>-8.4549344947736</v>
      </c>
      <c r="DP299">
        <v>0.851363387232949</v>
      </c>
      <c r="DQ299">
        <v>0</v>
      </c>
      <c r="DR299">
        <v>2.76656853658537</v>
      </c>
      <c r="DS299">
        <v>0.632800557491292</v>
      </c>
      <c r="DT299">
        <v>0.0656469182885629</v>
      </c>
      <c r="DU299">
        <v>0</v>
      </c>
      <c r="DV299">
        <v>0</v>
      </c>
      <c r="DW299">
        <v>2</v>
      </c>
      <c r="DX299" t="s">
        <v>357</v>
      </c>
      <c r="DY299">
        <v>2.83492</v>
      </c>
      <c r="DZ299">
        <v>2.64424</v>
      </c>
      <c r="EA299">
        <v>0.110404</v>
      </c>
      <c r="EB299">
        <v>0.115275</v>
      </c>
      <c r="EC299">
        <v>0.0742984</v>
      </c>
      <c r="ED299">
        <v>0.0669003</v>
      </c>
      <c r="EE299">
        <v>24799.6</v>
      </c>
      <c r="EF299">
        <v>21569.6</v>
      </c>
      <c r="EG299">
        <v>24973.6</v>
      </c>
      <c r="EH299">
        <v>23759</v>
      </c>
      <c r="EI299">
        <v>39496.1</v>
      </c>
      <c r="EJ299">
        <v>36726.8</v>
      </c>
      <c r="EK299">
        <v>45181.8</v>
      </c>
      <c r="EL299">
        <v>42421.3</v>
      </c>
      <c r="EM299">
        <v>1.74785</v>
      </c>
      <c r="EN299">
        <v>2.04152</v>
      </c>
      <c r="EO299">
        <v>0.107624</v>
      </c>
      <c r="EP299">
        <v>0</v>
      </c>
      <c r="EQ299">
        <v>23.17</v>
      </c>
      <c r="ER299">
        <v>999.9</v>
      </c>
      <c r="ES299">
        <v>31.889</v>
      </c>
      <c r="ET299">
        <v>40.335</v>
      </c>
      <c r="EU299">
        <v>33.3332</v>
      </c>
      <c r="EV299">
        <v>51.5414</v>
      </c>
      <c r="EW299">
        <v>30.5649</v>
      </c>
      <c r="EX299">
        <v>2</v>
      </c>
      <c r="EY299">
        <v>0.243923</v>
      </c>
      <c r="EZ299">
        <v>4.61556</v>
      </c>
      <c r="FA299">
        <v>20.1854</v>
      </c>
      <c r="FB299">
        <v>5.23301</v>
      </c>
      <c r="FC299">
        <v>11.992</v>
      </c>
      <c r="FD299">
        <v>4.9557</v>
      </c>
      <c r="FE299">
        <v>3.30398</v>
      </c>
      <c r="FF299">
        <v>350.5</v>
      </c>
      <c r="FG299">
        <v>9999</v>
      </c>
      <c r="FH299">
        <v>9999</v>
      </c>
      <c r="FI299">
        <v>6377.2</v>
      </c>
      <c r="FJ299">
        <v>1.86824</v>
      </c>
      <c r="FK299">
        <v>1.864</v>
      </c>
      <c r="FL299">
        <v>1.87141</v>
      </c>
      <c r="FM299">
        <v>1.86249</v>
      </c>
      <c r="FN299">
        <v>1.86188</v>
      </c>
      <c r="FO299">
        <v>1.86829</v>
      </c>
      <c r="FP299">
        <v>1.85838</v>
      </c>
      <c r="FQ299">
        <v>1.86462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5.036</v>
      </c>
      <c r="GF299">
        <v>0.2605</v>
      </c>
      <c r="GG299">
        <v>2.14445261950712</v>
      </c>
      <c r="GH299">
        <v>0.00524579190152856</v>
      </c>
      <c r="GI299">
        <v>-2.61795653493914e-06</v>
      </c>
      <c r="GJ299">
        <v>1.03317073579164e-09</v>
      </c>
      <c r="GK299">
        <v>-0.0325879594738201</v>
      </c>
      <c r="GL299">
        <v>-0.0124659139965973</v>
      </c>
      <c r="GM299">
        <v>0.00156445697122576</v>
      </c>
      <c r="GN299">
        <v>-1.32223106024955e-05</v>
      </c>
      <c r="GO299">
        <v>14</v>
      </c>
      <c r="GP299">
        <v>2225</v>
      </c>
      <c r="GQ299">
        <v>3</v>
      </c>
      <c r="GR299">
        <v>45</v>
      </c>
      <c r="GS299">
        <v>3185.8</v>
      </c>
      <c r="GT299">
        <v>3185.8</v>
      </c>
      <c r="GU299">
        <v>2.23145</v>
      </c>
      <c r="GV299">
        <v>2.39502</v>
      </c>
      <c r="GW299">
        <v>1.99829</v>
      </c>
      <c r="GX299">
        <v>2.71118</v>
      </c>
      <c r="GY299">
        <v>2.09351</v>
      </c>
      <c r="GZ299">
        <v>2.4353</v>
      </c>
      <c r="HA299">
        <v>43.182</v>
      </c>
      <c r="HB299">
        <v>14.4648</v>
      </c>
      <c r="HC299">
        <v>18</v>
      </c>
      <c r="HD299">
        <v>423.83</v>
      </c>
      <c r="HE299">
        <v>611.765</v>
      </c>
      <c r="HF299">
        <v>19.6664</v>
      </c>
      <c r="HG299">
        <v>30.5101</v>
      </c>
      <c r="HH299">
        <v>29.9999</v>
      </c>
      <c r="HI299">
        <v>30.3</v>
      </c>
      <c r="HJ299">
        <v>30.2902</v>
      </c>
      <c r="HK299">
        <v>44.7218</v>
      </c>
      <c r="HL299">
        <v>56.7997</v>
      </c>
      <c r="HM299">
        <v>0</v>
      </c>
      <c r="HN299">
        <v>19.6916</v>
      </c>
      <c r="HO299">
        <v>823.592</v>
      </c>
      <c r="HP299">
        <v>17.8953</v>
      </c>
      <c r="HQ299">
        <v>95.5995</v>
      </c>
      <c r="HR299">
        <v>99.7026</v>
      </c>
    </row>
    <row r="300" spans="1:226">
      <c r="A300">
        <v>284</v>
      </c>
      <c r="B300">
        <v>1657489276</v>
      </c>
      <c r="C300">
        <v>2806.5</v>
      </c>
      <c r="D300" t="s">
        <v>929</v>
      </c>
      <c r="E300" t="s">
        <v>930</v>
      </c>
      <c r="F300">
        <v>5</v>
      </c>
      <c r="G300" t="s">
        <v>836</v>
      </c>
      <c r="H300" t="s">
        <v>354</v>
      </c>
      <c r="I300">
        <v>1657489273.5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820.766750998172</v>
      </c>
      <c r="AK300">
        <v>784.230775757576</v>
      </c>
      <c r="AL300">
        <v>3.32588200505818</v>
      </c>
      <c r="AM300">
        <v>66.5814439942602</v>
      </c>
      <c r="AN300">
        <f>(AP300 - AO300 + BO300*1E3/(8.314*(BQ300+273.15)) * AR300/BN300 * AQ300) * BN300/(100*BB300) * 1000/(1000 - AP300)</f>
        <v>0</v>
      </c>
      <c r="AO300">
        <v>18.0127064781088</v>
      </c>
      <c r="AP300">
        <v>20.9053448484848</v>
      </c>
      <c r="AQ300">
        <v>-0.000143513157433598</v>
      </c>
      <c r="AR300">
        <v>78.2615971347047</v>
      </c>
      <c r="AS300">
        <v>20</v>
      </c>
      <c r="AT300">
        <v>4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1657489273.5</v>
      </c>
      <c r="BH300">
        <v>761.357666666667</v>
      </c>
      <c r="BI300">
        <v>808.091888888889</v>
      </c>
      <c r="BJ300">
        <v>20.9034777777778</v>
      </c>
      <c r="BK300">
        <v>18.0139888888889</v>
      </c>
      <c r="BL300">
        <v>756.296</v>
      </c>
      <c r="BM300">
        <v>20.6430444444444</v>
      </c>
      <c r="BN300">
        <v>499.97</v>
      </c>
      <c r="BO300">
        <v>72.1993444444444</v>
      </c>
      <c r="BP300">
        <v>0.0279746444444444</v>
      </c>
      <c r="BQ300">
        <v>24.0297777777778</v>
      </c>
      <c r="BR300">
        <v>24.9423333333333</v>
      </c>
      <c r="BS300">
        <v>999.9</v>
      </c>
      <c r="BT300">
        <v>0</v>
      </c>
      <c r="BU300">
        <v>0</v>
      </c>
      <c r="BV300">
        <v>9991.66555555556</v>
      </c>
      <c r="BW300">
        <v>0</v>
      </c>
      <c r="BX300">
        <v>1996.70444444444</v>
      </c>
      <c r="BY300">
        <v>-46.7344111111111</v>
      </c>
      <c r="BZ300">
        <v>777.612222222222</v>
      </c>
      <c r="CA300">
        <v>822.915888888889</v>
      </c>
      <c r="CB300">
        <v>2.88947555555556</v>
      </c>
      <c r="CC300">
        <v>808.091888888889</v>
      </c>
      <c r="CD300">
        <v>18.0139888888889</v>
      </c>
      <c r="CE300">
        <v>1.50921777777778</v>
      </c>
      <c r="CF300">
        <v>1.30059888888889</v>
      </c>
      <c r="CG300">
        <v>13.0618666666667</v>
      </c>
      <c r="CH300">
        <v>10.8057888888889</v>
      </c>
      <c r="CI300">
        <v>2000.01666666667</v>
      </c>
      <c r="CJ300">
        <v>0.979995333333333</v>
      </c>
      <c r="CK300">
        <v>0.0200043555555556</v>
      </c>
      <c r="CL300">
        <v>0</v>
      </c>
      <c r="CM300">
        <v>2.69606666666667</v>
      </c>
      <c r="CN300">
        <v>0</v>
      </c>
      <c r="CO300">
        <v>18555.1444444444</v>
      </c>
      <c r="CP300">
        <v>16705.5222222222</v>
      </c>
      <c r="CQ300">
        <v>46.6732222222222</v>
      </c>
      <c r="CR300">
        <v>50.2706666666667</v>
      </c>
      <c r="CS300">
        <v>48.062</v>
      </c>
      <c r="CT300">
        <v>47.437</v>
      </c>
      <c r="CU300">
        <v>45.833</v>
      </c>
      <c r="CV300">
        <v>1960.00666666667</v>
      </c>
      <c r="CW300">
        <v>40.01</v>
      </c>
      <c r="CX300">
        <v>0</v>
      </c>
      <c r="CY300">
        <v>1651556061</v>
      </c>
      <c r="CZ300">
        <v>0</v>
      </c>
      <c r="DA300">
        <v>0</v>
      </c>
      <c r="DB300" t="s">
        <v>356</v>
      </c>
      <c r="DC300">
        <v>1657298120.5</v>
      </c>
      <c r="DD300">
        <v>1657298120.5</v>
      </c>
      <c r="DE300">
        <v>0</v>
      </c>
      <c r="DF300">
        <v>1.391</v>
      </c>
      <c r="DG300">
        <v>0.035</v>
      </c>
      <c r="DH300">
        <v>2.39</v>
      </c>
      <c r="DI300">
        <v>0.104</v>
      </c>
      <c r="DJ300">
        <v>419</v>
      </c>
      <c r="DK300">
        <v>18</v>
      </c>
      <c r="DL300">
        <v>0.11</v>
      </c>
      <c r="DM300">
        <v>0.02</v>
      </c>
      <c r="DN300">
        <v>-45.9190682926829</v>
      </c>
      <c r="DO300">
        <v>-7.17149059233443</v>
      </c>
      <c r="DP300">
        <v>0.732950217734856</v>
      </c>
      <c r="DQ300">
        <v>0</v>
      </c>
      <c r="DR300">
        <v>2.82951365853659</v>
      </c>
      <c r="DS300">
        <v>0.445612473867597</v>
      </c>
      <c r="DT300">
        <v>0.0457682319132908</v>
      </c>
      <c r="DU300">
        <v>0</v>
      </c>
      <c r="DV300">
        <v>0</v>
      </c>
      <c r="DW300">
        <v>2</v>
      </c>
      <c r="DX300" t="s">
        <v>357</v>
      </c>
      <c r="DY300">
        <v>2.83461</v>
      </c>
      <c r="DZ300">
        <v>2.64458</v>
      </c>
      <c r="EA300">
        <v>0.112021</v>
      </c>
      <c r="EB300">
        <v>0.116879</v>
      </c>
      <c r="EC300">
        <v>0.0742981</v>
      </c>
      <c r="ED300">
        <v>0.0668922</v>
      </c>
      <c r="EE300">
        <v>24754.2</v>
      </c>
      <c r="EF300">
        <v>21530.1</v>
      </c>
      <c r="EG300">
        <v>24973.2</v>
      </c>
      <c r="EH300">
        <v>23758.7</v>
      </c>
      <c r="EI300">
        <v>39495.6</v>
      </c>
      <c r="EJ300">
        <v>36726.7</v>
      </c>
      <c r="EK300">
        <v>45181.1</v>
      </c>
      <c r="EL300">
        <v>42420.9</v>
      </c>
      <c r="EM300">
        <v>1.74762</v>
      </c>
      <c r="EN300">
        <v>2.0415</v>
      </c>
      <c r="EO300">
        <v>0.107773</v>
      </c>
      <c r="EP300">
        <v>0</v>
      </c>
      <c r="EQ300">
        <v>23.1708</v>
      </c>
      <c r="ER300">
        <v>999.9</v>
      </c>
      <c r="ES300">
        <v>31.944</v>
      </c>
      <c r="ET300">
        <v>40.324</v>
      </c>
      <c r="EU300">
        <v>33.3721</v>
      </c>
      <c r="EV300">
        <v>51.2214</v>
      </c>
      <c r="EW300">
        <v>30.633</v>
      </c>
      <c r="EX300">
        <v>2</v>
      </c>
      <c r="EY300">
        <v>0.243783</v>
      </c>
      <c r="EZ300">
        <v>4.59012</v>
      </c>
      <c r="FA300">
        <v>20.1859</v>
      </c>
      <c r="FB300">
        <v>5.23301</v>
      </c>
      <c r="FC300">
        <v>11.992</v>
      </c>
      <c r="FD300">
        <v>4.95575</v>
      </c>
      <c r="FE300">
        <v>3.3039</v>
      </c>
      <c r="FF300">
        <v>350.5</v>
      </c>
      <c r="FG300">
        <v>9999</v>
      </c>
      <c r="FH300">
        <v>9999</v>
      </c>
      <c r="FI300">
        <v>6377.5</v>
      </c>
      <c r="FJ300">
        <v>1.86825</v>
      </c>
      <c r="FK300">
        <v>1.864</v>
      </c>
      <c r="FL300">
        <v>1.87141</v>
      </c>
      <c r="FM300">
        <v>1.86249</v>
      </c>
      <c r="FN300">
        <v>1.86188</v>
      </c>
      <c r="FO300">
        <v>1.86829</v>
      </c>
      <c r="FP300">
        <v>1.85839</v>
      </c>
      <c r="FQ300">
        <v>1.86462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5.086</v>
      </c>
      <c r="GF300">
        <v>0.2605</v>
      </c>
      <c r="GG300">
        <v>2.14445261950712</v>
      </c>
      <c r="GH300">
        <v>0.00524579190152856</v>
      </c>
      <c r="GI300">
        <v>-2.61795653493914e-06</v>
      </c>
      <c r="GJ300">
        <v>1.03317073579164e-09</v>
      </c>
      <c r="GK300">
        <v>-0.0325879594738201</v>
      </c>
      <c r="GL300">
        <v>-0.0124659139965973</v>
      </c>
      <c r="GM300">
        <v>0.00156445697122576</v>
      </c>
      <c r="GN300">
        <v>-1.32223106024955e-05</v>
      </c>
      <c r="GO300">
        <v>14</v>
      </c>
      <c r="GP300">
        <v>2225</v>
      </c>
      <c r="GQ300">
        <v>3</v>
      </c>
      <c r="GR300">
        <v>45</v>
      </c>
      <c r="GS300">
        <v>3185.9</v>
      </c>
      <c r="GT300">
        <v>3185.9</v>
      </c>
      <c r="GU300">
        <v>2.26807</v>
      </c>
      <c r="GV300">
        <v>2.40234</v>
      </c>
      <c r="GW300">
        <v>1.99829</v>
      </c>
      <c r="GX300">
        <v>2.71118</v>
      </c>
      <c r="GY300">
        <v>2.09351</v>
      </c>
      <c r="GZ300">
        <v>2.41943</v>
      </c>
      <c r="HA300">
        <v>43.2091</v>
      </c>
      <c r="HB300">
        <v>14.456</v>
      </c>
      <c r="HC300">
        <v>18</v>
      </c>
      <c r="HD300">
        <v>423.727</v>
      </c>
      <c r="HE300">
        <v>611.788</v>
      </c>
      <c r="HF300">
        <v>19.7145</v>
      </c>
      <c r="HG300">
        <v>30.5127</v>
      </c>
      <c r="HH300">
        <v>30</v>
      </c>
      <c r="HI300">
        <v>30.304</v>
      </c>
      <c r="HJ300">
        <v>30.2942</v>
      </c>
      <c r="HK300">
        <v>45.412</v>
      </c>
      <c r="HL300">
        <v>57.097</v>
      </c>
      <c r="HM300">
        <v>0</v>
      </c>
      <c r="HN300">
        <v>19.7354</v>
      </c>
      <c r="HO300">
        <v>843.749</v>
      </c>
      <c r="HP300">
        <v>17.852</v>
      </c>
      <c r="HQ300">
        <v>95.598</v>
      </c>
      <c r="HR300">
        <v>99.7013</v>
      </c>
    </row>
    <row r="301" spans="1:226">
      <c r="A301">
        <v>285</v>
      </c>
      <c r="B301">
        <v>1657489281</v>
      </c>
      <c r="C301">
        <v>2811.5</v>
      </c>
      <c r="D301" t="s">
        <v>931</v>
      </c>
      <c r="E301" t="s">
        <v>932</v>
      </c>
      <c r="F301">
        <v>5</v>
      </c>
      <c r="G301" t="s">
        <v>836</v>
      </c>
      <c r="H301" t="s">
        <v>354</v>
      </c>
      <c r="I301">
        <v>1657489278.2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838.036757718509</v>
      </c>
      <c r="AK301">
        <v>801.098848484849</v>
      </c>
      <c r="AL301">
        <v>3.38031148265779</v>
      </c>
      <c r="AM301">
        <v>66.5814439942602</v>
      </c>
      <c r="AN301">
        <f>(AP301 - AO301 + BO301*1E3/(8.314*(BQ301+273.15)) * AR301/BN301 * AQ301) * BN301/(100*BB301) * 1000/(1000 - AP301)</f>
        <v>0</v>
      </c>
      <c r="AO301">
        <v>18.0058281406541</v>
      </c>
      <c r="AP301">
        <v>20.9206175757576</v>
      </c>
      <c r="AQ301">
        <v>0.00047647281347215</v>
      </c>
      <c r="AR301">
        <v>78.2615971347047</v>
      </c>
      <c r="AS301">
        <v>19</v>
      </c>
      <c r="AT301">
        <v>4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1657489278.2</v>
      </c>
      <c r="BH301">
        <v>776.7252</v>
      </c>
      <c r="BI301">
        <v>824.0398</v>
      </c>
      <c r="BJ301">
        <v>20.91344</v>
      </c>
      <c r="BK301">
        <v>17.99158</v>
      </c>
      <c r="BL301">
        <v>771.6172</v>
      </c>
      <c r="BM301">
        <v>20.65267</v>
      </c>
      <c r="BN301">
        <v>499.9934</v>
      </c>
      <c r="BO301">
        <v>72.19814</v>
      </c>
      <c r="BP301">
        <v>0.02799557</v>
      </c>
      <c r="BQ301">
        <v>24.03391</v>
      </c>
      <c r="BR301">
        <v>24.94495</v>
      </c>
      <c r="BS301">
        <v>999.9</v>
      </c>
      <c r="BT301">
        <v>0</v>
      </c>
      <c r="BU301">
        <v>0</v>
      </c>
      <c r="BV301">
        <v>10017.938</v>
      </c>
      <c r="BW301">
        <v>0</v>
      </c>
      <c r="BX301">
        <v>1996.656</v>
      </c>
      <c r="BY301">
        <v>-47.31437</v>
      </c>
      <c r="BZ301">
        <v>793.3164</v>
      </c>
      <c r="CA301">
        <v>839.1369</v>
      </c>
      <c r="CB301">
        <v>2.92185</v>
      </c>
      <c r="CC301">
        <v>824.0398</v>
      </c>
      <c r="CD301">
        <v>17.99158</v>
      </c>
      <c r="CE301">
        <v>1.509911</v>
      </c>
      <c r="CF301">
        <v>1.298959</v>
      </c>
      <c r="CG301">
        <v>13.0689</v>
      </c>
      <c r="CH301">
        <v>10.78682</v>
      </c>
      <c r="CI301">
        <v>2000.018</v>
      </c>
      <c r="CJ301">
        <v>0.979995</v>
      </c>
      <c r="CK301">
        <v>0.0200047</v>
      </c>
      <c r="CL301">
        <v>0</v>
      </c>
      <c r="CM301">
        <v>2.60265</v>
      </c>
      <c r="CN301">
        <v>0</v>
      </c>
      <c r="CO301">
        <v>18574.31</v>
      </c>
      <c r="CP301">
        <v>16705.52</v>
      </c>
      <c r="CQ301">
        <v>46.6312</v>
      </c>
      <c r="CR301">
        <v>50.25</v>
      </c>
      <c r="CS301">
        <v>48.0496</v>
      </c>
      <c r="CT301">
        <v>47.437</v>
      </c>
      <c r="CU301">
        <v>45.812</v>
      </c>
      <c r="CV301">
        <v>1960.008</v>
      </c>
      <c r="CW301">
        <v>40.01</v>
      </c>
      <c r="CX301">
        <v>0</v>
      </c>
      <c r="CY301">
        <v>1651556065.8</v>
      </c>
      <c r="CZ301">
        <v>0</v>
      </c>
      <c r="DA301">
        <v>0</v>
      </c>
      <c r="DB301" t="s">
        <v>356</v>
      </c>
      <c r="DC301">
        <v>1657298120.5</v>
      </c>
      <c r="DD301">
        <v>1657298120.5</v>
      </c>
      <c r="DE301">
        <v>0</v>
      </c>
      <c r="DF301">
        <v>1.391</v>
      </c>
      <c r="DG301">
        <v>0.035</v>
      </c>
      <c r="DH301">
        <v>2.39</v>
      </c>
      <c r="DI301">
        <v>0.104</v>
      </c>
      <c r="DJ301">
        <v>419</v>
      </c>
      <c r="DK301">
        <v>18</v>
      </c>
      <c r="DL301">
        <v>0.11</v>
      </c>
      <c r="DM301">
        <v>0.02</v>
      </c>
      <c r="DN301">
        <v>-46.3890804878049</v>
      </c>
      <c r="DO301">
        <v>-6.69470174216025</v>
      </c>
      <c r="DP301">
        <v>0.683021523504563</v>
      </c>
      <c r="DQ301">
        <v>0</v>
      </c>
      <c r="DR301">
        <v>2.85648097560976</v>
      </c>
      <c r="DS301">
        <v>0.446340627177707</v>
      </c>
      <c r="DT301">
        <v>0.0452078813442253</v>
      </c>
      <c r="DU301">
        <v>0</v>
      </c>
      <c r="DV301">
        <v>0</v>
      </c>
      <c r="DW301">
        <v>2</v>
      </c>
      <c r="DX301" t="s">
        <v>357</v>
      </c>
      <c r="DY301">
        <v>2.8348</v>
      </c>
      <c r="DZ301">
        <v>2.64443</v>
      </c>
      <c r="EA301">
        <v>0.113641</v>
      </c>
      <c r="EB301">
        <v>0.118494</v>
      </c>
      <c r="EC301">
        <v>0.074335</v>
      </c>
      <c r="ED301">
        <v>0.0667089</v>
      </c>
      <c r="EE301">
        <v>24708.8</v>
      </c>
      <c r="EF301">
        <v>21491.2</v>
      </c>
      <c r="EG301">
        <v>24973</v>
      </c>
      <c r="EH301">
        <v>23759.2</v>
      </c>
      <c r="EI301">
        <v>39493.8</v>
      </c>
      <c r="EJ301">
        <v>36734.6</v>
      </c>
      <c r="EK301">
        <v>45180.8</v>
      </c>
      <c r="EL301">
        <v>42421.6</v>
      </c>
      <c r="EM301">
        <v>1.74793</v>
      </c>
      <c r="EN301">
        <v>2.04122</v>
      </c>
      <c r="EO301">
        <v>0.10794</v>
      </c>
      <c r="EP301">
        <v>0</v>
      </c>
      <c r="EQ301">
        <v>23.1715</v>
      </c>
      <c r="ER301">
        <v>999.9</v>
      </c>
      <c r="ES301">
        <v>31.992</v>
      </c>
      <c r="ET301">
        <v>40.335</v>
      </c>
      <c r="EU301">
        <v>33.4446</v>
      </c>
      <c r="EV301">
        <v>51.2014</v>
      </c>
      <c r="EW301">
        <v>30.5769</v>
      </c>
      <c r="EX301">
        <v>2</v>
      </c>
      <c r="EY301">
        <v>0.244174</v>
      </c>
      <c r="EZ301">
        <v>4.5816</v>
      </c>
      <c r="FA301">
        <v>20.186</v>
      </c>
      <c r="FB301">
        <v>5.23301</v>
      </c>
      <c r="FC301">
        <v>11.992</v>
      </c>
      <c r="FD301">
        <v>4.95585</v>
      </c>
      <c r="FE301">
        <v>3.30398</v>
      </c>
      <c r="FF301">
        <v>350.5</v>
      </c>
      <c r="FG301">
        <v>9999</v>
      </c>
      <c r="FH301">
        <v>9999</v>
      </c>
      <c r="FI301">
        <v>6377.5</v>
      </c>
      <c r="FJ301">
        <v>1.86824</v>
      </c>
      <c r="FK301">
        <v>1.86401</v>
      </c>
      <c r="FL301">
        <v>1.87138</v>
      </c>
      <c r="FM301">
        <v>1.86249</v>
      </c>
      <c r="FN301">
        <v>1.86188</v>
      </c>
      <c r="FO301">
        <v>1.86829</v>
      </c>
      <c r="FP301">
        <v>1.85837</v>
      </c>
      <c r="FQ301">
        <v>1.86463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5.136</v>
      </c>
      <c r="GF301">
        <v>0.261</v>
      </c>
      <c r="GG301">
        <v>2.14445261950712</v>
      </c>
      <c r="GH301">
        <v>0.00524579190152856</v>
      </c>
      <c r="GI301">
        <v>-2.61795653493914e-06</v>
      </c>
      <c r="GJ301">
        <v>1.03317073579164e-09</v>
      </c>
      <c r="GK301">
        <v>-0.0325879594738201</v>
      </c>
      <c r="GL301">
        <v>-0.0124659139965973</v>
      </c>
      <c r="GM301">
        <v>0.00156445697122576</v>
      </c>
      <c r="GN301">
        <v>-1.32223106024955e-05</v>
      </c>
      <c r="GO301">
        <v>14</v>
      </c>
      <c r="GP301">
        <v>2225</v>
      </c>
      <c r="GQ301">
        <v>3</v>
      </c>
      <c r="GR301">
        <v>45</v>
      </c>
      <c r="GS301">
        <v>3186</v>
      </c>
      <c r="GT301">
        <v>3186</v>
      </c>
      <c r="GU301">
        <v>2.30347</v>
      </c>
      <c r="GV301">
        <v>2.39624</v>
      </c>
      <c r="GW301">
        <v>1.99829</v>
      </c>
      <c r="GX301">
        <v>2.71118</v>
      </c>
      <c r="GY301">
        <v>2.09473</v>
      </c>
      <c r="GZ301">
        <v>2.39746</v>
      </c>
      <c r="HA301">
        <v>43.2091</v>
      </c>
      <c r="HB301">
        <v>14.4385</v>
      </c>
      <c r="HC301">
        <v>18</v>
      </c>
      <c r="HD301">
        <v>423.926</v>
      </c>
      <c r="HE301">
        <v>611.609</v>
      </c>
      <c r="HF301">
        <v>19.7561</v>
      </c>
      <c r="HG301">
        <v>30.515</v>
      </c>
      <c r="HH301">
        <v>30.0004</v>
      </c>
      <c r="HI301">
        <v>30.3079</v>
      </c>
      <c r="HJ301">
        <v>30.2981</v>
      </c>
      <c r="HK301">
        <v>46.1645</v>
      </c>
      <c r="HL301">
        <v>57.4069</v>
      </c>
      <c r="HM301">
        <v>0</v>
      </c>
      <c r="HN301">
        <v>19.7753</v>
      </c>
      <c r="HO301">
        <v>857.16</v>
      </c>
      <c r="HP301">
        <v>17.7981</v>
      </c>
      <c r="HQ301">
        <v>95.5975</v>
      </c>
      <c r="HR301">
        <v>99.7032</v>
      </c>
    </row>
    <row r="302" spans="1:226">
      <c r="A302">
        <v>286</v>
      </c>
      <c r="B302">
        <v>1657489286</v>
      </c>
      <c r="C302">
        <v>2816.5</v>
      </c>
      <c r="D302" t="s">
        <v>933</v>
      </c>
      <c r="E302" t="s">
        <v>934</v>
      </c>
      <c r="F302">
        <v>5</v>
      </c>
      <c r="G302" t="s">
        <v>836</v>
      </c>
      <c r="H302" t="s">
        <v>354</v>
      </c>
      <c r="I302">
        <v>1657489283.5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855.183033303372</v>
      </c>
      <c r="AK302">
        <v>817.71096969697</v>
      </c>
      <c r="AL302">
        <v>3.33706874958321</v>
      </c>
      <c r="AM302">
        <v>66.5814439942602</v>
      </c>
      <c r="AN302">
        <f>(AP302 - AO302 + BO302*1E3/(8.314*(BQ302+273.15)) * AR302/BN302 * AQ302) * BN302/(100*BB302) * 1000/(1000 - AP302)</f>
        <v>0</v>
      </c>
      <c r="AO302">
        <v>17.9124669325292</v>
      </c>
      <c r="AP302">
        <v>20.912743030303</v>
      </c>
      <c r="AQ302">
        <v>-0.00119715702177172</v>
      </c>
      <c r="AR302">
        <v>78.2615971347047</v>
      </c>
      <c r="AS302">
        <v>19</v>
      </c>
      <c r="AT302">
        <v>4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1657489283.5</v>
      </c>
      <c r="BH302">
        <v>794.089777777778</v>
      </c>
      <c r="BI302">
        <v>841.972777777778</v>
      </c>
      <c r="BJ302">
        <v>20.9156888888889</v>
      </c>
      <c r="BK302">
        <v>17.9091111111111</v>
      </c>
      <c r="BL302">
        <v>788.928888888889</v>
      </c>
      <c r="BM302">
        <v>20.6548222222222</v>
      </c>
      <c r="BN302">
        <v>500.021444444444</v>
      </c>
      <c r="BO302">
        <v>72.1984</v>
      </c>
      <c r="BP302">
        <v>0.0281282222222222</v>
      </c>
      <c r="BQ302">
        <v>24.0498111111111</v>
      </c>
      <c r="BR302">
        <v>24.9495111111111</v>
      </c>
      <c r="BS302">
        <v>999.9</v>
      </c>
      <c r="BT302">
        <v>0</v>
      </c>
      <c r="BU302">
        <v>0</v>
      </c>
      <c r="BV302">
        <v>9983.40777777778</v>
      </c>
      <c r="BW302">
        <v>0</v>
      </c>
      <c r="BX302">
        <v>1998.08333333333</v>
      </c>
      <c r="BY302">
        <v>-47.8828666666667</v>
      </c>
      <c r="BZ302">
        <v>811.053555555556</v>
      </c>
      <c r="CA302">
        <v>857.326666666667</v>
      </c>
      <c r="CB302">
        <v>3.00656222222222</v>
      </c>
      <c r="CC302">
        <v>841.972777777778</v>
      </c>
      <c r="CD302">
        <v>17.9091111111111</v>
      </c>
      <c r="CE302">
        <v>1.51007888888889</v>
      </c>
      <c r="CF302">
        <v>1.29301111111111</v>
      </c>
      <c r="CG302">
        <v>13.0706111111111</v>
      </c>
      <c r="CH302">
        <v>10.7178555555556</v>
      </c>
      <c r="CI302">
        <v>2000.04444444444</v>
      </c>
      <c r="CJ302">
        <v>0.979995</v>
      </c>
      <c r="CK302">
        <v>0.0200047</v>
      </c>
      <c r="CL302">
        <v>0</v>
      </c>
      <c r="CM302">
        <v>2.57743333333333</v>
      </c>
      <c r="CN302">
        <v>0</v>
      </c>
      <c r="CO302">
        <v>18598.3555555556</v>
      </c>
      <c r="CP302">
        <v>16705.7555555556</v>
      </c>
      <c r="CQ302">
        <v>46.611</v>
      </c>
      <c r="CR302">
        <v>50.25</v>
      </c>
      <c r="CS302">
        <v>48</v>
      </c>
      <c r="CT302">
        <v>47.4232222222222</v>
      </c>
      <c r="CU302">
        <v>45.7982222222222</v>
      </c>
      <c r="CV302">
        <v>1960.03444444444</v>
      </c>
      <c r="CW302">
        <v>40.01</v>
      </c>
      <c r="CX302">
        <v>0</v>
      </c>
      <c r="CY302">
        <v>1651556071.2</v>
      </c>
      <c r="CZ302">
        <v>0</v>
      </c>
      <c r="DA302">
        <v>0</v>
      </c>
      <c r="DB302" t="s">
        <v>356</v>
      </c>
      <c r="DC302">
        <v>1657298120.5</v>
      </c>
      <c r="DD302">
        <v>1657298120.5</v>
      </c>
      <c r="DE302">
        <v>0</v>
      </c>
      <c r="DF302">
        <v>1.391</v>
      </c>
      <c r="DG302">
        <v>0.035</v>
      </c>
      <c r="DH302">
        <v>2.39</v>
      </c>
      <c r="DI302">
        <v>0.104</v>
      </c>
      <c r="DJ302">
        <v>419</v>
      </c>
      <c r="DK302">
        <v>18</v>
      </c>
      <c r="DL302">
        <v>0.11</v>
      </c>
      <c r="DM302">
        <v>0.02</v>
      </c>
      <c r="DN302">
        <v>-47.0435195121951</v>
      </c>
      <c r="DO302">
        <v>-6.03648710801399</v>
      </c>
      <c r="DP302">
        <v>0.59996093052453</v>
      </c>
      <c r="DQ302">
        <v>0</v>
      </c>
      <c r="DR302">
        <v>2.91347609756098</v>
      </c>
      <c r="DS302">
        <v>0.592027317073172</v>
      </c>
      <c r="DT302">
        <v>0.0607588852431517</v>
      </c>
      <c r="DU302">
        <v>0</v>
      </c>
      <c r="DV302">
        <v>0</v>
      </c>
      <c r="DW302">
        <v>2</v>
      </c>
      <c r="DX302" t="s">
        <v>357</v>
      </c>
      <c r="DY302">
        <v>2.83461</v>
      </c>
      <c r="DZ302">
        <v>2.64458</v>
      </c>
      <c r="EA302">
        <v>0.115224</v>
      </c>
      <c r="EB302">
        <v>0.120074</v>
      </c>
      <c r="EC302">
        <v>0.0743134</v>
      </c>
      <c r="ED302">
        <v>0.0666159</v>
      </c>
      <c r="EE302">
        <v>24664.6</v>
      </c>
      <c r="EF302">
        <v>21452.4</v>
      </c>
      <c r="EG302">
        <v>24972.9</v>
      </c>
      <c r="EH302">
        <v>23758.9</v>
      </c>
      <c r="EI302">
        <v>39494.5</v>
      </c>
      <c r="EJ302">
        <v>36738</v>
      </c>
      <c r="EK302">
        <v>45180.5</v>
      </c>
      <c r="EL302">
        <v>42421.3</v>
      </c>
      <c r="EM302">
        <v>1.74775</v>
      </c>
      <c r="EN302">
        <v>2.04122</v>
      </c>
      <c r="EO302">
        <v>0.107922</v>
      </c>
      <c r="EP302">
        <v>0</v>
      </c>
      <c r="EQ302">
        <v>23.1729</v>
      </c>
      <c r="ER302">
        <v>999.9</v>
      </c>
      <c r="ES302">
        <v>32.041</v>
      </c>
      <c r="ET302">
        <v>40.335</v>
      </c>
      <c r="EU302">
        <v>33.4939</v>
      </c>
      <c r="EV302">
        <v>51.0914</v>
      </c>
      <c r="EW302">
        <v>30.5889</v>
      </c>
      <c r="EX302">
        <v>2</v>
      </c>
      <c r="EY302">
        <v>0.24404</v>
      </c>
      <c r="EZ302">
        <v>4.54668</v>
      </c>
      <c r="FA302">
        <v>20.1868</v>
      </c>
      <c r="FB302">
        <v>5.23286</v>
      </c>
      <c r="FC302">
        <v>11.992</v>
      </c>
      <c r="FD302">
        <v>4.95585</v>
      </c>
      <c r="FE302">
        <v>3.304</v>
      </c>
      <c r="FF302">
        <v>350.5</v>
      </c>
      <c r="FG302">
        <v>9999</v>
      </c>
      <c r="FH302">
        <v>9999</v>
      </c>
      <c r="FI302">
        <v>6377.8</v>
      </c>
      <c r="FJ302">
        <v>1.86823</v>
      </c>
      <c r="FK302">
        <v>1.864</v>
      </c>
      <c r="FL302">
        <v>1.8714</v>
      </c>
      <c r="FM302">
        <v>1.86249</v>
      </c>
      <c r="FN302">
        <v>1.86188</v>
      </c>
      <c r="FO302">
        <v>1.86828</v>
      </c>
      <c r="FP302">
        <v>1.85838</v>
      </c>
      <c r="FQ302">
        <v>1.86464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5.185</v>
      </c>
      <c r="GF302">
        <v>0.2607</v>
      </c>
      <c r="GG302">
        <v>2.14445261950712</v>
      </c>
      <c r="GH302">
        <v>0.00524579190152856</v>
      </c>
      <c r="GI302">
        <v>-2.61795653493914e-06</v>
      </c>
      <c r="GJ302">
        <v>1.03317073579164e-09</v>
      </c>
      <c r="GK302">
        <v>-0.0325879594738201</v>
      </c>
      <c r="GL302">
        <v>-0.0124659139965973</v>
      </c>
      <c r="GM302">
        <v>0.00156445697122576</v>
      </c>
      <c r="GN302">
        <v>-1.32223106024955e-05</v>
      </c>
      <c r="GO302">
        <v>14</v>
      </c>
      <c r="GP302">
        <v>2225</v>
      </c>
      <c r="GQ302">
        <v>3</v>
      </c>
      <c r="GR302">
        <v>45</v>
      </c>
      <c r="GS302">
        <v>3186.1</v>
      </c>
      <c r="GT302">
        <v>3186.1</v>
      </c>
      <c r="GU302">
        <v>2.34009</v>
      </c>
      <c r="GV302">
        <v>2.40234</v>
      </c>
      <c r="GW302">
        <v>1.99829</v>
      </c>
      <c r="GX302">
        <v>2.71118</v>
      </c>
      <c r="GY302">
        <v>2.09351</v>
      </c>
      <c r="GZ302">
        <v>2.38403</v>
      </c>
      <c r="HA302">
        <v>43.2091</v>
      </c>
      <c r="HB302">
        <v>14.4385</v>
      </c>
      <c r="HC302">
        <v>18</v>
      </c>
      <c r="HD302">
        <v>423.851</v>
      </c>
      <c r="HE302">
        <v>611.645</v>
      </c>
      <c r="HF302">
        <v>19.7951</v>
      </c>
      <c r="HG302">
        <v>30.5177</v>
      </c>
      <c r="HH302">
        <v>30.0001</v>
      </c>
      <c r="HI302">
        <v>30.3118</v>
      </c>
      <c r="HJ302">
        <v>30.3014</v>
      </c>
      <c r="HK302">
        <v>46.8437</v>
      </c>
      <c r="HL302">
        <v>57.6917</v>
      </c>
      <c r="HM302">
        <v>0</v>
      </c>
      <c r="HN302">
        <v>19.8126</v>
      </c>
      <c r="HO302">
        <v>877.276</v>
      </c>
      <c r="HP302">
        <v>17.7577</v>
      </c>
      <c r="HQ302">
        <v>95.5969</v>
      </c>
      <c r="HR302">
        <v>99.7024</v>
      </c>
    </row>
    <row r="303" spans="1:226">
      <c r="A303">
        <v>287</v>
      </c>
      <c r="B303">
        <v>1657489291</v>
      </c>
      <c r="C303">
        <v>2821.5</v>
      </c>
      <c r="D303" t="s">
        <v>935</v>
      </c>
      <c r="E303" t="s">
        <v>936</v>
      </c>
      <c r="F303">
        <v>5</v>
      </c>
      <c r="G303" t="s">
        <v>836</v>
      </c>
      <c r="H303" t="s">
        <v>354</v>
      </c>
      <c r="I303">
        <v>1657489288.2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872.312162324511</v>
      </c>
      <c r="AK303">
        <v>834.300266666667</v>
      </c>
      <c r="AL303">
        <v>3.31567292400224</v>
      </c>
      <c r="AM303">
        <v>66.5814439942602</v>
      </c>
      <c r="AN303">
        <f>(AP303 - AO303 + BO303*1E3/(8.314*(BQ303+273.15)) * AR303/BN303 * AQ303) * BN303/(100*BB303) * 1000/(1000 - AP303)</f>
        <v>0</v>
      </c>
      <c r="AO303">
        <v>17.8944002962514</v>
      </c>
      <c r="AP303">
        <v>20.9199036363636</v>
      </c>
      <c r="AQ303">
        <v>0.000269204395773554</v>
      </c>
      <c r="AR303">
        <v>78.2615971347047</v>
      </c>
      <c r="AS303">
        <v>20</v>
      </c>
      <c r="AT303">
        <v>4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1657489288.2</v>
      </c>
      <c r="BH303">
        <v>809.3982</v>
      </c>
      <c r="BI303">
        <v>857.8134</v>
      </c>
      <c r="BJ303">
        <v>20.91599</v>
      </c>
      <c r="BK303">
        <v>17.88622</v>
      </c>
      <c r="BL303">
        <v>804.1909</v>
      </c>
      <c r="BM303">
        <v>20.65515</v>
      </c>
      <c r="BN303">
        <v>500.0078</v>
      </c>
      <c r="BO303">
        <v>72.19876</v>
      </c>
      <c r="BP303">
        <v>0.0279246</v>
      </c>
      <c r="BQ303">
        <v>24.05713</v>
      </c>
      <c r="BR303">
        <v>24.94665</v>
      </c>
      <c r="BS303">
        <v>999.9</v>
      </c>
      <c r="BT303">
        <v>0</v>
      </c>
      <c r="BU303">
        <v>0</v>
      </c>
      <c r="BV303">
        <v>10010.515</v>
      </c>
      <c r="BW303">
        <v>0</v>
      </c>
      <c r="BX303">
        <v>1997.567</v>
      </c>
      <c r="BY303">
        <v>-48.41534</v>
      </c>
      <c r="BZ303">
        <v>826.6891</v>
      </c>
      <c r="CA303">
        <v>873.4359</v>
      </c>
      <c r="CB303">
        <v>3.029773</v>
      </c>
      <c r="CC303">
        <v>857.8134</v>
      </c>
      <c r="CD303">
        <v>17.88622</v>
      </c>
      <c r="CE303">
        <v>1.510109</v>
      </c>
      <c r="CF303">
        <v>1.291363</v>
      </c>
      <c r="CG303">
        <v>13.07091</v>
      </c>
      <c r="CH303">
        <v>10.6987</v>
      </c>
      <c r="CI303">
        <v>2000.037</v>
      </c>
      <c r="CJ303">
        <v>0.9799944</v>
      </c>
      <c r="CK303">
        <v>0.02000534</v>
      </c>
      <c r="CL303">
        <v>0</v>
      </c>
      <c r="CM303">
        <v>2.61443</v>
      </c>
      <c r="CN303">
        <v>0</v>
      </c>
      <c r="CO303">
        <v>18622.06</v>
      </c>
      <c r="CP303">
        <v>16705.67</v>
      </c>
      <c r="CQ303">
        <v>46.5683</v>
      </c>
      <c r="CR303">
        <v>50.2122</v>
      </c>
      <c r="CS303">
        <v>47.9874</v>
      </c>
      <c r="CT303">
        <v>47.375</v>
      </c>
      <c r="CU303">
        <v>45.7562</v>
      </c>
      <c r="CV303">
        <v>1960.026</v>
      </c>
      <c r="CW303">
        <v>40.011</v>
      </c>
      <c r="CX303">
        <v>0</v>
      </c>
      <c r="CY303">
        <v>1651556075.4</v>
      </c>
      <c r="CZ303">
        <v>0</v>
      </c>
      <c r="DA303">
        <v>0</v>
      </c>
      <c r="DB303" t="s">
        <v>356</v>
      </c>
      <c r="DC303">
        <v>1657298120.5</v>
      </c>
      <c r="DD303">
        <v>1657298120.5</v>
      </c>
      <c r="DE303">
        <v>0</v>
      </c>
      <c r="DF303">
        <v>1.391</v>
      </c>
      <c r="DG303">
        <v>0.035</v>
      </c>
      <c r="DH303">
        <v>2.39</v>
      </c>
      <c r="DI303">
        <v>0.104</v>
      </c>
      <c r="DJ303">
        <v>419</v>
      </c>
      <c r="DK303">
        <v>18</v>
      </c>
      <c r="DL303">
        <v>0.11</v>
      </c>
      <c r="DM303">
        <v>0.02</v>
      </c>
      <c r="DN303">
        <v>-47.52614</v>
      </c>
      <c r="DO303">
        <v>-6.6259857410881</v>
      </c>
      <c r="DP303">
        <v>0.639790478125457</v>
      </c>
      <c r="DQ303">
        <v>0</v>
      </c>
      <c r="DR303">
        <v>2.95731975</v>
      </c>
      <c r="DS303">
        <v>0.583212945590991</v>
      </c>
      <c r="DT303">
        <v>0.0585423906877529</v>
      </c>
      <c r="DU303">
        <v>0</v>
      </c>
      <c r="DV303">
        <v>0</v>
      </c>
      <c r="DW303">
        <v>2</v>
      </c>
      <c r="DX303" t="s">
        <v>357</v>
      </c>
      <c r="DY303">
        <v>2.83471</v>
      </c>
      <c r="DZ303">
        <v>2.64429</v>
      </c>
      <c r="EA303">
        <v>0.11678</v>
      </c>
      <c r="EB303">
        <v>0.121638</v>
      </c>
      <c r="EC303">
        <v>0.0743341</v>
      </c>
      <c r="ED303">
        <v>0.066497</v>
      </c>
      <c r="EE303">
        <v>24620.7</v>
      </c>
      <c r="EF303">
        <v>21414.2</v>
      </c>
      <c r="EG303">
        <v>24972.5</v>
      </c>
      <c r="EH303">
        <v>23758.9</v>
      </c>
      <c r="EI303">
        <v>39493.2</v>
      </c>
      <c r="EJ303">
        <v>36742.6</v>
      </c>
      <c r="EK303">
        <v>45180</v>
      </c>
      <c r="EL303">
        <v>42421.1</v>
      </c>
      <c r="EM303">
        <v>1.74765</v>
      </c>
      <c r="EN303">
        <v>2.04115</v>
      </c>
      <c r="EO303">
        <v>0.108369</v>
      </c>
      <c r="EP303">
        <v>0</v>
      </c>
      <c r="EQ303">
        <v>23.1759</v>
      </c>
      <c r="ER303">
        <v>999.9</v>
      </c>
      <c r="ES303">
        <v>32.09</v>
      </c>
      <c r="ET303">
        <v>40.355</v>
      </c>
      <c r="EU303">
        <v>33.5804</v>
      </c>
      <c r="EV303">
        <v>51.2814</v>
      </c>
      <c r="EW303">
        <v>30.5168</v>
      </c>
      <c r="EX303">
        <v>2</v>
      </c>
      <c r="EY303">
        <v>0.244019</v>
      </c>
      <c r="EZ303">
        <v>4.52046</v>
      </c>
      <c r="FA303">
        <v>20.1875</v>
      </c>
      <c r="FB303">
        <v>5.23256</v>
      </c>
      <c r="FC303">
        <v>11.992</v>
      </c>
      <c r="FD303">
        <v>4.95555</v>
      </c>
      <c r="FE303">
        <v>3.30393</v>
      </c>
      <c r="FF303">
        <v>350.5</v>
      </c>
      <c r="FG303">
        <v>9999</v>
      </c>
      <c r="FH303">
        <v>9999</v>
      </c>
      <c r="FI303">
        <v>6377.8</v>
      </c>
      <c r="FJ303">
        <v>1.86823</v>
      </c>
      <c r="FK303">
        <v>1.864</v>
      </c>
      <c r="FL303">
        <v>1.87142</v>
      </c>
      <c r="FM303">
        <v>1.86249</v>
      </c>
      <c r="FN303">
        <v>1.86188</v>
      </c>
      <c r="FO303">
        <v>1.86829</v>
      </c>
      <c r="FP303">
        <v>1.8584</v>
      </c>
      <c r="FQ303">
        <v>1.86464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5.235</v>
      </c>
      <c r="GF303">
        <v>0.261</v>
      </c>
      <c r="GG303">
        <v>2.14445261950712</v>
      </c>
      <c r="GH303">
        <v>0.00524579190152856</v>
      </c>
      <c r="GI303">
        <v>-2.61795653493914e-06</v>
      </c>
      <c r="GJ303">
        <v>1.03317073579164e-09</v>
      </c>
      <c r="GK303">
        <v>-0.0325879594738201</v>
      </c>
      <c r="GL303">
        <v>-0.0124659139965973</v>
      </c>
      <c r="GM303">
        <v>0.00156445697122576</v>
      </c>
      <c r="GN303">
        <v>-1.32223106024955e-05</v>
      </c>
      <c r="GO303">
        <v>14</v>
      </c>
      <c r="GP303">
        <v>2225</v>
      </c>
      <c r="GQ303">
        <v>3</v>
      </c>
      <c r="GR303">
        <v>45</v>
      </c>
      <c r="GS303">
        <v>3186.2</v>
      </c>
      <c r="GT303">
        <v>3186.2</v>
      </c>
      <c r="GU303">
        <v>2.37061</v>
      </c>
      <c r="GV303">
        <v>2.39624</v>
      </c>
      <c r="GW303">
        <v>1.99829</v>
      </c>
      <c r="GX303">
        <v>2.71118</v>
      </c>
      <c r="GY303">
        <v>2.09351</v>
      </c>
      <c r="GZ303">
        <v>2.38403</v>
      </c>
      <c r="HA303">
        <v>43.2091</v>
      </c>
      <c r="HB303">
        <v>14.4385</v>
      </c>
      <c r="HC303">
        <v>18</v>
      </c>
      <c r="HD303">
        <v>423.821</v>
      </c>
      <c r="HE303">
        <v>611.627</v>
      </c>
      <c r="HF303">
        <v>19.832</v>
      </c>
      <c r="HG303">
        <v>30.5194</v>
      </c>
      <c r="HH303">
        <v>30</v>
      </c>
      <c r="HI303">
        <v>30.3157</v>
      </c>
      <c r="HJ303">
        <v>30.3053</v>
      </c>
      <c r="HK303">
        <v>47.5626</v>
      </c>
      <c r="HL303">
        <v>57.9702</v>
      </c>
      <c r="HM303">
        <v>0</v>
      </c>
      <c r="HN303">
        <v>19.8494</v>
      </c>
      <c r="HO303">
        <v>890.796</v>
      </c>
      <c r="HP303">
        <v>17.706</v>
      </c>
      <c r="HQ303">
        <v>95.5957</v>
      </c>
      <c r="HR303">
        <v>99.702</v>
      </c>
    </row>
    <row r="304" spans="1:226">
      <c r="A304">
        <v>288</v>
      </c>
      <c r="B304">
        <v>1657489296</v>
      </c>
      <c r="C304">
        <v>2826.5</v>
      </c>
      <c r="D304" t="s">
        <v>937</v>
      </c>
      <c r="E304" t="s">
        <v>938</v>
      </c>
      <c r="F304">
        <v>5</v>
      </c>
      <c r="G304" t="s">
        <v>836</v>
      </c>
      <c r="H304" t="s">
        <v>354</v>
      </c>
      <c r="I304">
        <v>1657489293.5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889.259567767122</v>
      </c>
      <c r="AK304">
        <v>850.869345454545</v>
      </c>
      <c r="AL304">
        <v>3.33434178732182</v>
      </c>
      <c r="AM304">
        <v>66.5814439942602</v>
      </c>
      <c r="AN304">
        <f>(AP304 - AO304 + BO304*1E3/(8.314*(BQ304+273.15)) * AR304/BN304 * AQ304) * BN304/(100*BB304) * 1000/(1000 - AP304)</f>
        <v>0</v>
      </c>
      <c r="AO304">
        <v>17.8370339350838</v>
      </c>
      <c r="AP304">
        <v>20.9113581818182</v>
      </c>
      <c r="AQ304">
        <v>-8.6627492947742e-05</v>
      </c>
      <c r="AR304">
        <v>78.2615971347047</v>
      </c>
      <c r="AS304">
        <v>19</v>
      </c>
      <c r="AT304">
        <v>4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1657489293.5</v>
      </c>
      <c r="BH304">
        <v>826.609111111111</v>
      </c>
      <c r="BI304">
        <v>875.354888888889</v>
      </c>
      <c r="BJ304">
        <v>20.9179</v>
      </c>
      <c r="BK304">
        <v>17.8172888888889</v>
      </c>
      <c r="BL304">
        <v>821.349555555556</v>
      </c>
      <c r="BM304">
        <v>20.6569777777778</v>
      </c>
      <c r="BN304">
        <v>499.976333333333</v>
      </c>
      <c r="BO304">
        <v>72.1980111111111</v>
      </c>
      <c r="BP304">
        <v>0.0279435555555556</v>
      </c>
      <c r="BQ304">
        <v>24.0645555555556</v>
      </c>
      <c r="BR304">
        <v>24.9598333333333</v>
      </c>
      <c r="BS304">
        <v>999.9</v>
      </c>
      <c r="BT304">
        <v>0</v>
      </c>
      <c r="BU304">
        <v>0</v>
      </c>
      <c r="BV304">
        <v>9980.55555555555</v>
      </c>
      <c r="BW304">
        <v>0</v>
      </c>
      <c r="BX304">
        <v>1999.68333333333</v>
      </c>
      <c r="BY304">
        <v>-48.7458</v>
      </c>
      <c r="BZ304">
        <v>844.269333333333</v>
      </c>
      <c r="CA304">
        <v>891.234222222222</v>
      </c>
      <c r="CB304">
        <v>3.10059777777778</v>
      </c>
      <c r="CC304">
        <v>875.354888888889</v>
      </c>
      <c r="CD304">
        <v>17.8172888888889</v>
      </c>
      <c r="CE304">
        <v>1.51022888888889</v>
      </c>
      <c r="CF304">
        <v>1.28637444444444</v>
      </c>
      <c r="CG304">
        <v>13.0721555555556</v>
      </c>
      <c r="CH304">
        <v>10.6405777777778</v>
      </c>
      <c r="CI304">
        <v>2000.04333333333</v>
      </c>
      <c r="CJ304">
        <v>0.979994333333333</v>
      </c>
      <c r="CK304">
        <v>0.0200054111111111</v>
      </c>
      <c r="CL304">
        <v>0</v>
      </c>
      <c r="CM304">
        <v>2.51171111111111</v>
      </c>
      <c r="CN304">
        <v>0</v>
      </c>
      <c r="CO304">
        <v>18645.3222222222</v>
      </c>
      <c r="CP304">
        <v>16705.7444444444</v>
      </c>
      <c r="CQ304">
        <v>46.562</v>
      </c>
      <c r="CR304">
        <v>50.187</v>
      </c>
      <c r="CS304">
        <v>47.944</v>
      </c>
      <c r="CT304">
        <v>47.375</v>
      </c>
      <c r="CU304">
        <v>45.75</v>
      </c>
      <c r="CV304">
        <v>1960.03333333333</v>
      </c>
      <c r="CW304">
        <v>40.01</v>
      </c>
      <c r="CX304">
        <v>0</v>
      </c>
      <c r="CY304">
        <v>1651556080.8</v>
      </c>
      <c r="CZ304">
        <v>0</v>
      </c>
      <c r="DA304">
        <v>0</v>
      </c>
      <c r="DB304" t="s">
        <v>356</v>
      </c>
      <c r="DC304">
        <v>1657298120.5</v>
      </c>
      <c r="DD304">
        <v>1657298120.5</v>
      </c>
      <c r="DE304">
        <v>0</v>
      </c>
      <c r="DF304">
        <v>1.391</v>
      </c>
      <c r="DG304">
        <v>0.035</v>
      </c>
      <c r="DH304">
        <v>2.39</v>
      </c>
      <c r="DI304">
        <v>0.104</v>
      </c>
      <c r="DJ304">
        <v>419</v>
      </c>
      <c r="DK304">
        <v>18</v>
      </c>
      <c r="DL304">
        <v>0.11</v>
      </c>
      <c r="DM304">
        <v>0.02</v>
      </c>
      <c r="DN304">
        <v>-47.9731536585366</v>
      </c>
      <c r="DO304">
        <v>-6.26447456445988</v>
      </c>
      <c r="DP304">
        <v>0.626852270727229</v>
      </c>
      <c r="DQ304">
        <v>0</v>
      </c>
      <c r="DR304">
        <v>2.99893780487805</v>
      </c>
      <c r="DS304">
        <v>0.663749895470388</v>
      </c>
      <c r="DT304">
        <v>0.0669955186893103</v>
      </c>
      <c r="DU304">
        <v>0</v>
      </c>
      <c r="DV304">
        <v>0</v>
      </c>
      <c r="DW304">
        <v>2</v>
      </c>
      <c r="DX304" t="s">
        <v>357</v>
      </c>
      <c r="DY304">
        <v>2.83444</v>
      </c>
      <c r="DZ304">
        <v>2.64454</v>
      </c>
      <c r="EA304">
        <v>0.118322</v>
      </c>
      <c r="EB304">
        <v>0.123117</v>
      </c>
      <c r="EC304">
        <v>0.0743087</v>
      </c>
      <c r="ED304">
        <v>0.0663221</v>
      </c>
      <c r="EE304">
        <v>24577.5</v>
      </c>
      <c r="EF304">
        <v>21378</v>
      </c>
      <c r="EG304">
        <v>24972.2</v>
      </c>
      <c r="EH304">
        <v>23758.7</v>
      </c>
      <c r="EI304">
        <v>39493.7</v>
      </c>
      <c r="EJ304">
        <v>36749.2</v>
      </c>
      <c r="EK304">
        <v>45179.3</v>
      </c>
      <c r="EL304">
        <v>42420.8</v>
      </c>
      <c r="EM304">
        <v>1.74752</v>
      </c>
      <c r="EN304">
        <v>2.0411</v>
      </c>
      <c r="EO304">
        <v>0.108201</v>
      </c>
      <c r="EP304">
        <v>0</v>
      </c>
      <c r="EQ304">
        <v>23.1783</v>
      </c>
      <c r="ER304">
        <v>999.9</v>
      </c>
      <c r="ES304">
        <v>32.139</v>
      </c>
      <c r="ET304">
        <v>40.355</v>
      </c>
      <c r="EU304">
        <v>33.6347</v>
      </c>
      <c r="EV304">
        <v>51.2614</v>
      </c>
      <c r="EW304">
        <v>30.613</v>
      </c>
      <c r="EX304">
        <v>2</v>
      </c>
      <c r="EY304">
        <v>0.243877</v>
      </c>
      <c r="EZ304">
        <v>4.50444</v>
      </c>
      <c r="FA304">
        <v>20.1878</v>
      </c>
      <c r="FB304">
        <v>5.23316</v>
      </c>
      <c r="FC304">
        <v>11.992</v>
      </c>
      <c r="FD304">
        <v>4.95565</v>
      </c>
      <c r="FE304">
        <v>3.30398</v>
      </c>
      <c r="FF304">
        <v>350.5</v>
      </c>
      <c r="FG304">
        <v>9999</v>
      </c>
      <c r="FH304">
        <v>9999</v>
      </c>
      <c r="FI304">
        <v>6378</v>
      </c>
      <c r="FJ304">
        <v>1.86822</v>
      </c>
      <c r="FK304">
        <v>1.86399</v>
      </c>
      <c r="FL304">
        <v>1.87139</v>
      </c>
      <c r="FM304">
        <v>1.8625</v>
      </c>
      <c r="FN304">
        <v>1.86188</v>
      </c>
      <c r="FO304">
        <v>1.86829</v>
      </c>
      <c r="FP304">
        <v>1.8584</v>
      </c>
      <c r="FQ304">
        <v>1.86463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5.283</v>
      </c>
      <c r="GF304">
        <v>0.2606</v>
      </c>
      <c r="GG304">
        <v>2.14445261950712</v>
      </c>
      <c r="GH304">
        <v>0.00524579190152856</v>
      </c>
      <c r="GI304">
        <v>-2.61795653493914e-06</v>
      </c>
      <c r="GJ304">
        <v>1.03317073579164e-09</v>
      </c>
      <c r="GK304">
        <v>-0.0325879594738201</v>
      </c>
      <c r="GL304">
        <v>-0.0124659139965973</v>
      </c>
      <c r="GM304">
        <v>0.00156445697122576</v>
      </c>
      <c r="GN304">
        <v>-1.32223106024955e-05</v>
      </c>
      <c r="GO304">
        <v>14</v>
      </c>
      <c r="GP304">
        <v>2225</v>
      </c>
      <c r="GQ304">
        <v>3</v>
      </c>
      <c r="GR304">
        <v>45</v>
      </c>
      <c r="GS304">
        <v>3186.3</v>
      </c>
      <c r="GT304">
        <v>3186.3</v>
      </c>
      <c r="GU304">
        <v>2.40723</v>
      </c>
      <c r="GV304">
        <v>2.39746</v>
      </c>
      <c r="GW304">
        <v>1.99829</v>
      </c>
      <c r="GX304">
        <v>2.7124</v>
      </c>
      <c r="GY304">
        <v>2.09351</v>
      </c>
      <c r="GZ304">
        <v>2.39014</v>
      </c>
      <c r="HA304">
        <v>43.2091</v>
      </c>
      <c r="HB304">
        <v>14.4385</v>
      </c>
      <c r="HC304">
        <v>18</v>
      </c>
      <c r="HD304">
        <v>423.775</v>
      </c>
      <c r="HE304">
        <v>611.628</v>
      </c>
      <c r="HF304">
        <v>19.8672</v>
      </c>
      <c r="HG304">
        <v>30.5213</v>
      </c>
      <c r="HH304">
        <v>30</v>
      </c>
      <c r="HI304">
        <v>30.3196</v>
      </c>
      <c r="HJ304">
        <v>30.3092</v>
      </c>
      <c r="HK304">
        <v>48.2208</v>
      </c>
      <c r="HL304">
        <v>58.2557</v>
      </c>
      <c r="HM304">
        <v>0</v>
      </c>
      <c r="HN304">
        <v>19.8815</v>
      </c>
      <c r="HO304">
        <v>904.385</v>
      </c>
      <c r="HP304">
        <v>17.669</v>
      </c>
      <c r="HQ304">
        <v>95.5944</v>
      </c>
      <c r="HR304">
        <v>99.7013</v>
      </c>
    </row>
    <row r="305" spans="1:226">
      <c r="A305">
        <v>289</v>
      </c>
      <c r="B305">
        <v>1657489301</v>
      </c>
      <c r="C305">
        <v>2831.5</v>
      </c>
      <c r="D305" t="s">
        <v>939</v>
      </c>
      <c r="E305" t="s">
        <v>940</v>
      </c>
      <c r="F305">
        <v>5</v>
      </c>
      <c r="G305" t="s">
        <v>836</v>
      </c>
      <c r="H305" t="s">
        <v>354</v>
      </c>
      <c r="I305">
        <v>1657489298.2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905.51882543942</v>
      </c>
      <c r="AK305">
        <v>867.019666666667</v>
      </c>
      <c r="AL305">
        <v>3.25479288640708</v>
      </c>
      <c r="AM305">
        <v>66.5814439942602</v>
      </c>
      <c r="AN305">
        <f>(AP305 - AO305 + BO305*1E3/(8.314*(BQ305+273.15)) * AR305/BN305 * AQ305) * BN305/(100*BB305) * 1000/(1000 - AP305)</f>
        <v>0</v>
      </c>
      <c r="AO305">
        <v>17.8006070651694</v>
      </c>
      <c r="AP305">
        <v>20.9208066666667</v>
      </c>
      <c r="AQ305">
        <v>0.0010828632784425</v>
      </c>
      <c r="AR305">
        <v>78.2615971347047</v>
      </c>
      <c r="AS305">
        <v>20</v>
      </c>
      <c r="AT305">
        <v>4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1657489298.2</v>
      </c>
      <c r="BH305">
        <v>841.5412</v>
      </c>
      <c r="BI305">
        <v>890.395</v>
      </c>
      <c r="BJ305">
        <v>20.91617</v>
      </c>
      <c r="BK305">
        <v>17.79116</v>
      </c>
      <c r="BL305">
        <v>836.2367</v>
      </c>
      <c r="BM305">
        <v>20.65531</v>
      </c>
      <c r="BN305">
        <v>500.0283</v>
      </c>
      <c r="BO305">
        <v>72.19777</v>
      </c>
      <c r="BP305">
        <v>0.02792361</v>
      </c>
      <c r="BQ305">
        <v>24.07658</v>
      </c>
      <c r="BR305">
        <v>24.95495</v>
      </c>
      <c r="BS305">
        <v>999.9</v>
      </c>
      <c r="BT305">
        <v>0</v>
      </c>
      <c r="BU305">
        <v>0</v>
      </c>
      <c r="BV305">
        <v>10004.696</v>
      </c>
      <c r="BW305">
        <v>0</v>
      </c>
      <c r="BX305">
        <v>1999.732</v>
      </c>
      <c r="BY305">
        <v>-48.85369</v>
      </c>
      <c r="BZ305">
        <v>859.5192</v>
      </c>
      <c r="CA305">
        <v>906.5231</v>
      </c>
      <c r="CB305">
        <v>3.125004</v>
      </c>
      <c r="CC305">
        <v>890.395</v>
      </c>
      <c r="CD305">
        <v>17.79116</v>
      </c>
      <c r="CE305">
        <v>1.5101</v>
      </c>
      <c r="CF305">
        <v>1.284482</v>
      </c>
      <c r="CG305">
        <v>13.07082</v>
      </c>
      <c r="CH305">
        <v>10.6185</v>
      </c>
      <c r="CI305">
        <v>2000.023</v>
      </c>
      <c r="CJ305">
        <v>0.9799938</v>
      </c>
      <c r="CK305">
        <v>0.02000598</v>
      </c>
      <c r="CL305">
        <v>0</v>
      </c>
      <c r="CM305">
        <v>2.58408</v>
      </c>
      <c r="CN305">
        <v>0</v>
      </c>
      <c r="CO305">
        <v>18665.96</v>
      </c>
      <c r="CP305">
        <v>16705.57</v>
      </c>
      <c r="CQ305">
        <v>46.5372</v>
      </c>
      <c r="CR305">
        <v>50.187</v>
      </c>
      <c r="CS305">
        <v>47.937</v>
      </c>
      <c r="CT305">
        <v>47.3624</v>
      </c>
      <c r="CU305">
        <v>45.7248</v>
      </c>
      <c r="CV305">
        <v>1960.013</v>
      </c>
      <c r="CW305">
        <v>40.01</v>
      </c>
      <c r="CX305">
        <v>0</v>
      </c>
      <c r="CY305">
        <v>1651556085.6</v>
      </c>
      <c r="CZ305">
        <v>0</v>
      </c>
      <c r="DA305">
        <v>0</v>
      </c>
      <c r="DB305" t="s">
        <v>356</v>
      </c>
      <c r="DC305">
        <v>1657298120.5</v>
      </c>
      <c r="DD305">
        <v>1657298120.5</v>
      </c>
      <c r="DE305">
        <v>0</v>
      </c>
      <c r="DF305">
        <v>1.391</v>
      </c>
      <c r="DG305">
        <v>0.035</v>
      </c>
      <c r="DH305">
        <v>2.39</v>
      </c>
      <c r="DI305">
        <v>0.104</v>
      </c>
      <c r="DJ305">
        <v>419</v>
      </c>
      <c r="DK305">
        <v>18</v>
      </c>
      <c r="DL305">
        <v>0.11</v>
      </c>
      <c r="DM305">
        <v>0.02</v>
      </c>
      <c r="DN305">
        <v>-48.3775219512195</v>
      </c>
      <c r="DO305">
        <v>-4.50732752613251</v>
      </c>
      <c r="DP305">
        <v>0.47644098168644</v>
      </c>
      <c r="DQ305">
        <v>0</v>
      </c>
      <c r="DR305">
        <v>3.05153902439024</v>
      </c>
      <c r="DS305">
        <v>0.53938662020906</v>
      </c>
      <c r="DT305">
        <v>0.054656339101025</v>
      </c>
      <c r="DU305">
        <v>0</v>
      </c>
      <c r="DV305">
        <v>0</v>
      </c>
      <c r="DW305">
        <v>2</v>
      </c>
      <c r="DX305" t="s">
        <v>357</v>
      </c>
      <c r="DY305">
        <v>2.83478</v>
      </c>
      <c r="DZ305">
        <v>2.64408</v>
      </c>
      <c r="EA305">
        <v>0.119807</v>
      </c>
      <c r="EB305">
        <v>0.124578</v>
      </c>
      <c r="EC305">
        <v>0.0743334</v>
      </c>
      <c r="ED305">
        <v>0.066239</v>
      </c>
      <c r="EE305">
        <v>24536.2</v>
      </c>
      <c r="EF305">
        <v>21342.4</v>
      </c>
      <c r="EG305">
        <v>24972.4</v>
      </c>
      <c r="EH305">
        <v>23758.8</v>
      </c>
      <c r="EI305">
        <v>39493.2</v>
      </c>
      <c r="EJ305">
        <v>36752.6</v>
      </c>
      <c r="EK305">
        <v>45179.9</v>
      </c>
      <c r="EL305">
        <v>42420.9</v>
      </c>
      <c r="EM305">
        <v>1.74758</v>
      </c>
      <c r="EN305">
        <v>2.04082</v>
      </c>
      <c r="EO305">
        <v>0.108518</v>
      </c>
      <c r="EP305">
        <v>0</v>
      </c>
      <c r="EQ305">
        <v>23.1802</v>
      </c>
      <c r="ER305">
        <v>999.9</v>
      </c>
      <c r="ES305">
        <v>32.188</v>
      </c>
      <c r="ET305">
        <v>40.355</v>
      </c>
      <c r="EU305">
        <v>33.6844</v>
      </c>
      <c r="EV305">
        <v>51.9914</v>
      </c>
      <c r="EW305">
        <v>30.5088</v>
      </c>
      <c r="EX305">
        <v>2</v>
      </c>
      <c r="EY305">
        <v>0.244202</v>
      </c>
      <c r="EZ305">
        <v>4.48413</v>
      </c>
      <c r="FA305">
        <v>20.1882</v>
      </c>
      <c r="FB305">
        <v>5.23241</v>
      </c>
      <c r="FC305">
        <v>11.992</v>
      </c>
      <c r="FD305">
        <v>4.95555</v>
      </c>
      <c r="FE305">
        <v>3.3039</v>
      </c>
      <c r="FF305">
        <v>350.5</v>
      </c>
      <c r="FG305">
        <v>9999</v>
      </c>
      <c r="FH305">
        <v>9999</v>
      </c>
      <c r="FI305">
        <v>6378</v>
      </c>
      <c r="FJ305">
        <v>1.86821</v>
      </c>
      <c r="FK305">
        <v>1.864</v>
      </c>
      <c r="FL305">
        <v>1.87138</v>
      </c>
      <c r="FM305">
        <v>1.86249</v>
      </c>
      <c r="FN305">
        <v>1.86188</v>
      </c>
      <c r="FO305">
        <v>1.86829</v>
      </c>
      <c r="FP305">
        <v>1.85838</v>
      </c>
      <c r="FQ305">
        <v>1.86463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5.331</v>
      </c>
      <c r="GF305">
        <v>0.2611</v>
      </c>
      <c r="GG305">
        <v>2.14445261950712</v>
      </c>
      <c r="GH305">
        <v>0.00524579190152856</v>
      </c>
      <c r="GI305">
        <v>-2.61795653493914e-06</v>
      </c>
      <c r="GJ305">
        <v>1.03317073579164e-09</v>
      </c>
      <c r="GK305">
        <v>-0.0325879594738201</v>
      </c>
      <c r="GL305">
        <v>-0.0124659139965973</v>
      </c>
      <c r="GM305">
        <v>0.00156445697122576</v>
      </c>
      <c r="GN305">
        <v>-1.32223106024955e-05</v>
      </c>
      <c r="GO305">
        <v>14</v>
      </c>
      <c r="GP305">
        <v>2225</v>
      </c>
      <c r="GQ305">
        <v>3</v>
      </c>
      <c r="GR305">
        <v>45</v>
      </c>
      <c r="GS305">
        <v>3186.3</v>
      </c>
      <c r="GT305">
        <v>3186.3</v>
      </c>
      <c r="GU305">
        <v>2.43896</v>
      </c>
      <c r="GV305">
        <v>2.39258</v>
      </c>
      <c r="GW305">
        <v>1.99829</v>
      </c>
      <c r="GX305">
        <v>2.71118</v>
      </c>
      <c r="GY305">
        <v>2.09351</v>
      </c>
      <c r="GZ305">
        <v>2.39868</v>
      </c>
      <c r="HA305">
        <v>43.2091</v>
      </c>
      <c r="HB305">
        <v>14.4385</v>
      </c>
      <c r="HC305">
        <v>18</v>
      </c>
      <c r="HD305">
        <v>423.825</v>
      </c>
      <c r="HE305">
        <v>611.444</v>
      </c>
      <c r="HF305">
        <v>19.8981</v>
      </c>
      <c r="HG305">
        <v>30.523</v>
      </c>
      <c r="HH305">
        <v>30.0003</v>
      </c>
      <c r="HI305">
        <v>30.323</v>
      </c>
      <c r="HJ305">
        <v>30.3125</v>
      </c>
      <c r="HK305">
        <v>48.9348</v>
      </c>
      <c r="HL305">
        <v>58.547</v>
      </c>
      <c r="HM305">
        <v>0</v>
      </c>
      <c r="HN305">
        <v>19.9121</v>
      </c>
      <c r="HO305">
        <v>924.677</v>
      </c>
      <c r="HP305">
        <v>17.6194</v>
      </c>
      <c r="HQ305">
        <v>95.5953</v>
      </c>
      <c r="HR305">
        <v>99.7016</v>
      </c>
    </row>
    <row r="306" spans="1:226">
      <c r="A306">
        <v>290</v>
      </c>
      <c r="B306">
        <v>1657489306</v>
      </c>
      <c r="C306">
        <v>2836.5</v>
      </c>
      <c r="D306" t="s">
        <v>941</v>
      </c>
      <c r="E306" t="s">
        <v>942</v>
      </c>
      <c r="F306">
        <v>5</v>
      </c>
      <c r="G306" t="s">
        <v>836</v>
      </c>
      <c r="H306" t="s">
        <v>354</v>
      </c>
      <c r="I306">
        <v>1657489303.5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922.18955625342</v>
      </c>
      <c r="AK306">
        <v>883.130533333333</v>
      </c>
      <c r="AL306">
        <v>3.24144249358127</v>
      </c>
      <c r="AM306">
        <v>66.5814439942602</v>
      </c>
      <c r="AN306">
        <f>(AP306 - AO306 + BO306*1E3/(8.314*(BQ306+273.15)) * AR306/BN306 * AQ306) * BN306/(100*BB306) * 1000/(1000 - AP306)</f>
        <v>0</v>
      </c>
      <c r="AO306">
        <v>17.7624190890813</v>
      </c>
      <c r="AP306">
        <v>20.9256193939394</v>
      </c>
      <c r="AQ306">
        <v>0.000526431608546926</v>
      </c>
      <c r="AR306">
        <v>78.2615971347047</v>
      </c>
      <c r="AS306">
        <v>19</v>
      </c>
      <c r="AT306">
        <v>4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1657489303.5</v>
      </c>
      <c r="BH306">
        <v>858.253111111111</v>
      </c>
      <c r="BI306">
        <v>907.914222222222</v>
      </c>
      <c r="BJ306">
        <v>20.9235111111111</v>
      </c>
      <c r="BK306">
        <v>17.7413444444444</v>
      </c>
      <c r="BL306">
        <v>852.898</v>
      </c>
      <c r="BM306">
        <v>20.6623888888889</v>
      </c>
      <c r="BN306">
        <v>499.953111111111</v>
      </c>
      <c r="BO306">
        <v>72.1987</v>
      </c>
      <c r="BP306">
        <v>0.0274599222222222</v>
      </c>
      <c r="BQ306">
        <v>24.0944222222222</v>
      </c>
      <c r="BR306">
        <v>24.9658222222222</v>
      </c>
      <c r="BS306">
        <v>999.9</v>
      </c>
      <c r="BT306">
        <v>0</v>
      </c>
      <c r="BU306">
        <v>0</v>
      </c>
      <c r="BV306">
        <v>10011.4788888889</v>
      </c>
      <c r="BW306">
        <v>0</v>
      </c>
      <c r="BX306">
        <v>1998.21111111111</v>
      </c>
      <c r="BY306">
        <v>-49.6608666666667</v>
      </c>
      <c r="BZ306">
        <v>876.594444444444</v>
      </c>
      <c r="CA306">
        <v>924.312666666667</v>
      </c>
      <c r="CB306">
        <v>3.18216777777778</v>
      </c>
      <c r="CC306">
        <v>907.914222222222</v>
      </c>
      <c r="CD306">
        <v>17.7413444444444</v>
      </c>
      <c r="CE306">
        <v>1.51065111111111</v>
      </c>
      <c r="CF306">
        <v>1.28090222222222</v>
      </c>
      <c r="CG306">
        <v>13.0763888888889</v>
      </c>
      <c r="CH306">
        <v>10.5765888888889</v>
      </c>
      <c r="CI306">
        <v>1999.97888888889</v>
      </c>
      <c r="CJ306">
        <v>0.979993</v>
      </c>
      <c r="CK306">
        <v>0.0200068333333333</v>
      </c>
      <c r="CL306">
        <v>0</v>
      </c>
      <c r="CM306">
        <v>2.64662222222222</v>
      </c>
      <c r="CN306">
        <v>0</v>
      </c>
      <c r="CO306">
        <v>18687.3222222222</v>
      </c>
      <c r="CP306">
        <v>16705.1777777778</v>
      </c>
      <c r="CQ306">
        <v>46.5</v>
      </c>
      <c r="CR306">
        <v>50.1387777777778</v>
      </c>
      <c r="CS306">
        <v>47.875</v>
      </c>
      <c r="CT306">
        <v>47.333</v>
      </c>
      <c r="CU306">
        <v>45.694</v>
      </c>
      <c r="CV306">
        <v>1959.96888888889</v>
      </c>
      <c r="CW306">
        <v>40.01</v>
      </c>
      <c r="CX306">
        <v>0</v>
      </c>
      <c r="CY306">
        <v>1651556090.4</v>
      </c>
      <c r="CZ306">
        <v>0</v>
      </c>
      <c r="DA306">
        <v>0</v>
      </c>
      <c r="DB306" t="s">
        <v>356</v>
      </c>
      <c r="DC306">
        <v>1657298120.5</v>
      </c>
      <c r="DD306">
        <v>1657298120.5</v>
      </c>
      <c r="DE306">
        <v>0</v>
      </c>
      <c r="DF306">
        <v>1.391</v>
      </c>
      <c r="DG306">
        <v>0.035</v>
      </c>
      <c r="DH306">
        <v>2.39</v>
      </c>
      <c r="DI306">
        <v>0.104</v>
      </c>
      <c r="DJ306">
        <v>419</v>
      </c>
      <c r="DK306">
        <v>18</v>
      </c>
      <c r="DL306">
        <v>0.11</v>
      </c>
      <c r="DM306">
        <v>0.02</v>
      </c>
      <c r="DN306">
        <v>-48.7831390243902</v>
      </c>
      <c r="DO306">
        <v>-4.09505017421604</v>
      </c>
      <c r="DP306">
        <v>0.459165047576709</v>
      </c>
      <c r="DQ306">
        <v>0</v>
      </c>
      <c r="DR306">
        <v>3.09462731707317</v>
      </c>
      <c r="DS306">
        <v>0.564295191637632</v>
      </c>
      <c r="DT306">
        <v>0.0565090867298863</v>
      </c>
      <c r="DU306">
        <v>0</v>
      </c>
      <c r="DV306">
        <v>0</v>
      </c>
      <c r="DW306">
        <v>2</v>
      </c>
      <c r="DX306" t="s">
        <v>357</v>
      </c>
      <c r="DY306">
        <v>2.8344</v>
      </c>
      <c r="DZ306">
        <v>2.64429</v>
      </c>
      <c r="EA306">
        <v>0.121285</v>
      </c>
      <c r="EB306">
        <v>0.126114</v>
      </c>
      <c r="EC306">
        <v>0.0743449</v>
      </c>
      <c r="ED306">
        <v>0.0660342</v>
      </c>
      <c r="EE306">
        <v>24494.4</v>
      </c>
      <c r="EF306">
        <v>21305.1</v>
      </c>
      <c r="EG306">
        <v>24971.8</v>
      </c>
      <c r="EH306">
        <v>23759</v>
      </c>
      <c r="EI306">
        <v>39491.6</v>
      </c>
      <c r="EJ306">
        <v>36761</v>
      </c>
      <c r="EK306">
        <v>45178.6</v>
      </c>
      <c r="EL306">
        <v>42421.2</v>
      </c>
      <c r="EM306">
        <v>1.74748</v>
      </c>
      <c r="EN306">
        <v>2.04112</v>
      </c>
      <c r="EO306">
        <v>0.108317</v>
      </c>
      <c r="EP306">
        <v>0</v>
      </c>
      <c r="EQ306">
        <v>23.1806</v>
      </c>
      <c r="ER306">
        <v>999.9</v>
      </c>
      <c r="ES306">
        <v>32.218</v>
      </c>
      <c r="ET306">
        <v>40.365</v>
      </c>
      <c r="EU306">
        <v>33.7345</v>
      </c>
      <c r="EV306">
        <v>51.6114</v>
      </c>
      <c r="EW306">
        <v>30.613</v>
      </c>
      <c r="EX306">
        <v>2</v>
      </c>
      <c r="EY306">
        <v>0.244101</v>
      </c>
      <c r="EZ306">
        <v>4.47874</v>
      </c>
      <c r="FA306">
        <v>20.1881</v>
      </c>
      <c r="FB306">
        <v>5.23197</v>
      </c>
      <c r="FC306">
        <v>11.992</v>
      </c>
      <c r="FD306">
        <v>4.9553</v>
      </c>
      <c r="FE306">
        <v>3.3036</v>
      </c>
      <c r="FF306">
        <v>350.5</v>
      </c>
      <c r="FG306">
        <v>9999</v>
      </c>
      <c r="FH306">
        <v>9999</v>
      </c>
      <c r="FI306">
        <v>6378.3</v>
      </c>
      <c r="FJ306">
        <v>1.8682</v>
      </c>
      <c r="FK306">
        <v>1.864</v>
      </c>
      <c r="FL306">
        <v>1.87137</v>
      </c>
      <c r="FM306">
        <v>1.86249</v>
      </c>
      <c r="FN306">
        <v>1.86188</v>
      </c>
      <c r="FO306">
        <v>1.86829</v>
      </c>
      <c r="FP306">
        <v>1.85838</v>
      </c>
      <c r="FQ306">
        <v>1.86466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5.379</v>
      </c>
      <c r="GF306">
        <v>0.2612</v>
      </c>
      <c r="GG306">
        <v>2.14445261950712</v>
      </c>
      <c r="GH306">
        <v>0.00524579190152856</v>
      </c>
      <c r="GI306">
        <v>-2.61795653493914e-06</v>
      </c>
      <c r="GJ306">
        <v>1.03317073579164e-09</v>
      </c>
      <c r="GK306">
        <v>-0.0325879594738201</v>
      </c>
      <c r="GL306">
        <v>-0.0124659139965973</v>
      </c>
      <c r="GM306">
        <v>0.00156445697122576</v>
      </c>
      <c r="GN306">
        <v>-1.32223106024955e-05</v>
      </c>
      <c r="GO306">
        <v>14</v>
      </c>
      <c r="GP306">
        <v>2225</v>
      </c>
      <c r="GQ306">
        <v>3</v>
      </c>
      <c r="GR306">
        <v>45</v>
      </c>
      <c r="GS306">
        <v>3186.4</v>
      </c>
      <c r="GT306">
        <v>3186.4</v>
      </c>
      <c r="GU306">
        <v>2.47681</v>
      </c>
      <c r="GV306">
        <v>2.39624</v>
      </c>
      <c r="GW306">
        <v>1.99829</v>
      </c>
      <c r="GX306">
        <v>2.71118</v>
      </c>
      <c r="GY306">
        <v>2.09351</v>
      </c>
      <c r="GZ306">
        <v>2.38647</v>
      </c>
      <c r="HA306">
        <v>43.2091</v>
      </c>
      <c r="HB306">
        <v>14.4385</v>
      </c>
      <c r="HC306">
        <v>18</v>
      </c>
      <c r="HD306">
        <v>423.794</v>
      </c>
      <c r="HE306">
        <v>611.72</v>
      </c>
      <c r="HF306">
        <v>19.9273</v>
      </c>
      <c r="HG306">
        <v>30.5252</v>
      </c>
      <c r="HH306">
        <v>30.0001</v>
      </c>
      <c r="HI306">
        <v>30.3267</v>
      </c>
      <c r="HJ306">
        <v>30.3161</v>
      </c>
      <c r="HK306">
        <v>49.615</v>
      </c>
      <c r="HL306">
        <v>58.547</v>
      </c>
      <c r="HM306">
        <v>0</v>
      </c>
      <c r="HN306">
        <v>19.9385</v>
      </c>
      <c r="HO306">
        <v>938.129</v>
      </c>
      <c r="HP306">
        <v>17.5721</v>
      </c>
      <c r="HQ306">
        <v>95.5928</v>
      </c>
      <c r="HR306">
        <v>99.7022</v>
      </c>
    </row>
    <row r="307" spans="1:226">
      <c r="A307">
        <v>291</v>
      </c>
      <c r="B307">
        <v>1657489311</v>
      </c>
      <c r="C307">
        <v>2841.5</v>
      </c>
      <c r="D307" t="s">
        <v>943</v>
      </c>
      <c r="E307" t="s">
        <v>944</v>
      </c>
      <c r="F307">
        <v>5</v>
      </c>
      <c r="G307" t="s">
        <v>836</v>
      </c>
      <c r="H307" t="s">
        <v>354</v>
      </c>
      <c r="I307">
        <v>1657489308.2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939.302575142082</v>
      </c>
      <c r="AK307">
        <v>899.596763636364</v>
      </c>
      <c r="AL307">
        <v>3.28843500958662</v>
      </c>
      <c r="AM307">
        <v>66.5814439942602</v>
      </c>
      <c r="AN307">
        <f>(AP307 - AO307 + BO307*1E3/(8.314*(BQ307+273.15)) * AR307/BN307 * AQ307) * BN307/(100*BB307) * 1000/(1000 - AP307)</f>
        <v>0</v>
      </c>
      <c r="AO307">
        <v>17.6827156056553</v>
      </c>
      <c r="AP307">
        <v>20.9204193939394</v>
      </c>
      <c r="AQ307">
        <v>-0.00373430897809187</v>
      </c>
      <c r="AR307">
        <v>78.2615971347047</v>
      </c>
      <c r="AS307">
        <v>19</v>
      </c>
      <c r="AT307">
        <v>4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1657489308.2</v>
      </c>
      <c r="BH307">
        <v>873.3044</v>
      </c>
      <c r="BI307">
        <v>923.615</v>
      </c>
      <c r="BJ307">
        <v>20.92036</v>
      </c>
      <c r="BK307">
        <v>17.68838</v>
      </c>
      <c r="BL307">
        <v>867.9038</v>
      </c>
      <c r="BM307">
        <v>20.65936</v>
      </c>
      <c r="BN307">
        <v>500.0063</v>
      </c>
      <c r="BO307">
        <v>72.19752</v>
      </c>
      <c r="BP307">
        <v>0.02775385</v>
      </c>
      <c r="BQ307">
        <v>24.10305</v>
      </c>
      <c r="BR307">
        <v>24.96007</v>
      </c>
      <c r="BS307">
        <v>999.9</v>
      </c>
      <c r="BT307">
        <v>0</v>
      </c>
      <c r="BU307">
        <v>0</v>
      </c>
      <c r="BV307">
        <v>10043.56</v>
      </c>
      <c r="BW307">
        <v>0</v>
      </c>
      <c r="BX307">
        <v>1996.67</v>
      </c>
      <c r="BY307">
        <v>-50.31065</v>
      </c>
      <c r="BZ307">
        <v>891.9648</v>
      </c>
      <c r="CA307">
        <v>940.2464</v>
      </c>
      <c r="CB307">
        <v>3.231962</v>
      </c>
      <c r="CC307">
        <v>923.615</v>
      </c>
      <c r="CD307">
        <v>17.68838</v>
      </c>
      <c r="CE307">
        <v>1.510398</v>
      </c>
      <c r="CF307">
        <v>1.277058</v>
      </c>
      <c r="CG307">
        <v>13.07384</v>
      </c>
      <c r="CH307">
        <v>10.53153</v>
      </c>
      <c r="CI307">
        <v>1999.962</v>
      </c>
      <c r="CJ307">
        <v>0.9799926</v>
      </c>
      <c r="CK307">
        <v>0.02000726</v>
      </c>
      <c r="CL307">
        <v>0</v>
      </c>
      <c r="CM307">
        <v>2.49573</v>
      </c>
      <c r="CN307">
        <v>0</v>
      </c>
      <c r="CO307">
        <v>18704.95</v>
      </c>
      <c r="CP307">
        <v>16705.05</v>
      </c>
      <c r="CQ307">
        <v>46.4874</v>
      </c>
      <c r="CR307">
        <v>50.125</v>
      </c>
      <c r="CS307">
        <v>47.875</v>
      </c>
      <c r="CT307">
        <v>47.312</v>
      </c>
      <c r="CU307">
        <v>45.687</v>
      </c>
      <c r="CV307">
        <v>1959.952</v>
      </c>
      <c r="CW307">
        <v>40.01</v>
      </c>
      <c r="CX307">
        <v>0</v>
      </c>
      <c r="CY307">
        <v>1651556095.8</v>
      </c>
      <c r="CZ307">
        <v>0</v>
      </c>
      <c r="DA307">
        <v>0</v>
      </c>
      <c r="DB307" t="s">
        <v>356</v>
      </c>
      <c r="DC307">
        <v>1657298120.5</v>
      </c>
      <c r="DD307">
        <v>1657298120.5</v>
      </c>
      <c r="DE307">
        <v>0</v>
      </c>
      <c r="DF307">
        <v>1.391</v>
      </c>
      <c r="DG307">
        <v>0.035</v>
      </c>
      <c r="DH307">
        <v>2.39</v>
      </c>
      <c r="DI307">
        <v>0.104</v>
      </c>
      <c r="DJ307">
        <v>419</v>
      </c>
      <c r="DK307">
        <v>18</v>
      </c>
      <c r="DL307">
        <v>0.11</v>
      </c>
      <c r="DM307">
        <v>0.02</v>
      </c>
      <c r="DN307">
        <v>-49.3595536585366</v>
      </c>
      <c r="DO307">
        <v>-6.16353449477357</v>
      </c>
      <c r="DP307">
        <v>0.673040802263136</v>
      </c>
      <c r="DQ307">
        <v>0</v>
      </c>
      <c r="DR307">
        <v>3.15566048780488</v>
      </c>
      <c r="DS307">
        <v>0.562313728223005</v>
      </c>
      <c r="DT307">
        <v>0.0571250989197508</v>
      </c>
      <c r="DU307">
        <v>0</v>
      </c>
      <c r="DV307">
        <v>0</v>
      </c>
      <c r="DW307">
        <v>2</v>
      </c>
      <c r="DX307" t="s">
        <v>357</v>
      </c>
      <c r="DY307">
        <v>2.83474</v>
      </c>
      <c r="DZ307">
        <v>2.6445</v>
      </c>
      <c r="EA307">
        <v>0.122771</v>
      </c>
      <c r="EB307">
        <v>0.127557</v>
      </c>
      <c r="EC307">
        <v>0.0743313</v>
      </c>
      <c r="ED307">
        <v>0.0660463</v>
      </c>
      <c r="EE307">
        <v>24453.1</v>
      </c>
      <c r="EF307">
        <v>21269.9</v>
      </c>
      <c r="EG307">
        <v>24971.9</v>
      </c>
      <c r="EH307">
        <v>23759</v>
      </c>
      <c r="EI307">
        <v>39492.4</v>
      </c>
      <c r="EJ307">
        <v>36760.4</v>
      </c>
      <c r="EK307">
        <v>45178.8</v>
      </c>
      <c r="EL307">
        <v>42421</v>
      </c>
      <c r="EM307">
        <v>1.74775</v>
      </c>
      <c r="EN307">
        <v>2.041</v>
      </c>
      <c r="EO307">
        <v>0.108305</v>
      </c>
      <c r="EP307">
        <v>0</v>
      </c>
      <c r="EQ307">
        <v>23.1816</v>
      </c>
      <c r="ER307">
        <v>999.9</v>
      </c>
      <c r="ES307">
        <v>32.267</v>
      </c>
      <c r="ET307">
        <v>40.365</v>
      </c>
      <c r="EU307">
        <v>33.7885</v>
      </c>
      <c r="EV307">
        <v>51.2014</v>
      </c>
      <c r="EW307">
        <v>30.5609</v>
      </c>
      <c r="EX307">
        <v>2</v>
      </c>
      <c r="EY307">
        <v>0.24421</v>
      </c>
      <c r="EZ307">
        <v>4.46182</v>
      </c>
      <c r="FA307">
        <v>20.1884</v>
      </c>
      <c r="FB307">
        <v>5.23197</v>
      </c>
      <c r="FC307">
        <v>11.992</v>
      </c>
      <c r="FD307">
        <v>4.9558</v>
      </c>
      <c r="FE307">
        <v>3.304</v>
      </c>
      <c r="FF307">
        <v>350.5</v>
      </c>
      <c r="FG307">
        <v>9999</v>
      </c>
      <c r="FH307">
        <v>9999</v>
      </c>
      <c r="FI307">
        <v>6378.3</v>
      </c>
      <c r="FJ307">
        <v>1.86821</v>
      </c>
      <c r="FK307">
        <v>1.864</v>
      </c>
      <c r="FL307">
        <v>1.87139</v>
      </c>
      <c r="FM307">
        <v>1.86249</v>
      </c>
      <c r="FN307">
        <v>1.86188</v>
      </c>
      <c r="FO307">
        <v>1.86829</v>
      </c>
      <c r="FP307">
        <v>1.85837</v>
      </c>
      <c r="FQ307">
        <v>1.86464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5.428</v>
      </c>
      <c r="GF307">
        <v>0.261</v>
      </c>
      <c r="GG307">
        <v>2.14445261950712</v>
      </c>
      <c r="GH307">
        <v>0.00524579190152856</v>
      </c>
      <c r="GI307">
        <v>-2.61795653493914e-06</v>
      </c>
      <c r="GJ307">
        <v>1.03317073579164e-09</v>
      </c>
      <c r="GK307">
        <v>-0.0325879594738201</v>
      </c>
      <c r="GL307">
        <v>-0.0124659139965973</v>
      </c>
      <c r="GM307">
        <v>0.00156445697122576</v>
      </c>
      <c r="GN307">
        <v>-1.32223106024955e-05</v>
      </c>
      <c r="GO307">
        <v>14</v>
      </c>
      <c r="GP307">
        <v>2225</v>
      </c>
      <c r="GQ307">
        <v>3</v>
      </c>
      <c r="GR307">
        <v>45</v>
      </c>
      <c r="GS307">
        <v>3186.5</v>
      </c>
      <c r="GT307">
        <v>3186.5</v>
      </c>
      <c r="GU307">
        <v>2.50732</v>
      </c>
      <c r="GV307">
        <v>2.39014</v>
      </c>
      <c r="GW307">
        <v>1.99829</v>
      </c>
      <c r="GX307">
        <v>2.7124</v>
      </c>
      <c r="GY307">
        <v>2.09351</v>
      </c>
      <c r="GZ307">
        <v>2.3938</v>
      </c>
      <c r="HA307">
        <v>43.2091</v>
      </c>
      <c r="HB307">
        <v>14.4385</v>
      </c>
      <c r="HC307">
        <v>18</v>
      </c>
      <c r="HD307">
        <v>423.973</v>
      </c>
      <c r="HE307">
        <v>611.658</v>
      </c>
      <c r="HF307">
        <v>19.9537</v>
      </c>
      <c r="HG307">
        <v>30.5256</v>
      </c>
      <c r="HH307">
        <v>30.0002</v>
      </c>
      <c r="HI307">
        <v>30.33</v>
      </c>
      <c r="HJ307">
        <v>30.3196</v>
      </c>
      <c r="HK307">
        <v>50.3205</v>
      </c>
      <c r="HL307">
        <v>58.547</v>
      </c>
      <c r="HM307">
        <v>0</v>
      </c>
      <c r="HN307">
        <v>19.9653</v>
      </c>
      <c r="HO307">
        <v>958.25</v>
      </c>
      <c r="HP307">
        <v>17.6218</v>
      </c>
      <c r="HQ307">
        <v>95.5932</v>
      </c>
      <c r="HR307">
        <v>99.702</v>
      </c>
    </row>
    <row r="308" spans="1:226">
      <c r="A308">
        <v>292</v>
      </c>
      <c r="B308">
        <v>1657489316</v>
      </c>
      <c r="C308">
        <v>2846.5</v>
      </c>
      <c r="D308" t="s">
        <v>945</v>
      </c>
      <c r="E308" t="s">
        <v>946</v>
      </c>
      <c r="F308">
        <v>5</v>
      </c>
      <c r="G308" t="s">
        <v>836</v>
      </c>
      <c r="H308" t="s">
        <v>354</v>
      </c>
      <c r="I308">
        <v>1657489313.5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955.921594149191</v>
      </c>
      <c r="AK308">
        <v>915.974484848484</v>
      </c>
      <c r="AL308">
        <v>3.27960493239503</v>
      </c>
      <c r="AM308">
        <v>66.5814439942602</v>
      </c>
      <c r="AN308">
        <f>(AP308 - AO308 + BO308*1E3/(8.314*(BQ308+273.15)) * AR308/BN308 * AQ308) * BN308/(100*BB308) * 1000/(1000 - AP308)</f>
        <v>0</v>
      </c>
      <c r="AO308">
        <v>17.703592048567</v>
      </c>
      <c r="AP308">
        <v>20.9479266666667</v>
      </c>
      <c r="AQ308">
        <v>0.0013208499219952</v>
      </c>
      <c r="AR308">
        <v>78.2615971347047</v>
      </c>
      <c r="AS308">
        <v>19</v>
      </c>
      <c r="AT308">
        <v>4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1657489313.5</v>
      </c>
      <c r="BH308">
        <v>890.294888888889</v>
      </c>
      <c r="BI308">
        <v>941.191444444444</v>
      </c>
      <c r="BJ308">
        <v>20.9341</v>
      </c>
      <c r="BK308">
        <v>17.7037444444444</v>
      </c>
      <c r="BL308">
        <v>884.842555555556</v>
      </c>
      <c r="BM308">
        <v>20.6726333333333</v>
      </c>
      <c r="BN308">
        <v>500.033888888889</v>
      </c>
      <c r="BO308">
        <v>72.1961777777778</v>
      </c>
      <c r="BP308">
        <v>0.0278966111111111</v>
      </c>
      <c r="BQ308">
        <v>24.1175</v>
      </c>
      <c r="BR308">
        <v>24.9653777777778</v>
      </c>
      <c r="BS308">
        <v>999.9</v>
      </c>
      <c r="BT308">
        <v>0</v>
      </c>
      <c r="BU308">
        <v>0</v>
      </c>
      <c r="BV308">
        <v>10009.8444444444</v>
      </c>
      <c r="BW308">
        <v>0</v>
      </c>
      <c r="BX308">
        <v>1997.05777777778</v>
      </c>
      <c r="BY308">
        <v>-50.8964555555555</v>
      </c>
      <c r="BZ308">
        <v>909.331111111111</v>
      </c>
      <c r="CA308">
        <v>958.154222222222</v>
      </c>
      <c r="CB308">
        <v>3.23037333333333</v>
      </c>
      <c r="CC308">
        <v>941.191444444444</v>
      </c>
      <c r="CD308">
        <v>17.7037444444444</v>
      </c>
      <c r="CE308">
        <v>1.51136222222222</v>
      </c>
      <c r="CF308">
        <v>1.27814111111111</v>
      </c>
      <c r="CG308">
        <v>13.0836</v>
      </c>
      <c r="CH308">
        <v>10.5442555555556</v>
      </c>
      <c r="CI308">
        <v>2000.06777777778</v>
      </c>
      <c r="CJ308">
        <v>0.979993333333333</v>
      </c>
      <c r="CK308">
        <v>0.0200064777777778</v>
      </c>
      <c r="CL308">
        <v>0</v>
      </c>
      <c r="CM308">
        <v>2.40025555555555</v>
      </c>
      <c r="CN308">
        <v>0</v>
      </c>
      <c r="CO308">
        <v>18727.1666666667</v>
      </c>
      <c r="CP308">
        <v>16705.9333333333</v>
      </c>
      <c r="CQ308">
        <v>46.451</v>
      </c>
      <c r="CR308">
        <v>50.111</v>
      </c>
      <c r="CS308">
        <v>47.833</v>
      </c>
      <c r="CT308">
        <v>47.312</v>
      </c>
      <c r="CU308">
        <v>45.6387777777778</v>
      </c>
      <c r="CV308">
        <v>1960.05555555556</v>
      </c>
      <c r="CW308">
        <v>40.01</v>
      </c>
      <c r="CX308">
        <v>0</v>
      </c>
      <c r="CY308">
        <v>1651556100.6</v>
      </c>
      <c r="CZ308">
        <v>0</v>
      </c>
      <c r="DA308">
        <v>0</v>
      </c>
      <c r="DB308" t="s">
        <v>356</v>
      </c>
      <c r="DC308">
        <v>1657298120.5</v>
      </c>
      <c r="DD308">
        <v>1657298120.5</v>
      </c>
      <c r="DE308">
        <v>0</v>
      </c>
      <c r="DF308">
        <v>1.391</v>
      </c>
      <c r="DG308">
        <v>0.035</v>
      </c>
      <c r="DH308">
        <v>2.39</v>
      </c>
      <c r="DI308">
        <v>0.104</v>
      </c>
      <c r="DJ308">
        <v>419</v>
      </c>
      <c r="DK308">
        <v>18</v>
      </c>
      <c r="DL308">
        <v>0.11</v>
      </c>
      <c r="DM308">
        <v>0.02</v>
      </c>
      <c r="DN308">
        <v>-49.724187804878</v>
      </c>
      <c r="DO308">
        <v>-7.68010452961666</v>
      </c>
      <c r="DP308">
        <v>0.794917137020789</v>
      </c>
      <c r="DQ308">
        <v>0</v>
      </c>
      <c r="DR308">
        <v>3.18359390243902</v>
      </c>
      <c r="DS308">
        <v>0.448474494773519</v>
      </c>
      <c r="DT308">
        <v>0.0480150234049287</v>
      </c>
      <c r="DU308">
        <v>0</v>
      </c>
      <c r="DV308">
        <v>0</v>
      </c>
      <c r="DW308">
        <v>2</v>
      </c>
      <c r="DX308" t="s">
        <v>357</v>
      </c>
      <c r="DY308">
        <v>2.83467</v>
      </c>
      <c r="DZ308">
        <v>2.6444</v>
      </c>
      <c r="EA308">
        <v>0.124252</v>
      </c>
      <c r="EB308">
        <v>0.129098</v>
      </c>
      <c r="EC308">
        <v>0.0744064</v>
      </c>
      <c r="ED308">
        <v>0.0660361</v>
      </c>
      <c r="EE308">
        <v>24411.6</v>
      </c>
      <c r="EF308">
        <v>21232</v>
      </c>
      <c r="EG308">
        <v>24971.7</v>
      </c>
      <c r="EH308">
        <v>23758.6</v>
      </c>
      <c r="EI308">
        <v>39489.2</v>
      </c>
      <c r="EJ308">
        <v>36760.4</v>
      </c>
      <c r="EK308">
        <v>45178.8</v>
      </c>
      <c r="EL308">
        <v>42420.5</v>
      </c>
      <c r="EM308">
        <v>1.7477</v>
      </c>
      <c r="EN308">
        <v>2.04075</v>
      </c>
      <c r="EO308">
        <v>0.108141</v>
      </c>
      <c r="EP308">
        <v>0</v>
      </c>
      <c r="EQ308">
        <v>23.1841</v>
      </c>
      <c r="ER308">
        <v>999.9</v>
      </c>
      <c r="ES308">
        <v>32.292</v>
      </c>
      <c r="ET308">
        <v>40.365</v>
      </c>
      <c r="EU308">
        <v>33.812</v>
      </c>
      <c r="EV308">
        <v>51.0914</v>
      </c>
      <c r="EW308">
        <v>30.5008</v>
      </c>
      <c r="EX308">
        <v>2</v>
      </c>
      <c r="EY308">
        <v>0.244223</v>
      </c>
      <c r="EZ308">
        <v>4.43721</v>
      </c>
      <c r="FA308">
        <v>20.1892</v>
      </c>
      <c r="FB308">
        <v>5.23286</v>
      </c>
      <c r="FC308">
        <v>11.992</v>
      </c>
      <c r="FD308">
        <v>4.95565</v>
      </c>
      <c r="FE308">
        <v>3.30395</v>
      </c>
      <c r="FF308">
        <v>350.5</v>
      </c>
      <c r="FG308">
        <v>9999</v>
      </c>
      <c r="FH308">
        <v>9999</v>
      </c>
      <c r="FI308">
        <v>6378.5</v>
      </c>
      <c r="FJ308">
        <v>1.86819</v>
      </c>
      <c r="FK308">
        <v>1.86397</v>
      </c>
      <c r="FL308">
        <v>1.87139</v>
      </c>
      <c r="FM308">
        <v>1.86249</v>
      </c>
      <c r="FN308">
        <v>1.86188</v>
      </c>
      <c r="FO308">
        <v>1.86829</v>
      </c>
      <c r="FP308">
        <v>1.85838</v>
      </c>
      <c r="FQ308">
        <v>1.86462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5.477</v>
      </c>
      <c r="GF308">
        <v>0.2621</v>
      </c>
      <c r="GG308">
        <v>2.14445261950712</v>
      </c>
      <c r="GH308">
        <v>0.00524579190152856</v>
      </c>
      <c r="GI308">
        <v>-2.61795653493914e-06</v>
      </c>
      <c r="GJ308">
        <v>1.03317073579164e-09</v>
      </c>
      <c r="GK308">
        <v>-0.0325879594738201</v>
      </c>
      <c r="GL308">
        <v>-0.0124659139965973</v>
      </c>
      <c r="GM308">
        <v>0.00156445697122576</v>
      </c>
      <c r="GN308">
        <v>-1.32223106024955e-05</v>
      </c>
      <c r="GO308">
        <v>14</v>
      </c>
      <c r="GP308">
        <v>2225</v>
      </c>
      <c r="GQ308">
        <v>3</v>
      </c>
      <c r="GR308">
        <v>45</v>
      </c>
      <c r="GS308">
        <v>3186.6</v>
      </c>
      <c r="GT308">
        <v>3186.6</v>
      </c>
      <c r="GU308">
        <v>2.54517</v>
      </c>
      <c r="GV308">
        <v>2.39502</v>
      </c>
      <c r="GW308">
        <v>1.99829</v>
      </c>
      <c r="GX308">
        <v>2.7124</v>
      </c>
      <c r="GY308">
        <v>2.09351</v>
      </c>
      <c r="GZ308">
        <v>2.40356</v>
      </c>
      <c r="HA308">
        <v>43.2362</v>
      </c>
      <c r="HB308">
        <v>14.4385</v>
      </c>
      <c r="HC308">
        <v>18</v>
      </c>
      <c r="HD308">
        <v>423.971</v>
      </c>
      <c r="HE308">
        <v>611.494</v>
      </c>
      <c r="HF308">
        <v>19.9788</v>
      </c>
      <c r="HG308">
        <v>30.5278</v>
      </c>
      <c r="HH308">
        <v>30.0002</v>
      </c>
      <c r="HI308">
        <v>30.3339</v>
      </c>
      <c r="HJ308">
        <v>30.3229</v>
      </c>
      <c r="HK308">
        <v>51.0001</v>
      </c>
      <c r="HL308">
        <v>58.8206</v>
      </c>
      <c r="HM308">
        <v>0</v>
      </c>
      <c r="HN308">
        <v>19.9919</v>
      </c>
      <c r="HO308">
        <v>971.737</v>
      </c>
      <c r="HP308">
        <v>17.5832</v>
      </c>
      <c r="HQ308">
        <v>95.593</v>
      </c>
      <c r="HR308">
        <v>99.7006</v>
      </c>
    </row>
    <row r="309" spans="1:226">
      <c r="A309">
        <v>293</v>
      </c>
      <c r="B309">
        <v>1657489321</v>
      </c>
      <c r="C309">
        <v>2851.5</v>
      </c>
      <c r="D309" t="s">
        <v>947</v>
      </c>
      <c r="E309" t="s">
        <v>948</v>
      </c>
      <c r="F309">
        <v>5</v>
      </c>
      <c r="G309" t="s">
        <v>836</v>
      </c>
      <c r="H309" t="s">
        <v>354</v>
      </c>
      <c r="I309">
        <v>1657489318.2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973.43924103265</v>
      </c>
      <c r="AK309">
        <v>932.900163636363</v>
      </c>
      <c r="AL309">
        <v>3.38154227832895</v>
      </c>
      <c r="AM309">
        <v>66.5814439942602</v>
      </c>
      <c r="AN309">
        <f>(AP309 - AO309 + BO309*1E3/(8.314*(BQ309+273.15)) * AR309/BN309 * AQ309) * BN309/(100*BB309) * 1000/(1000 - AP309)</f>
        <v>0</v>
      </c>
      <c r="AO309">
        <v>17.681553703009</v>
      </c>
      <c r="AP309">
        <v>20.9751545454545</v>
      </c>
      <c r="AQ309">
        <v>0.00280935626852859</v>
      </c>
      <c r="AR309">
        <v>78.2615971347047</v>
      </c>
      <c r="AS309">
        <v>19</v>
      </c>
      <c r="AT309">
        <v>4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1657489318.2</v>
      </c>
      <c r="BH309">
        <v>905.7913</v>
      </c>
      <c r="BI309">
        <v>957.2577</v>
      </c>
      <c r="BJ309">
        <v>20.96227</v>
      </c>
      <c r="BK309">
        <v>17.68197</v>
      </c>
      <c r="BL309">
        <v>900.292</v>
      </c>
      <c r="BM309">
        <v>20.69984</v>
      </c>
      <c r="BN309">
        <v>499.9939</v>
      </c>
      <c r="BO309">
        <v>72.19552</v>
      </c>
      <c r="BP309">
        <v>0.02783923</v>
      </c>
      <c r="BQ309">
        <v>24.13651</v>
      </c>
      <c r="BR309">
        <v>24.96259</v>
      </c>
      <c r="BS309">
        <v>999.9</v>
      </c>
      <c r="BT309">
        <v>0</v>
      </c>
      <c r="BU309">
        <v>0</v>
      </c>
      <c r="BV309">
        <v>10012.565</v>
      </c>
      <c r="BW309">
        <v>0</v>
      </c>
      <c r="BX309">
        <v>1996.786</v>
      </c>
      <c r="BY309">
        <v>-51.46635</v>
      </c>
      <c r="BZ309">
        <v>925.1854</v>
      </c>
      <c r="CA309">
        <v>974.4886</v>
      </c>
      <c r="CB309">
        <v>3.280287</v>
      </c>
      <c r="CC309">
        <v>957.2577</v>
      </c>
      <c r="CD309">
        <v>17.68197</v>
      </c>
      <c r="CE309">
        <v>1.513382</v>
      </c>
      <c r="CF309">
        <v>1.27656</v>
      </c>
      <c r="CG309">
        <v>13.10404</v>
      </c>
      <c r="CH309">
        <v>10.52567</v>
      </c>
      <c r="CI309">
        <v>2000.01</v>
      </c>
      <c r="CJ309">
        <v>0.9799926</v>
      </c>
      <c r="CK309">
        <v>0.02000726</v>
      </c>
      <c r="CL309">
        <v>0</v>
      </c>
      <c r="CM309">
        <v>2.54901</v>
      </c>
      <c r="CN309">
        <v>0</v>
      </c>
      <c r="CO309">
        <v>18743.02</v>
      </c>
      <c r="CP309">
        <v>16705.48</v>
      </c>
      <c r="CQ309">
        <v>46.437</v>
      </c>
      <c r="CR309">
        <v>50.0872</v>
      </c>
      <c r="CS309">
        <v>47.812</v>
      </c>
      <c r="CT309">
        <v>47.281</v>
      </c>
      <c r="CU309">
        <v>45.625</v>
      </c>
      <c r="CV309">
        <v>1959.996</v>
      </c>
      <c r="CW309">
        <v>40.01</v>
      </c>
      <c r="CX309">
        <v>0</v>
      </c>
      <c r="CY309">
        <v>1651556105.4</v>
      </c>
      <c r="CZ309">
        <v>0</v>
      </c>
      <c r="DA309">
        <v>0</v>
      </c>
      <c r="DB309" t="s">
        <v>356</v>
      </c>
      <c r="DC309">
        <v>1657298120.5</v>
      </c>
      <c r="DD309">
        <v>1657298120.5</v>
      </c>
      <c r="DE309">
        <v>0</v>
      </c>
      <c r="DF309">
        <v>1.391</v>
      </c>
      <c r="DG309">
        <v>0.035</v>
      </c>
      <c r="DH309">
        <v>2.39</v>
      </c>
      <c r="DI309">
        <v>0.104</v>
      </c>
      <c r="DJ309">
        <v>419</v>
      </c>
      <c r="DK309">
        <v>18</v>
      </c>
      <c r="DL309">
        <v>0.11</v>
      </c>
      <c r="DM309">
        <v>0.02</v>
      </c>
      <c r="DN309">
        <v>-50.5038658536585</v>
      </c>
      <c r="DO309">
        <v>-7.64879372822296</v>
      </c>
      <c r="DP309">
        <v>0.798171410653906</v>
      </c>
      <c r="DQ309">
        <v>0</v>
      </c>
      <c r="DR309">
        <v>3.22873829268293</v>
      </c>
      <c r="DS309">
        <v>0.372911289198611</v>
      </c>
      <c r="DT309">
        <v>0.0403755795489593</v>
      </c>
      <c r="DU309">
        <v>0</v>
      </c>
      <c r="DV309">
        <v>0</v>
      </c>
      <c r="DW309">
        <v>2</v>
      </c>
      <c r="DX309" t="s">
        <v>357</v>
      </c>
      <c r="DY309">
        <v>2.83471</v>
      </c>
      <c r="DZ309">
        <v>2.64447</v>
      </c>
      <c r="EA309">
        <v>0.12575</v>
      </c>
      <c r="EB309">
        <v>0.130563</v>
      </c>
      <c r="EC309">
        <v>0.0744746</v>
      </c>
      <c r="ED309">
        <v>0.0659967</v>
      </c>
      <c r="EE309">
        <v>24370</v>
      </c>
      <c r="EF309">
        <v>21196.2</v>
      </c>
      <c r="EG309">
        <v>24971.9</v>
      </c>
      <c r="EH309">
        <v>23758.6</v>
      </c>
      <c r="EI309">
        <v>39486.4</v>
      </c>
      <c r="EJ309">
        <v>36762.1</v>
      </c>
      <c r="EK309">
        <v>45178.9</v>
      </c>
      <c r="EL309">
        <v>42420.7</v>
      </c>
      <c r="EM309">
        <v>1.74778</v>
      </c>
      <c r="EN309">
        <v>2.0406</v>
      </c>
      <c r="EO309">
        <v>0.108249</v>
      </c>
      <c r="EP309">
        <v>0</v>
      </c>
      <c r="EQ309">
        <v>23.1875</v>
      </c>
      <c r="ER309">
        <v>999.9</v>
      </c>
      <c r="ES309">
        <v>32.34</v>
      </c>
      <c r="ET309">
        <v>40.375</v>
      </c>
      <c r="EU309">
        <v>33.8814</v>
      </c>
      <c r="EV309">
        <v>51.3414</v>
      </c>
      <c r="EW309">
        <v>30.4968</v>
      </c>
      <c r="EX309">
        <v>2</v>
      </c>
      <c r="EY309">
        <v>0.24424</v>
      </c>
      <c r="EZ309">
        <v>4.42134</v>
      </c>
      <c r="FA309">
        <v>20.1893</v>
      </c>
      <c r="FB309">
        <v>5.23286</v>
      </c>
      <c r="FC309">
        <v>11.992</v>
      </c>
      <c r="FD309">
        <v>4.9557</v>
      </c>
      <c r="FE309">
        <v>3.304</v>
      </c>
      <c r="FF309">
        <v>350.5</v>
      </c>
      <c r="FG309">
        <v>9999</v>
      </c>
      <c r="FH309">
        <v>9999</v>
      </c>
      <c r="FI309">
        <v>6378.5</v>
      </c>
      <c r="FJ309">
        <v>1.8682</v>
      </c>
      <c r="FK309">
        <v>1.86401</v>
      </c>
      <c r="FL309">
        <v>1.87139</v>
      </c>
      <c r="FM309">
        <v>1.8625</v>
      </c>
      <c r="FN309">
        <v>1.86188</v>
      </c>
      <c r="FO309">
        <v>1.86829</v>
      </c>
      <c r="FP309">
        <v>1.85838</v>
      </c>
      <c r="FQ309">
        <v>1.86464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5.527</v>
      </c>
      <c r="GF309">
        <v>0.263</v>
      </c>
      <c r="GG309">
        <v>2.14445261950712</v>
      </c>
      <c r="GH309">
        <v>0.00524579190152856</v>
      </c>
      <c r="GI309">
        <v>-2.61795653493914e-06</v>
      </c>
      <c r="GJ309">
        <v>1.03317073579164e-09</v>
      </c>
      <c r="GK309">
        <v>-0.0325879594738201</v>
      </c>
      <c r="GL309">
        <v>-0.0124659139965973</v>
      </c>
      <c r="GM309">
        <v>0.00156445697122576</v>
      </c>
      <c r="GN309">
        <v>-1.32223106024955e-05</v>
      </c>
      <c r="GO309">
        <v>14</v>
      </c>
      <c r="GP309">
        <v>2225</v>
      </c>
      <c r="GQ309">
        <v>3</v>
      </c>
      <c r="GR309">
        <v>45</v>
      </c>
      <c r="GS309">
        <v>3186.7</v>
      </c>
      <c r="GT309">
        <v>3186.7</v>
      </c>
      <c r="GU309">
        <v>2.57812</v>
      </c>
      <c r="GV309">
        <v>2.39136</v>
      </c>
      <c r="GW309">
        <v>1.99829</v>
      </c>
      <c r="GX309">
        <v>2.7124</v>
      </c>
      <c r="GY309">
        <v>2.09351</v>
      </c>
      <c r="GZ309">
        <v>2.40601</v>
      </c>
      <c r="HA309">
        <v>43.2362</v>
      </c>
      <c r="HB309">
        <v>14.4472</v>
      </c>
      <c r="HC309">
        <v>18</v>
      </c>
      <c r="HD309">
        <v>424.036</v>
      </c>
      <c r="HE309">
        <v>611.409</v>
      </c>
      <c r="HF309">
        <v>20.0056</v>
      </c>
      <c r="HG309">
        <v>30.5283</v>
      </c>
      <c r="HH309">
        <v>30.0002</v>
      </c>
      <c r="HI309">
        <v>30.3372</v>
      </c>
      <c r="HJ309">
        <v>30.3262</v>
      </c>
      <c r="HK309">
        <v>51.7084</v>
      </c>
      <c r="HL309">
        <v>59.1124</v>
      </c>
      <c r="HM309">
        <v>0</v>
      </c>
      <c r="HN309">
        <v>20.0176</v>
      </c>
      <c r="HO309">
        <v>991.89</v>
      </c>
      <c r="HP309">
        <v>17.5244</v>
      </c>
      <c r="HQ309">
        <v>95.5933</v>
      </c>
      <c r="HR309">
        <v>99.701</v>
      </c>
    </row>
    <row r="310" spans="1:226">
      <c r="A310">
        <v>294</v>
      </c>
      <c r="B310">
        <v>1657489326</v>
      </c>
      <c r="C310">
        <v>2856.5</v>
      </c>
      <c r="D310" t="s">
        <v>949</v>
      </c>
      <c r="E310" t="s">
        <v>950</v>
      </c>
      <c r="F310">
        <v>5</v>
      </c>
      <c r="G310" t="s">
        <v>836</v>
      </c>
      <c r="H310" t="s">
        <v>354</v>
      </c>
      <c r="I310">
        <v>1657489323.5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990.70667488493</v>
      </c>
      <c r="AK310">
        <v>949.907812121212</v>
      </c>
      <c r="AL310">
        <v>3.40740221554232</v>
      </c>
      <c r="AM310">
        <v>66.5814439942602</v>
      </c>
      <c r="AN310">
        <f>(AP310 - AO310 + BO310*1E3/(8.314*(BQ310+273.15)) * AR310/BN310 * AQ310) * BN310/(100*BB310) * 1000/(1000 - AP310)</f>
        <v>0</v>
      </c>
      <c r="AO310">
        <v>17.6548147327195</v>
      </c>
      <c r="AP310">
        <v>20.9890709090909</v>
      </c>
      <c r="AQ310">
        <v>0.0059472793541504</v>
      </c>
      <c r="AR310">
        <v>78.2615971347047</v>
      </c>
      <c r="AS310">
        <v>19</v>
      </c>
      <c r="AT310">
        <v>4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1657489323.5</v>
      </c>
      <c r="BH310">
        <v>923.276444444444</v>
      </c>
      <c r="BI310">
        <v>975.340111111111</v>
      </c>
      <c r="BJ310">
        <v>20.9892777777778</v>
      </c>
      <c r="BK310">
        <v>17.6262777777778</v>
      </c>
      <c r="BL310">
        <v>917.724111111111</v>
      </c>
      <c r="BM310">
        <v>20.7259111111111</v>
      </c>
      <c r="BN310">
        <v>500.000333333333</v>
      </c>
      <c r="BO310">
        <v>72.1946111111111</v>
      </c>
      <c r="BP310">
        <v>0.0280903444444444</v>
      </c>
      <c r="BQ310">
        <v>24.1491777777778</v>
      </c>
      <c r="BR310">
        <v>24.9713555555556</v>
      </c>
      <c r="BS310">
        <v>999.9</v>
      </c>
      <c r="BT310">
        <v>0</v>
      </c>
      <c r="BU310">
        <v>0</v>
      </c>
      <c r="BV310">
        <v>9988.33333333333</v>
      </c>
      <c r="BW310">
        <v>0</v>
      </c>
      <c r="BX310">
        <v>1997.65777777778</v>
      </c>
      <c r="BY310">
        <v>-52.0636888888889</v>
      </c>
      <c r="BZ310">
        <v>943.071</v>
      </c>
      <c r="CA310">
        <v>992.840111111111</v>
      </c>
      <c r="CB310">
        <v>3.36300888888889</v>
      </c>
      <c r="CC310">
        <v>975.340111111111</v>
      </c>
      <c r="CD310">
        <v>17.6262777777778</v>
      </c>
      <c r="CE310">
        <v>1.51531333333333</v>
      </c>
      <c r="CF310">
        <v>1.27252111111111</v>
      </c>
      <c r="CG310">
        <v>13.1235555555556</v>
      </c>
      <c r="CH310">
        <v>10.4781444444444</v>
      </c>
      <c r="CI310">
        <v>1999.97333333333</v>
      </c>
      <c r="CJ310">
        <v>0.979992</v>
      </c>
      <c r="CK310">
        <v>0.0200079</v>
      </c>
      <c r="CL310">
        <v>0</v>
      </c>
      <c r="CM310">
        <v>2.68695555555556</v>
      </c>
      <c r="CN310">
        <v>0</v>
      </c>
      <c r="CO310">
        <v>18765.9333333333</v>
      </c>
      <c r="CP310">
        <v>16705.1333333333</v>
      </c>
      <c r="CQ310">
        <v>46.4094444444444</v>
      </c>
      <c r="CR310">
        <v>50.062</v>
      </c>
      <c r="CS310">
        <v>47.8051111111111</v>
      </c>
      <c r="CT310">
        <v>47.25</v>
      </c>
      <c r="CU310">
        <v>45.604</v>
      </c>
      <c r="CV310">
        <v>1959.95333333333</v>
      </c>
      <c r="CW310">
        <v>40.02</v>
      </c>
      <c r="CX310">
        <v>0</v>
      </c>
      <c r="CY310">
        <v>1651556110.8</v>
      </c>
      <c r="CZ310">
        <v>0</v>
      </c>
      <c r="DA310">
        <v>0</v>
      </c>
      <c r="DB310" t="s">
        <v>356</v>
      </c>
      <c r="DC310">
        <v>1657298120.5</v>
      </c>
      <c r="DD310">
        <v>1657298120.5</v>
      </c>
      <c r="DE310">
        <v>0</v>
      </c>
      <c r="DF310">
        <v>1.391</v>
      </c>
      <c r="DG310">
        <v>0.035</v>
      </c>
      <c r="DH310">
        <v>2.39</v>
      </c>
      <c r="DI310">
        <v>0.104</v>
      </c>
      <c r="DJ310">
        <v>419</v>
      </c>
      <c r="DK310">
        <v>18</v>
      </c>
      <c r="DL310">
        <v>0.11</v>
      </c>
      <c r="DM310">
        <v>0.02</v>
      </c>
      <c r="DN310">
        <v>-51.0147219512195</v>
      </c>
      <c r="DO310">
        <v>-6.80334355400698</v>
      </c>
      <c r="DP310">
        <v>0.708878491604596</v>
      </c>
      <c r="DQ310">
        <v>0</v>
      </c>
      <c r="DR310">
        <v>3.26437707317073</v>
      </c>
      <c r="DS310">
        <v>0.434101881533103</v>
      </c>
      <c r="DT310">
        <v>0.048453050156646</v>
      </c>
      <c r="DU310">
        <v>0</v>
      </c>
      <c r="DV310">
        <v>0</v>
      </c>
      <c r="DW310">
        <v>2</v>
      </c>
      <c r="DX310" t="s">
        <v>357</v>
      </c>
      <c r="DY310">
        <v>2.83467</v>
      </c>
      <c r="DZ310">
        <v>2.64426</v>
      </c>
      <c r="EA310">
        <v>0.127243</v>
      </c>
      <c r="EB310">
        <v>0.132066</v>
      </c>
      <c r="EC310">
        <v>0.0744984</v>
      </c>
      <c r="ED310">
        <v>0.0657478</v>
      </c>
      <c r="EE310">
        <v>24328.6</v>
      </c>
      <c r="EF310">
        <v>21159.3</v>
      </c>
      <c r="EG310">
        <v>24972.1</v>
      </c>
      <c r="EH310">
        <v>23758.3</v>
      </c>
      <c r="EI310">
        <v>39485.4</v>
      </c>
      <c r="EJ310">
        <v>36771.8</v>
      </c>
      <c r="EK310">
        <v>45178.8</v>
      </c>
      <c r="EL310">
        <v>42420.4</v>
      </c>
      <c r="EM310">
        <v>1.74795</v>
      </c>
      <c r="EN310">
        <v>2.0408</v>
      </c>
      <c r="EO310">
        <v>0.108302</v>
      </c>
      <c r="EP310">
        <v>0</v>
      </c>
      <c r="EQ310">
        <v>23.1914</v>
      </c>
      <c r="ER310">
        <v>999.9</v>
      </c>
      <c r="ES310">
        <v>32.389</v>
      </c>
      <c r="ET310">
        <v>40.365</v>
      </c>
      <c r="EU310">
        <v>33.9133</v>
      </c>
      <c r="EV310">
        <v>51.0514</v>
      </c>
      <c r="EW310">
        <v>30.5128</v>
      </c>
      <c r="EX310">
        <v>2</v>
      </c>
      <c r="EY310">
        <v>0.244299</v>
      </c>
      <c r="EZ310">
        <v>4.40304</v>
      </c>
      <c r="FA310">
        <v>20.19</v>
      </c>
      <c r="FB310">
        <v>5.23286</v>
      </c>
      <c r="FC310">
        <v>11.992</v>
      </c>
      <c r="FD310">
        <v>4.9558</v>
      </c>
      <c r="FE310">
        <v>3.304</v>
      </c>
      <c r="FF310">
        <v>350.5</v>
      </c>
      <c r="FG310">
        <v>9999</v>
      </c>
      <c r="FH310">
        <v>9999</v>
      </c>
      <c r="FI310">
        <v>6378.5</v>
      </c>
      <c r="FJ310">
        <v>1.86815</v>
      </c>
      <c r="FK310">
        <v>1.86399</v>
      </c>
      <c r="FL310">
        <v>1.87142</v>
      </c>
      <c r="FM310">
        <v>1.86249</v>
      </c>
      <c r="FN310">
        <v>1.86188</v>
      </c>
      <c r="FO310">
        <v>1.86828</v>
      </c>
      <c r="FP310">
        <v>1.85839</v>
      </c>
      <c r="FQ310">
        <v>1.86462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5.578</v>
      </c>
      <c r="GF310">
        <v>0.2634</v>
      </c>
      <c r="GG310">
        <v>2.14445261950712</v>
      </c>
      <c r="GH310">
        <v>0.00524579190152856</v>
      </c>
      <c r="GI310">
        <v>-2.61795653493914e-06</v>
      </c>
      <c r="GJ310">
        <v>1.03317073579164e-09</v>
      </c>
      <c r="GK310">
        <v>-0.0325879594738201</v>
      </c>
      <c r="GL310">
        <v>-0.0124659139965973</v>
      </c>
      <c r="GM310">
        <v>0.00156445697122576</v>
      </c>
      <c r="GN310">
        <v>-1.32223106024955e-05</v>
      </c>
      <c r="GO310">
        <v>14</v>
      </c>
      <c r="GP310">
        <v>2225</v>
      </c>
      <c r="GQ310">
        <v>3</v>
      </c>
      <c r="GR310">
        <v>45</v>
      </c>
      <c r="GS310">
        <v>3186.8</v>
      </c>
      <c r="GT310">
        <v>3186.8</v>
      </c>
      <c r="GU310">
        <v>2.61475</v>
      </c>
      <c r="GV310">
        <v>2.39136</v>
      </c>
      <c r="GW310">
        <v>1.99829</v>
      </c>
      <c r="GX310">
        <v>2.7124</v>
      </c>
      <c r="GY310">
        <v>2.09351</v>
      </c>
      <c r="GZ310">
        <v>2.42676</v>
      </c>
      <c r="HA310">
        <v>43.2362</v>
      </c>
      <c r="HB310">
        <v>14.4472</v>
      </c>
      <c r="HC310">
        <v>18</v>
      </c>
      <c r="HD310">
        <v>424.162</v>
      </c>
      <c r="HE310">
        <v>611.602</v>
      </c>
      <c r="HF310">
        <v>20.0301</v>
      </c>
      <c r="HG310">
        <v>30.5309</v>
      </c>
      <c r="HH310">
        <v>30.0002</v>
      </c>
      <c r="HI310">
        <v>30.3411</v>
      </c>
      <c r="HJ310">
        <v>30.3295</v>
      </c>
      <c r="HK310">
        <v>52.385</v>
      </c>
      <c r="HL310">
        <v>59.1124</v>
      </c>
      <c r="HM310">
        <v>0</v>
      </c>
      <c r="HN310">
        <v>20.0413</v>
      </c>
      <c r="HO310">
        <v>1005.33</v>
      </c>
      <c r="HP310">
        <v>17.4908</v>
      </c>
      <c r="HQ310">
        <v>95.5935</v>
      </c>
      <c r="HR310">
        <v>99.7002</v>
      </c>
    </row>
    <row r="311" spans="1:226">
      <c r="A311">
        <v>295</v>
      </c>
      <c r="B311">
        <v>1657489330.5</v>
      </c>
      <c r="C311">
        <v>2861</v>
      </c>
      <c r="D311" t="s">
        <v>951</v>
      </c>
      <c r="E311" t="s">
        <v>952</v>
      </c>
      <c r="F311">
        <v>5</v>
      </c>
      <c r="G311" t="s">
        <v>836</v>
      </c>
      <c r="H311" t="s">
        <v>354</v>
      </c>
      <c r="I311">
        <v>1657489327.94444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1006.15932013991</v>
      </c>
      <c r="AK311">
        <v>964.990266666667</v>
      </c>
      <c r="AL311">
        <v>3.36400809217268</v>
      </c>
      <c r="AM311">
        <v>66.5814439942602</v>
      </c>
      <c r="AN311">
        <f>(AP311 - AO311 + BO311*1E3/(8.314*(BQ311+273.15)) * AR311/BN311 * AQ311) * BN311/(100*BB311) * 1000/(1000 - AP311)</f>
        <v>0</v>
      </c>
      <c r="AO311">
        <v>17.5903641925602</v>
      </c>
      <c r="AP311">
        <v>20.9996363636364</v>
      </c>
      <c r="AQ311">
        <v>0.000676564795440867</v>
      </c>
      <c r="AR311">
        <v>78.2615971347047</v>
      </c>
      <c r="AS311">
        <v>19</v>
      </c>
      <c r="AT311">
        <v>4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1657489327.94444</v>
      </c>
      <c r="BH311">
        <v>938.004777777778</v>
      </c>
      <c r="BI311">
        <v>990.291555555556</v>
      </c>
      <c r="BJ311">
        <v>20.9933777777778</v>
      </c>
      <c r="BK311">
        <v>17.5949</v>
      </c>
      <c r="BL311">
        <v>932.407666666667</v>
      </c>
      <c r="BM311">
        <v>20.7298777777778</v>
      </c>
      <c r="BN311">
        <v>500.021333333333</v>
      </c>
      <c r="BO311">
        <v>72.1951666666667</v>
      </c>
      <c r="BP311">
        <v>0.0278317</v>
      </c>
      <c r="BQ311">
        <v>24.1608888888889</v>
      </c>
      <c r="BR311">
        <v>24.9738222222222</v>
      </c>
      <c r="BS311">
        <v>999.9</v>
      </c>
      <c r="BT311">
        <v>0</v>
      </c>
      <c r="BU311">
        <v>0</v>
      </c>
      <c r="BV311">
        <v>9983.60555555556</v>
      </c>
      <c r="BW311">
        <v>0</v>
      </c>
      <c r="BX311">
        <v>1997.74444444444</v>
      </c>
      <c r="BY311">
        <v>-52.2867888888889</v>
      </c>
      <c r="BZ311">
        <v>958.118888888889</v>
      </c>
      <c r="CA311">
        <v>1008.02733333333</v>
      </c>
      <c r="CB311">
        <v>3.39846888888889</v>
      </c>
      <c r="CC311">
        <v>990.291555555556</v>
      </c>
      <c r="CD311">
        <v>17.5949</v>
      </c>
      <c r="CE311">
        <v>1.51562</v>
      </c>
      <c r="CF311">
        <v>1.27026666666667</v>
      </c>
      <c r="CG311">
        <v>13.1266555555556</v>
      </c>
      <c r="CH311">
        <v>10.4516</v>
      </c>
      <c r="CI311">
        <v>2000.03555555556</v>
      </c>
      <c r="CJ311">
        <v>0.979992333333333</v>
      </c>
      <c r="CK311">
        <v>0.0200075444444444</v>
      </c>
      <c r="CL311">
        <v>0</v>
      </c>
      <c r="CM311">
        <v>2.6426</v>
      </c>
      <c r="CN311">
        <v>0</v>
      </c>
      <c r="CO311">
        <v>18785.2888888889</v>
      </c>
      <c r="CP311">
        <v>16705.6666666667</v>
      </c>
      <c r="CQ311">
        <v>46.375</v>
      </c>
      <c r="CR311">
        <v>50.0551111111111</v>
      </c>
      <c r="CS311">
        <v>47.7706666666667</v>
      </c>
      <c r="CT311">
        <v>47.243</v>
      </c>
      <c r="CU311">
        <v>45.569</v>
      </c>
      <c r="CV311">
        <v>1960.01555555556</v>
      </c>
      <c r="CW311">
        <v>40.02</v>
      </c>
      <c r="CX311">
        <v>0</v>
      </c>
      <c r="CY311">
        <v>1651556115.6</v>
      </c>
      <c r="CZ311">
        <v>0</v>
      </c>
      <c r="DA311">
        <v>0</v>
      </c>
      <c r="DB311" t="s">
        <v>356</v>
      </c>
      <c r="DC311">
        <v>1657298120.5</v>
      </c>
      <c r="DD311">
        <v>1657298120.5</v>
      </c>
      <c r="DE311">
        <v>0</v>
      </c>
      <c r="DF311">
        <v>1.391</v>
      </c>
      <c r="DG311">
        <v>0.035</v>
      </c>
      <c r="DH311">
        <v>2.39</v>
      </c>
      <c r="DI311">
        <v>0.104</v>
      </c>
      <c r="DJ311">
        <v>419</v>
      </c>
      <c r="DK311">
        <v>18</v>
      </c>
      <c r="DL311">
        <v>0.11</v>
      </c>
      <c r="DM311">
        <v>0.02</v>
      </c>
      <c r="DN311">
        <v>-51.5053731707317</v>
      </c>
      <c r="DO311">
        <v>-6.67928989547044</v>
      </c>
      <c r="DP311">
        <v>0.700792120467589</v>
      </c>
      <c r="DQ311">
        <v>0</v>
      </c>
      <c r="DR311">
        <v>3.30586975609756</v>
      </c>
      <c r="DS311">
        <v>0.672963763066204</v>
      </c>
      <c r="DT311">
        <v>0.0684040555596938</v>
      </c>
      <c r="DU311">
        <v>0</v>
      </c>
      <c r="DV311">
        <v>0</v>
      </c>
      <c r="DW311">
        <v>2</v>
      </c>
      <c r="DX311" t="s">
        <v>357</v>
      </c>
      <c r="DY311">
        <v>2.8345</v>
      </c>
      <c r="DZ311">
        <v>2.64411</v>
      </c>
      <c r="EA311">
        <v>0.128561</v>
      </c>
      <c r="EB311">
        <v>0.133353</v>
      </c>
      <c r="EC311">
        <v>0.0745287</v>
      </c>
      <c r="ED311">
        <v>0.0657757</v>
      </c>
      <c r="EE311">
        <v>24291.2</v>
      </c>
      <c r="EF311">
        <v>21127.6</v>
      </c>
      <c r="EG311">
        <v>24971.5</v>
      </c>
      <c r="EH311">
        <v>23757.9</v>
      </c>
      <c r="EI311">
        <v>39483.9</v>
      </c>
      <c r="EJ311">
        <v>36770.3</v>
      </c>
      <c r="EK311">
        <v>45178.6</v>
      </c>
      <c r="EL311">
        <v>42420</v>
      </c>
      <c r="EM311">
        <v>1.74748</v>
      </c>
      <c r="EN311">
        <v>2.0409</v>
      </c>
      <c r="EO311">
        <v>0.108771</v>
      </c>
      <c r="EP311">
        <v>0</v>
      </c>
      <c r="EQ311">
        <v>23.195</v>
      </c>
      <c r="ER311">
        <v>999.9</v>
      </c>
      <c r="ES311">
        <v>32.414</v>
      </c>
      <c r="ET311">
        <v>40.375</v>
      </c>
      <c r="EU311">
        <v>33.9595</v>
      </c>
      <c r="EV311">
        <v>51.1314</v>
      </c>
      <c r="EW311">
        <v>30.5168</v>
      </c>
      <c r="EX311">
        <v>2</v>
      </c>
      <c r="EY311">
        <v>0.244416</v>
      </c>
      <c r="EZ311">
        <v>4.40959</v>
      </c>
      <c r="FA311">
        <v>20.1898</v>
      </c>
      <c r="FB311">
        <v>5.23301</v>
      </c>
      <c r="FC311">
        <v>11.992</v>
      </c>
      <c r="FD311">
        <v>4.95595</v>
      </c>
      <c r="FE311">
        <v>3.30398</v>
      </c>
      <c r="FF311">
        <v>350.5</v>
      </c>
      <c r="FG311">
        <v>9999</v>
      </c>
      <c r="FH311">
        <v>9999</v>
      </c>
      <c r="FI311">
        <v>6378.8</v>
      </c>
      <c r="FJ311">
        <v>1.8682</v>
      </c>
      <c r="FK311">
        <v>1.86401</v>
      </c>
      <c r="FL311">
        <v>1.87141</v>
      </c>
      <c r="FM311">
        <v>1.86249</v>
      </c>
      <c r="FN311">
        <v>1.86188</v>
      </c>
      <c r="FO311">
        <v>1.86828</v>
      </c>
      <c r="FP311">
        <v>1.85838</v>
      </c>
      <c r="FQ311">
        <v>1.86462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5.623</v>
      </c>
      <c r="GF311">
        <v>0.2638</v>
      </c>
      <c r="GG311">
        <v>2.14445261950712</v>
      </c>
      <c r="GH311">
        <v>0.00524579190152856</v>
      </c>
      <c r="GI311">
        <v>-2.61795653493914e-06</v>
      </c>
      <c r="GJ311">
        <v>1.03317073579164e-09</v>
      </c>
      <c r="GK311">
        <v>-0.0325879594738201</v>
      </c>
      <c r="GL311">
        <v>-0.0124659139965973</v>
      </c>
      <c r="GM311">
        <v>0.00156445697122576</v>
      </c>
      <c r="GN311">
        <v>-1.32223106024955e-05</v>
      </c>
      <c r="GO311">
        <v>14</v>
      </c>
      <c r="GP311">
        <v>2225</v>
      </c>
      <c r="GQ311">
        <v>3</v>
      </c>
      <c r="GR311">
        <v>45</v>
      </c>
      <c r="GS311">
        <v>3186.8</v>
      </c>
      <c r="GT311">
        <v>3186.8</v>
      </c>
      <c r="GU311">
        <v>2.64648</v>
      </c>
      <c r="GV311">
        <v>2.38892</v>
      </c>
      <c r="GW311">
        <v>1.99829</v>
      </c>
      <c r="GX311">
        <v>2.7124</v>
      </c>
      <c r="GY311">
        <v>2.09351</v>
      </c>
      <c r="GZ311">
        <v>2.4353</v>
      </c>
      <c r="HA311">
        <v>43.2362</v>
      </c>
      <c r="HB311">
        <v>14.4472</v>
      </c>
      <c r="HC311">
        <v>18</v>
      </c>
      <c r="HD311">
        <v>423.909</v>
      </c>
      <c r="HE311">
        <v>611.713</v>
      </c>
      <c r="HF311">
        <v>20.0513</v>
      </c>
      <c r="HG311">
        <v>30.5309</v>
      </c>
      <c r="HH311">
        <v>30.0002</v>
      </c>
      <c r="HI311">
        <v>30.344</v>
      </c>
      <c r="HJ311">
        <v>30.3324</v>
      </c>
      <c r="HK311">
        <v>52.9725</v>
      </c>
      <c r="HL311">
        <v>59.3982</v>
      </c>
      <c r="HM311">
        <v>0</v>
      </c>
      <c r="HN311">
        <v>20.0606</v>
      </c>
      <c r="HO311">
        <v>1025.47</v>
      </c>
      <c r="HP311">
        <v>17.452</v>
      </c>
      <c r="HQ311">
        <v>95.5923</v>
      </c>
      <c r="HR311">
        <v>99.699</v>
      </c>
    </row>
    <row r="312" spans="1:226">
      <c r="A312">
        <v>296</v>
      </c>
      <c r="B312">
        <v>1657489336</v>
      </c>
      <c r="C312">
        <v>2866.5</v>
      </c>
      <c r="D312" t="s">
        <v>953</v>
      </c>
      <c r="E312" t="s">
        <v>954</v>
      </c>
      <c r="F312">
        <v>5</v>
      </c>
      <c r="G312" t="s">
        <v>836</v>
      </c>
      <c r="H312" t="s">
        <v>354</v>
      </c>
      <c r="I312">
        <v>1657489333.25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1024.94237118967</v>
      </c>
      <c r="AK312">
        <v>983.76563030303</v>
      </c>
      <c r="AL312">
        <v>3.43144899212752</v>
      </c>
      <c r="AM312">
        <v>66.5814439942602</v>
      </c>
      <c r="AN312">
        <f>(AP312 - AO312 + BO312*1E3/(8.314*(BQ312+273.15)) * AR312/BN312 * AQ312) * BN312/(100*BB312) * 1000/(1000 - AP312)</f>
        <v>0</v>
      </c>
      <c r="AO312">
        <v>17.5844870010017</v>
      </c>
      <c r="AP312">
        <v>21.0202254545455</v>
      </c>
      <c r="AQ312">
        <v>0.000752019396691397</v>
      </c>
      <c r="AR312">
        <v>78.2615971347047</v>
      </c>
      <c r="AS312">
        <v>19</v>
      </c>
      <c r="AT312">
        <v>4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1657489333.25</v>
      </c>
      <c r="BH312">
        <v>955.5252</v>
      </c>
      <c r="BI312">
        <v>1008.176</v>
      </c>
      <c r="BJ312">
        <v>21.01119</v>
      </c>
      <c r="BK312">
        <v>17.57704</v>
      </c>
      <c r="BL312">
        <v>949.8743</v>
      </c>
      <c r="BM312">
        <v>20.74706</v>
      </c>
      <c r="BN312">
        <v>499.9687</v>
      </c>
      <c r="BO312">
        <v>72.19547</v>
      </c>
      <c r="BP312">
        <v>0.02798432</v>
      </c>
      <c r="BQ312">
        <v>24.17005</v>
      </c>
      <c r="BR312">
        <v>24.98458</v>
      </c>
      <c r="BS312">
        <v>999.9</v>
      </c>
      <c r="BT312">
        <v>0</v>
      </c>
      <c r="BU312">
        <v>0</v>
      </c>
      <c r="BV312">
        <v>9986.13</v>
      </c>
      <c r="BW312">
        <v>0</v>
      </c>
      <c r="BX312">
        <v>1998.769</v>
      </c>
      <c r="BY312">
        <v>-52.65209</v>
      </c>
      <c r="BZ312">
        <v>976.0326</v>
      </c>
      <c r="CA312">
        <v>1026.215</v>
      </c>
      <c r="CB312">
        <v>3.434121</v>
      </c>
      <c r="CC312">
        <v>1008.176</v>
      </c>
      <c r="CD312">
        <v>17.57704</v>
      </c>
      <c r="CE312">
        <v>1.516912</v>
      </c>
      <c r="CF312">
        <v>1.268984</v>
      </c>
      <c r="CG312">
        <v>13.13972</v>
      </c>
      <c r="CH312">
        <v>10.43643</v>
      </c>
      <c r="CI312">
        <v>2000.017</v>
      </c>
      <c r="CJ312">
        <v>0.9799988</v>
      </c>
      <c r="CK312">
        <v>0.0200013</v>
      </c>
      <c r="CL312">
        <v>0</v>
      </c>
      <c r="CM312">
        <v>2.48205</v>
      </c>
      <c r="CN312">
        <v>0</v>
      </c>
      <c r="CO312">
        <v>18796.86</v>
      </c>
      <c r="CP312">
        <v>16705.55</v>
      </c>
      <c r="CQ312">
        <v>46.375</v>
      </c>
      <c r="CR312">
        <v>50</v>
      </c>
      <c r="CS312">
        <v>47.75</v>
      </c>
      <c r="CT312">
        <v>47.2059</v>
      </c>
      <c r="CU312">
        <v>45.562</v>
      </c>
      <c r="CV312">
        <v>1960.013</v>
      </c>
      <c r="CW312">
        <v>40.004</v>
      </c>
      <c r="CX312">
        <v>0</v>
      </c>
      <c r="CY312">
        <v>1651556120.4</v>
      </c>
      <c r="CZ312">
        <v>0</v>
      </c>
      <c r="DA312">
        <v>0</v>
      </c>
      <c r="DB312" t="s">
        <v>356</v>
      </c>
      <c r="DC312">
        <v>1657298120.5</v>
      </c>
      <c r="DD312">
        <v>1657298120.5</v>
      </c>
      <c r="DE312">
        <v>0</v>
      </c>
      <c r="DF312">
        <v>1.391</v>
      </c>
      <c r="DG312">
        <v>0.035</v>
      </c>
      <c r="DH312">
        <v>2.39</v>
      </c>
      <c r="DI312">
        <v>0.104</v>
      </c>
      <c r="DJ312">
        <v>419</v>
      </c>
      <c r="DK312">
        <v>18</v>
      </c>
      <c r="DL312">
        <v>0.11</v>
      </c>
      <c r="DM312">
        <v>0.02</v>
      </c>
      <c r="DN312">
        <v>-52.0120292682927</v>
      </c>
      <c r="DO312">
        <v>-4.47052891986069</v>
      </c>
      <c r="DP312">
        <v>0.464570168106592</v>
      </c>
      <c r="DQ312">
        <v>0</v>
      </c>
      <c r="DR312">
        <v>3.35407292682927</v>
      </c>
      <c r="DS312">
        <v>0.631172404181185</v>
      </c>
      <c r="DT312">
        <v>0.0645152865698492</v>
      </c>
      <c r="DU312">
        <v>0</v>
      </c>
      <c r="DV312">
        <v>0</v>
      </c>
      <c r="DW312">
        <v>2</v>
      </c>
      <c r="DX312" t="s">
        <v>357</v>
      </c>
      <c r="DY312">
        <v>2.83459</v>
      </c>
      <c r="DZ312">
        <v>2.64469</v>
      </c>
      <c r="EA312">
        <v>0.130185</v>
      </c>
      <c r="EB312">
        <v>0.134976</v>
      </c>
      <c r="EC312">
        <v>0.0745811</v>
      </c>
      <c r="ED312">
        <v>0.0656322</v>
      </c>
      <c r="EE312">
        <v>24245.9</v>
      </c>
      <c r="EF312">
        <v>21087.9</v>
      </c>
      <c r="EG312">
        <v>24971.4</v>
      </c>
      <c r="EH312">
        <v>23757.9</v>
      </c>
      <c r="EI312">
        <v>39481.7</v>
      </c>
      <c r="EJ312">
        <v>36776.3</v>
      </c>
      <c r="EK312">
        <v>45178.6</v>
      </c>
      <c r="EL312">
        <v>42420.3</v>
      </c>
      <c r="EM312">
        <v>1.7476</v>
      </c>
      <c r="EN312">
        <v>2.04047</v>
      </c>
      <c r="EO312">
        <v>0.10873</v>
      </c>
      <c r="EP312">
        <v>0</v>
      </c>
      <c r="EQ312">
        <v>23.1992</v>
      </c>
      <c r="ER312">
        <v>999.9</v>
      </c>
      <c r="ES312">
        <v>32.438</v>
      </c>
      <c r="ET312">
        <v>40.375</v>
      </c>
      <c r="EU312">
        <v>33.9833</v>
      </c>
      <c r="EV312">
        <v>51.4014</v>
      </c>
      <c r="EW312">
        <v>30.4928</v>
      </c>
      <c r="EX312">
        <v>2</v>
      </c>
      <c r="EY312">
        <v>0.244652</v>
      </c>
      <c r="EZ312">
        <v>4.42047</v>
      </c>
      <c r="FA312">
        <v>20.1894</v>
      </c>
      <c r="FB312">
        <v>5.23301</v>
      </c>
      <c r="FC312">
        <v>11.992</v>
      </c>
      <c r="FD312">
        <v>4.95575</v>
      </c>
      <c r="FE312">
        <v>3.30395</v>
      </c>
      <c r="FF312">
        <v>350.5</v>
      </c>
      <c r="FG312">
        <v>9999</v>
      </c>
      <c r="FH312">
        <v>9999</v>
      </c>
      <c r="FI312">
        <v>6378.8</v>
      </c>
      <c r="FJ312">
        <v>1.86822</v>
      </c>
      <c r="FK312">
        <v>1.86401</v>
      </c>
      <c r="FL312">
        <v>1.87138</v>
      </c>
      <c r="FM312">
        <v>1.86249</v>
      </c>
      <c r="FN312">
        <v>1.86188</v>
      </c>
      <c r="FO312">
        <v>1.86828</v>
      </c>
      <c r="FP312">
        <v>1.85837</v>
      </c>
      <c r="FQ312">
        <v>1.86463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5.679</v>
      </c>
      <c r="GF312">
        <v>0.2645</v>
      </c>
      <c r="GG312">
        <v>2.14445261950712</v>
      </c>
      <c r="GH312">
        <v>0.00524579190152856</v>
      </c>
      <c r="GI312">
        <v>-2.61795653493914e-06</v>
      </c>
      <c r="GJ312">
        <v>1.03317073579164e-09</v>
      </c>
      <c r="GK312">
        <v>-0.0325879594738201</v>
      </c>
      <c r="GL312">
        <v>-0.0124659139965973</v>
      </c>
      <c r="GM312">
        <v>0.00156445697122576</v>
      </c>
      <c r="GN312">
        <v>-1.32223106024955e-05</v>
      </c>
      <c r="GO312">
        <v>14</v>
      </c>
      <c r="GP312">
        <v>2225</v>
      </c>
      <c r="GQ312">
        <v>3</v>
      </c>
      <c r="GR312">
        <v>45</v>
      </c>
      <c r="GS312">
        <v>3186.9</v>
      </c>
      <c r="GT312">
        <v>3186.9</v>
      </c>
      <c r="GU312">
        <v>2.68311</v>
      </c>
      <c r="GV312">
        <v>2.3877</v>
      </c>
      <c r="GW312">
        <v>1.99829</v>
      </c>
      <c r="GX312">
        <v>2.7124</v>
      </c>
      <c r="GY312">
        <v>2.09351</v>
      </c>
      <c r="GZ312">
        <v>2.42554</v>
      </c>
      <c r="HA312">
        <v>43.2362</v>
      </c>
      <c r="HB312">
        <v>14.4472</v>
      </c>
      <c r="HC312">
        <v>18</v>
      </c>
      <c r="HD312">
        <v>424.005</v>
      </c>
      <c r="HE312">
        <v>611.413</v>
      </c>
      <c r="HF312">
        <v>20.0715</v>
      </c>
      <c r="HG312">
        <v>30.5331</v>
      </c>
      <c r="HH312">
        <v>30.0002</v>
      </c>
      <c r="HI312">
        <v>30.3476</v>
      </c>
      <c r="HJ312">
        <v>30.336</v>
      </c>
      <c r="HK312">
        <v>53.7521</v>
      </c>
      <c r="HL312">
        <v>59.6842</v>
      </c>
      <c r="HM312">
        <v>0</v>
      </c>
      <c r="HN312">
        <v>20.0745</v>
      </c>
      <c r="HO312">
        <v>1038.88</v>
      </c>
      <c r="HP312">
        <v>17.3874</v>
      </c>
      <c r="HQ312">
        <v>95.5923</v>
      </c>
      <c r="HR312">
        <v>99.6993</v>
      </c>
    </row>
    <row r="313" spans="1:226">
      <c r="A313">
        <v>297</v>
      </c>
      <c r="B313">
        <v>1657489341</v>
      </c>
      <c r="C313">
        <v>2871.5</v>
      </c>
      <c r="D313" t="s">
        <v>955</v>
      </c>
      <c r="E313" t="s">
        <v>956</v>
      </c>
      <c r="F313">
        <v>5</v>
      </c>
      <c r="G313" t="s">
        <v>836</v>
      </c>
      <c r="H313" t="s">
        <v>354</v>
      </c>
      <c r="I313">
        <v>1657489338.5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1042.35154556711</v>
      </c>
      <c r="AK313">
        <v>1000.9458</v>
      </c>
      <c r="AL313">
        <v>3.43519459892155</v>
      </c>
      <c r="AM313">
        <v>66.5814439942602</v>
      </c>
      <c r="AN313">
        <f>(AP313 - AO313 + BO313*1E3/(8.314*(BQ313+273.15)) * AR313/BN313 * AQ313) * BN313/(100*BB313) * 1000/(1000 - AP313)</f>
        <v>0</v>
      </c>
      <c r="AO313">
        <v>17.5108166505789</v>
      </c>
      <c r="AP313">
        <v>21.0182909090909</v>
      </c>
      <c r="AQ313">
        <v>6.43542890299519e-05</v>
      </c>
      <c r="AR313">
        <v>78.2615971347047</v>
      </c>
      <c r="AS313">
        <v>19</v>
      </c>
      <c r="AT313">
        <v>4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1657489338.5</v>
      </c>
      <c r="BH313">
        <v>973.174444444444</v>
      </c>
      <c r="BI313">
        <v>1026.02666666667</v>
      </c>
      <c r="BJ313">
        <v>21.0221111111111</v>
      </c>
      <c r="BK313">
        <v>17.4886444444444</v>
      </c>
      <c r="BL313">
        <v>967.469444444444</v>
      </c>
      <c r="BM313">
        <v>20.7576333333333</v>
      </c>
      <c r="BN313">
        <v>500.010555555556</v>
      </c>
      <c r="BO313">
        <v>72.1943777777778</v>
      </c>
      <c r="BP313">
        <v>0.0276534333333333</v>
      </c>
      <c r="BQ313">
        <v>24.1765888888889</v>
      </c>
      <c r="BR313">
        <v>24.9909111111111</v>
      </c>
      <c r="BS313">
        <v>999.9</v>
      </c>
      <c r="BT313">
        <v>0</v>
      </c>
      <c r="BU313">
        <v>0</v>
      </c>
      <c r="BV313">
        <v>10039.5777777778</v>
      </c>
      <c r="BW313">
        <v>0</v>
      </c>
      <c r="BX313">
        <v>1997.53333333333</v>
      </c>
      <c r="BY313">
        <v>-52.8533777777778</v>
      </c>
      <c r="BZ313">
        <v>994.071444444444</v>
      </c>
      <c r="CA313">
        <v>1044.29111111111</v>
      </c>
      <c r="CB313">
        <v>3.53348555555556</v>
      </c>
      <c r="CC313">
        <v>1026.02666666667</v>
      </c>
      <c r="CD313">
        <v>17.4886444444444</v>
      </c>
      <c r="CE313">
        <v>1.51768</v>
      </c>
      <c r="CF313">
        <v>1.26258222222222</v>
      </c>
      <c r="CG313">
        <v>13.1474333333333</v>
      </c>
      <c r="CH313">
        <v>10.3606444444444</v>
      </c>
      <c r="CI313">
        <v>2000.03</v>
      </c>
      <c r="CJ313">
        <v>0.980009</v>
      </c>
      <c r="CK313">
        <v>0.0199914</v>
      </c>
      <c r="CL313">
        <v>0</v>
      </c>
      <c r="CM313">
        <v>2.52934444444444</v>
      </c>
      <c r="CN313">
        <v>0</v>
      </c>
      <c r="CO313">
        <v>18803.1</v>
      </c>
      <c r="CP313">
        <v>16705.7222222222</v>
      </c>
      <c r="CQ313">
        <v>46.312</v>
      </c>
      <c r="CR313">
        <v>50</v>
      </c>
      <c r="CS313">
        <v>47.722</v>
      </c>
      <c r="CT313">
        <v>47.187</v>
      </c>
      <c r="CU313">
        <v>45.562</v>
      </c>
      <c r="CV313">
        <v>1960.05</v>
      </c>
      <c r="CW313">
        <v>39.98</v>
      </c>
      <c r="CX313">
        <v>0</v>
      </c>
      <c r="CY313">
        <v>1651556125.8</v>
      </c>
      <c r="CZ313">
        <v>0</v>
      </c>
      <c r="DA313">
        <v>0</v>
      </c>
      <c r="DB313" t="s">
        <v>356</v>
      </c>
      <c r="DC313">
        <v>1657298120.5</v>
      </c>
      <c r="DD313">
        <v>1657298120.5</v>
      </c>
      <c r="DE313">
        <v>0</v>
      </c>
      <c r="DF313">
        <v>1.391</v>
      </c>
      <c r="DG313">
        <v>0.035</v>
      </c>
      <c r="DH313">
        <v>2.39</v>
      </c>
      <c r="DI313">
        <v>0.104</v>
      </c>
      <c r="DJ313">
        <v>419</v>
      </c>
      <c r="DK313">
        <v>18</v>
      </c>
      <c r="DL313">
        <v>0.11</v>
      </c>
      <c r="DM313">
        <v>0.02</v>
      </c>
      <c r="DN313">
        <v>-52.374156097561</v>
      </c>
      <c r="DO313">
        <v>-4.35774773519157</v>
      </c>
      <c r="DP313">
        <v>0.462207674287367</v>
      </c>
      <c r="DQ313">
        <v>0</v>
      </c>
      <c r="DR313">
        <v>3.41321219512195</v>
      </c>
      <c r="DS313">
        <v>0.673596167247387</v>
      </c>
      <c r="DT313">
        <v>0.0695037332744356</v>
      </c>
      <c r="DU313">
        <v>0</v>
      </c>
      <c r="DV313">
        <v>0</v>
      </c>
      <c r="DW313">
        <v>2</v>
      </c>
      <c r="DX313" t="s">
        <v>357</v>
      </c>
      <c r="DY313">
        <v>2.8346</v>
      </c>
      <c r="DZ313">
        <v>2.64414</v>
      </c>
      <c r="EA313">
        <v>0.131651</v>
      </c>
      <c r="EB313">
        <v>0.13636</v>
      </c>
      <c r="EC313">
        <v>0.0745695</v>
      </c>
      <c r="ED313">
        <v>0.0654181</v>
      </c>
      <c r="EE313">
        <v>24205.1</v>
      </c>
      <c r="EF313">
        <v>21054.1</v>
      </c>
      <c r="EG313">
        <v>24971.6</v>
      </c>
      <c r="EH313">
        <v>23757.8</v>
      </c>
      <c r="EI313">
        <v>39482.1</v>
      </c>
      <c r="EJ313">
        <v>36784.8</v>
      </c>
      <c r="EK313">
        <v>45178.5</v>
      </c>
      <c r="EL313">
        <v>42420.4</v>
      </c>
      <c r="EM313">
        <v>1.74793</v>
      </c>
      <c r="EN313">
        <v>2.04047</v>
      </c>
      <c r="EO313">
        <v>0.109486</v>
      </c>
      <c r="EP313">
        <v>0</v>
      </c>
      <c r="EQ313">
        <v>23.2017</v>
      </c>
      <c r="ER313">
        <v>999.9</v>
      </c>
      <c r="ES313">
        <v>32.487</v>
      </c>
      <c r="ET313">
        <v>40.395</v>
      </c>
      <c r="EU313">
        <v>34.0715</v>
      </c>
      <c r="EV313">
        <v>51.2314</v>
      </c>
      <c r="EW313">
        <v>30.5088</v>
      </c>
      <c r="EX313">
        <v>2</v>
      </c>
      <c r="EY313">
        <v>0.244756</v>
      </c>
      <c r="EZ313">
        <v>4.44069</v>
      </c>
      <c r="FA313">
        <v>20.1887</v>
      </c>
      <c r="FB313">
        <v>5.23182</v>
      </c>
      <c r="FC313">
        <v>11.992</v>
      </c>
      <c r="FD313">
        <v>4.95555</v>
      </c>
      <c r="FE313">
        <v>3.30385</v>
      </c>
      <c r="FF313">
        <v>350.5</v>
      </c>
      <c r="FG313">
        <v>9999</v>
      </c>
      <c r="FH313">
        <v>9999</v>
      </c>
      <c r="FI313">
        <v>6379</v>
      </c>
      <c r="FJ313">
        <v>1.86821</v>
      </c>
      <c r="FK313">
        <v>1.86399</v>
      </c>
      <c r="FL313">
        <v>1.87143</v>
      </c>
      <c r="FM313">
        <v>1.86249</v>
      </c>
      <c r="FN313">
        <v>1.86188</v>
      </c>
      <c r="FO313">
        <v>1.86826</v>
      </c>
      <c r="FP313">
        <v>1.85838</v>
      </c>
      <c r="FQ313">
        <v>1.86462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5.731</v>
      </c>
      <c r="GF313">
        <v>0.2643</v>
      </c>
      <c r="GG313">
        <v>2.14445261950712</v>
      </c>
      <c r="GH313">
        <v>0.00524579190152856</v>
      </c>
      <c r="GI313">
        <v>-2.61795653493914e-06</v>
      </c>
      <c r="GJ313">
        <v>1.03317073579164e-09</v>
      </c>
      <c r="GK313">
        <v>-0.0325879594738201</v>
      </c>
      <c r="GL313">
        <v>-0.0124659139965973</v>
      </c>
      <c r="GM313">
        <v>0.00156445697122576</v>
      </c>
      <c r="GN313">
        <v>-1.32223106024955e-05</v>
      </c>
      <c r="GO313">
        <v>14</v>
      </c>
      <c r="GP313">
        <v>2225</v>
      </c>
      <c r="GQ313">
        <v>3</v>
      </c>
      <c r="GR313">
        <v>45</v>
      </c>
      <c r="GS313">
        <v>3187</v>
      </c>
      <c r="GT313">
        <v>3187</v>
      </c>
      <c r="GU313">
        <v>2.71484</v>
      </c>
      <c r="GV313">
        <v>2.3938</v>
      </c>
      <c r="GW313">
        <v>1.99829</v>
      </c>
      <c r="GX313">
        <v>2.7124</v>
      </c>
      <c r="GY313">
        <v>2.09351</v>
      </c>
      <c r="GZ313">
        <v>2.39868</v>
      </c>
      <c r="HA313">
        <v>43.2362</v>
      </c>
      <c r="HB313">
        <v>14.421</v>
      </c>
      <c r="HC313">
        <v>18</v>
      </c>
      <c r="HD313">
        <v>424.214</v>
      </c>
      <c r="HE313">
        <v>611.447</v>
      </c>
      <c r="HF313">
        <v>20.0839</v>
      </c>
      <c r="HG313">
        <v>30.5336</v>
      </c>
      <c r="HH313">
        <v>30.0002</v>
      </c>
      <c r="HI313">
        <v>30.3509</v>
      </c>
      <c r="HJ313">
        <v>30.3393</v>
      </c>
      <c r="HK313">
        <v>54.4524</v>
      </c>
      <c r="HL313">
        <v>59.6842</v>
      </c>
      <c r="HM313">
        <v>0</v>
      </c>
      <c r="HN313">
        <v>20.0838</v>
      </c>
      <c r="HO313">
        <v>1058.99</v>
      </c>
      <c r="HP313">
        <v>17.3512</v>
      </c>
      <c r="HQ313">
        <v>95.5924</v>
      </c>
      <c r="HR313">
        <v>99.6993</v>
      </c>
    </row>
    <row r="314" spans="1:226">
      <c r="A314">
        <v>298</v>
      </c>
      <c r="B314">
        <v>1657489346</v>
      </c>
      <c r="C314">
        <v>2876.5</v>
      </c>
      <c r="D314" t="s">
        <v>957</v>
      </c>
      <c r="E314" t="s">
        <v>958</v>
      </c>
      <c r="F314">
        <v>5</v>
      </c>
      <c r="G314" t="s">
        <v>836</v>
      </c>
      <c r="H314" t="s">
        <v>354</v>
      </c>
      <c r="I314">
        <v>1657489343.2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1059.19188898978</v>
      </c>
      <c r="AK314">
        <v>1017.75436363636</v>
      </c>
      <c r="AL314">
        <v>3.35056479556801</v>
      </c>
      <c r="AM314">
        <v>66.5814439942602</v>
      </c>
      <c r="AN314">
        <f>(AP314 - AO314 + BO314*1E3/(8.314*(BQ314+273.15)) * AR314/BN314 * AQ314) * BN314/(100*BB314) * 1000/(1000 - AP314)</f>
        <v>0</v>
      </c>
      <c r="AO314">
        <v>17.4703014350773</v>
      </c>
      <c r="AP314">
        <v>21.0169878787879</v>
      </c>
      <c r="AQ314">
        <v>2.53487453248718e-06</v>
      </c>
      <c r="AR314">
        <v>78.2615971347047</v>
      </c>
      <c r="AS314">
        <v>19</v>
      </c>
      <c r="AT314">
        <v>4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1657489343.2</v>
      </c>
      <c r="BH314">
        <v>988.6987</v>
      </c>
      <c r="BI314">
        <v>1041.733</v>
      </c>
      <c r="BJ314">
        <v>21.01627</v>
      </c>
      <c r="BK314">
        <v>17.46097</v>
      </c>
      <c r="BL314">
        <v>982.946</v>
      </c>
      <c r="BM314">
        <v>20.752</v>
      </c>
      <c r="BN314">
        <v>500.035</v>
      </c>
      <c r="BO314">
        <v>72.19478</v>
      </c>
      <c r="BP314">
        <v>0.02743861</v>
      </c>
      <c r="BQ314">
        <v>24.1906</v>
      </c>
      <c r="BR314">
        <v>24.99363</v>
      </c>
      <c r="BS314">
        <v>999.9</v>
      </c>
      <c r="BT314">
        <v>0</v>
      </c>
      <c r="BU314">
        <v>0</v>
      </c>
      <c r="BV314">
        <v>10019.865</v>
      </c>
      <c r="BW314">
        <v>0</v>
      </c>
      <c r="BX314">
        <v>1305.856</v>
      </c>
      <c r="BY314">
        <v>-53.03312</v>
      </c>
      <c r="BZ314">
        <v>1009.924</v>
      </c>
      <c r="CA314">
        <v>1060.245</v>
      </c>
      <c r="CB314">
        <v>3.555322</v>
      </c>
      <c r="CC314">
        <v>1041.733</v>
      </c>
      <c r="CD314">
        <v>17.46097</v>
      </c>
      <c r="CE314">
        <v>1.517267</v>
      </c>
      <c r="CF314">
        <v>1.260589</v>
      </c>
      <c r="CG314">
        <v>13.14327</v>
      </c>
      <c r="CH314">
        <v>10.33701</v>
      </c>
      <c r="CI314">
        <v>1999.94</v>
      </c>
      <c r="CJ314">
        <v>0.9800043</v>
      </c>
      <c r="CK314">
        <v>0.01999574</v>
      </c>
      <c r="CL314">
        <v>0</v>
      </c>
      <c r="CM314">
        <v>2.6104</v>
      </c>
      <c r="CN314">
        <v>0</v>
      </c>
      <c r="CO314">
        <v>18482.53</v>
      </c>
      <c r="CP314">
        <v>16704.92</v>
      </c>
      <c r="CQ314">
        <v>46.312</v>
      </c>
      <c r="CR314">
        <v>49.9622</v>
      </c>
      <c r="CS314">
        <v>47.687</v>
      </c>
      <c r="CT314">
        <v>47.187</v>
      </c>
      <c r="CU314">
        <v>45.5062</v>
      </c>
      <c r="CV314">
        <v>1959.952</v>
      </c>
      <c r="CW314">
        <v>39.988</v>
      </c>
      <c r="CX314">
        <v>0</v>
      </c>
      <c r="CY314">
        <v>1651556130.6</v>
      </c>
      <c r="CZ314">
        <v>0</v>
      </c>
      <c r="DA314">
        <v>0</v>
      </c>
      <c r="DB314" t="s">
        <v>356</v>
      </c>
      <c r="DC314">
        <v>1657298120.5</v>
      </c>
      <c r="DD314">
        <v>1657298120.5</v>
      </c>
      <c r="DE314">
        <v>0</v>
      </c>
      <c r="DF314">
        <v>1.391</v>
      </c>
      <c r="DG314">
        <v>0.035</v>
      </c>
      <c r="DH314">
        <v>2.39</v>
      </c>
      <c r="DI314">
        <v>0.104</v>
      </c>
      <c r="DJ314">
        <v>419</v>
      </c>
      <c r="DK314">
        <v>18</v>
      </c>
      <c r="DL314">
        <v>0.11</v>
      </c>
      <c r="DM314">
        <v>0.02</v>
      </c>
      <c r="DN314">
        <v>-52.6453463414634</v>
      </c>
      <c r="DO314">
        <v>-2.92633379790948</v>
      </c>
      <c r="DP314">
        <v>0.367033149361904</v>
      </c>
      <c r="DQ314">
        <v>0</v>
      </c>
      <c r="DR314">
        <v>3.46831682926829</v>
      </c>
      <c r="DS314">
        <v>0.631102578397207</v>
      </c>
      <c r="DT314">
        <v>0.0653584931849708</v>
      </c>
      <c r="DU314">
        <v>0</v>
      </c>
      <c r="DV314">
        <v>0</v>
      </c>
      <c r="DW314">
        <v>2</v>
      </c>
      <c r="DX314" t="s">
        <v>357</v>
      </c>
      <c r="DY314">
        <v>2.83484</v>
      </c>
      <c r="DZ314">
        <v>2.64384</v>
      </c>
      <c r="EA314">
        <v>0.13309</v>
      </c>
      <c r="EB314">
        <v>0.137811</v>
      </c>
      <c r="EC314">
        <v>0.0745691</v>
      </c>
      <c r="ED314">
        <v>0.0653147</v>
      </c>
      <c r="EE314">
        <v>24164.8</v>
      </c>
      <c r="EF314">
        <v>21018.8</v>
      </c>
      <c r="EG314">
        <v>24971.4</v>
      </c>
      <c r="EH314">
        <v>23757.9</v>
      </c>
      <c r="EI314">
        <v>39481.9</v>
      </c>
      <c r="EJ314">
        <v>36789</v>
      </c>
      <c r="EK314">
        <v>45178.2</v>
      </c>
      <c r="EL314">
        <v>42420.5</v>
      </c>
      <c r="EM314">
        <v>1.74807</v>
      </c>
      <c r="EN314">
        <v>2.0403</v>
      </c>
      <c r="EO314">
        <v>0.108063</v>
      </c>
      <c r="EP314">
        <v>0</v>
      </c>
      <c r="EQ314">
        <v>23.205</v>
      </c>
      <c r="ER314">
        <v>999.9</v>
      </c>
      <c r="ES314">
        <v>32.517</v>
      </c>
      <c r="ET314">
        <v>40.405</v>
      </c>
      <c r="EU314">
        <v>34.1205</v>
      </c>
      <c r="EV314">
        <v>51.0014</v>
      </c>
      <c r="EW314">
        <v>30.4207</v>
      </c>
      <c r="EX314">
        <v>2</v>
      </c>
      <c r="EY314">
        <v>0.245033</v>
      </c>
      <c r="EZ314">
        <v>4.4733</v>
      </c>
      <c r="FA314">
        <v>20.1879</v>
      </c>
      <c r="FB314">
        <v>5.23226</v>
      </c>
      <c r="FC314">
        <v>11.992</v>
      </c>
      <c r="FD314">
        <v>4.9554</v>
      </c>
      <c r="FE314">
        <v>3.30387</v>
      </c>
      <c r="FF314">
        <v>350.5</v>
      </c>
      <c r="FG314">
        <v>9999</v>
      </c>
      <c r="FH314">
        <v>9999</v>
      </c>
      <c r="FI314">
        <v>6379</v>
      </c>
      <c r="FJ314">
        <v>1.86822</v>
      </c>
      <c r="FK314">
        <v>1.86398</v>
      </c>
      <c r="FL314">
        <v>1.87141</v>
      </c>
      <c r="FM314">
        <v>1.86249</v>
      </c>
      <c r="FN314">
        <v>1.86188</v>
      </c>
      <c r="FO314">
        <v>1.86828</v>
      </c>
      <c r="FP314">
        <v>1.8584</v>
      </c>
      <c r="FQ314">
        <v>1.86464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5.782</v>
      </c>
      <c r="GF314">
        <v>0.2643</v>
      </c>
      <c r="GG314">
        <v>2.14445261950712</v>
      </c>
      <c r="GH314">
        <v>0.00524579190152856</v>
      </c>
      <c r="GI314">
        <v>-2.61795653493914e-06</v>
      </c>
      <c r="GJ314">
        <v>1.03317073579164e-09</v>
      </c>
      <c r="GK314">
        <v>-0.0325879594738201</v>
      </c>
      <c r="GL314">
        <v>-0.0124659139965973</v>
      </c>
      <c r="GM314">
        <v>0.00156445697122576</v>
      </c>
      <c r="GN314">
        <v>-1.32223106024955e-05</v>
      </c>
      <c r="GO314">
        <v>14</v>
      </c>
      <c r="GP314">
        <v>2225</v>
      </c>
      <c r="GQ314">
        <v>3</v>
      </c>
      <c r="GR314">
        <v>45</v>
      </c>
      <c r="GS314">
        <v>3187.1</v>
      </c>
      <c r="GT314">
        <v>3187.1</v>
      </c>
      <c r="GU314">
        <v>2.75146</v>
      </c>
      <c r="GV314">
        <v>2.38159</v>
      </c>
      <c r="GW314">
        <v>1.99829</v>
      </c>
      <c r="GX314">
        <v>2.7124</v>
      </c>
      <c r="GY314">
        <v>2.09351</v>
      </c>
      <c r="GZ314">
        <v>2.42065</v>
      </c>
      <c r="HA314">
        <v>43.2362</v>
      </c>
      <c r="HB314">
        <v>14.4297</v>
      </c>
      <c r="HC314">
        <v>18</v>
      </c>
      <c r="HD314">
        <v>424.317</v>
      </c>
      <c r="HE314">
        <v>611.336</v>
      </c>
      <c r="HF314">
        <v>20.0905</v>
      </c>
      <c r="HG314">
        <v>30.5344</v>
      </c>
      <c r="HH314">
        <v>30.0004</v>
      </c>
      <c r="HI314">
        <v>30.3535</v>
      </c>
      <c r="HJ314">
        <v>30.3419</v>
      </c>
      <c r="HK314">
        <v>55.1043</v>
      </c>
      <c r="HL314">
        <v>59.9696</v>
      </c>
      <c r="HM314">
        <v>0</v>
      </c>
      <c r="HN314">
        <v>20.0859</v>
      </c>
      <c r="HO314">
        <v>1072.38</v>
      </c>
      <c r="HP314">
        <v>17.4089</v>
      </c>
      <c r="HQ314">
        <v>95.5917</v>
      </c>
      <c r="HR314">
        <v>99.6997</v>
      </c>
    </row>
    <row r="315" spans="1:226">
      <c r="A315">
        <v>299</v>
      </c>
      <c r="B315">
        <v>1657489351</v>
      </c>
      <c r="C315">
        <v>2881.5</v>
      </c>
      <c r="D315" t="s">
        <v>959</v>
      </c>
      <c r="E315" t="s">
        <v>960</v>
      </c>
      <c r="F315">
        <v>5</v>
      </c>
      <c r="G315" t="s">
        <v>836</v>
      </c>
      <c r="H315" t="s">
        <v>354</v>
      </c>
      <c r="I315">
        <v>1657489348.5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1076.30169879138</v>
      </c>
      <c r="AK315">
        <v>1034.77684848485</v>
      </c>
      <c r="AL315">
        <v>3.40775075807575</v>
      </c>
      <c r="AM315">
        <v>66.5814439942602</v>
      </c>
      <c r="AN315">
        <f>(AP315 - AO315 + BO315*1E3/(8.314*(BQ315+273.15)) * AR315/BN315 * AQ315) * BN315/(100*BB315) * 1000/(1000 - AP315)</f>
        <v>0</v>
      </c>
      <c r="AO315">
        <v>17.4111150046066</v>
      </c>
      <c r="AP315">
        <v>21.0146296969697</v>
      </c>
      <c r="AQ315">
        <v>-0.000189559090958794</v>
      </c>
      <c r="AR315">
        <v>78.2615971347047</v>
      </c>
      <c r="AS315">
        <v>19</v>
      </c>
      <c r="AT315">
        <v>4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1657489348.5</v>
      </c>
      <c r="BH315">
        <v>1006.39455555556</v>
      </c>
      <c r="BI315">
        <v>1059.61555555556</v>
      </c>
      <c r="BJ315">
        <v>21.0149444444444</v>
      </c>
      <c r="BK315">
        <v>17.4102444444444</v>
      </c>
      <c r="BL315">
        <v>1000.58844444444</v>
      </c>
      <c r="BM315">
        <v>20.7507</v>
      </c>
      <c r="BN315">
        <v>499.971888888889</v>
      </c>
      <c r="BO315">
        <v>72.1939777777778</v>
      </c>
      <c r="BP315">
        <v>0.0281821666666667</v>
      </c>
      <c r="BQ315">
        <v>24.2046444444444</v>
      </c>
      <c r="BR315">
        <v>24.9951888888889</v>
      </c>
      <c r="BS315">
        <v>999.9</v>
      </c>
      <c r="BT315">
        <v>0</v>
      </c>
      <c r="BU315">
        <v>0</v>
      </c>
      <c r="BV315">
        <v>9923.81666666667</v>
      </c>
      <c r="BW315">
        <v>0</v>
      </c>
      <c r="BX315">
        <v>1951.84333333333</v>
      </c>
      <c r="BY315">
        <v>-53.2201777777778</v>
      </c>
      <c r="BZ315">
        <v>1027.99777777778</v>
      </c>
      <c r="CA315">
        <v>1078.39</v>
      </c>
      <c r="CB315">
        <v>3.6047</v>
      </c>
      <c r="CC315">
        <v>1059.61555555556</v>
      </c>
      <c r="CD315">
        <v>17.4102444444444</v>
      </c>
      <c r="CE315">
        <v>1.51715222222222</v>
      </c>
      <c r="CF315">
        <v>1.25691666666667</v>
      </c>
      <c r="CG315">
        <v>13.1421333333333</v>
      </c>
      <c r="CH315">
        <v>10.2933111111111</v>
      </c>
      <c r="CI315">
        <v>2000.04111111111</v>
      </c>
      <c r="CJ315">
        <v>0.980004555555556</v>
      </c>
      <c r="CK315">
        <v>0.0199957111111111</v>
      </c>
      <c r="CL315">
        <v>0</v>
      </c>
      <c r="CM315">
        <v>2.64794444444444</v>
      </c>
      <c r="CN315">
        <v>0</v>
      </c>
      <c r="CO315">
        <v>18693.5111111111</v>
      </c>
      <c r="CP315">
        <v>16705.7555555556</v>
      </c>
      <c r="CQ315">
        <v>46.2982222222222</v>
      </c>
      <c r="CR315">
        <v>49.937</v>
      </c>
      <c r="CS315">
        <v>47.6594444444444</v>
      </c>
      <c r="CT315">
        <v>47.1456666666667</v>
      </c>
      <c r="CU315">
        <v>45.5</v>
      </c>
      <c r="CV315">
        <v>1960.05111111111</v>
      </c>
      <c r="CW315">
        <v>39.9888888888889</v>
      </c>
      <c r="CX315">
        <v>0</v>
      </c>
      <c r="CY315">
        <v>1651556135.4</v>
      </c>
      <c r="CZ315">
        <v>0</v>
      </c>
      <c r="DA315">
        <v>0</v>
      </c>
      <c r="DB315" t="s">
        <v>356</v>
      </c>
      <c r="DC315">
        <v>1657298120.5</v>
      </c>
      <c r="DD315">
        <v>1657298120.5</v>
      </c>
      <c r="DE315">
        <v>0</v>
      </c>
      <c r="DF315">
        <v>1.391</v>
      </c>
      <c r="DG315">
        <v>0.035</v>
      </c>
      <c r="DH315">
        <v>2.39</v>
      </c>
      <c r="DI315">
        <v>0.104</v>
      </c>
      <c r="DJ315">
        <v>419</v>
      </c>
      <c r="DK315">
        <v>18</v>
      </c>
      <c r="DL315">
        <v>0.11</v>
      </c>
      <c r="DM315">
        <v>0.02</v>
      </c>
      <c r="DN315">
        <v>-52.8812926829268</v>
      </c>
      <c r="DO315">
        <v>-2.71543484320565</v>
      </c>
      <c r="DP315">
        <v>0.351290572096693</v>
      </c>
      <c r="DQ315">
        <v>0</v>
      </c>
      <c r="DR315">
        <v>3.51696024390244</v>
      </c>
      <c r="DS315">
        <v>0.682661393728224</v>
      </c>
      <c r="DT315">
        <v>0.0694534618880384</v>
      </c>
      <c r="DU315">
        <v>0</v>
      </c>
      <c r="DV315">
        <v>0</v>
      </c>
      <c r="DW315">
        <v>2</v>
      </c>
      <c r="DX315" t="s">
        <v>357</v>
      </c>
      <c r="DY315">
        <v>2.83425</v>
      </c>
      <c r="DZ315">
        <v>2.64442</v>
      </c>
      <c r="EA315">
        <v>0.134522</v>
      </c>
      <c r="EB315">
        <v>0.139182</v>
      </c>
      <c r="EC315">
        <v>0.0745639</v>
      </c>
      <c r="ED315">
        <v>0.0652782</v>
      </c>
      <c r="EE315">
        <v>24124.6</v>
      </c>
      <c r="EF315">
        <v>20985.5</v>
      </c>
      <c r="EG315">
        <v>24971.1</v>
      </c>
      <c r="EH315">
        <v>23758.1</v>
      </c>
      <c r="EI315">
        <v>39481.7</v>
      </c>
      <c r="EJ315">
        <v>36790.6</v>
      </c>
      <c r="EK315">
        <v>45177.7</v>
      </c>
      <c r="EL315">
        <v>42420.6</v>
      </c>
      <c r="EM315">
        <v>1.74745</v>
      </c>
      <c r="EN315">
        <v>2.04065</v>
      </c>
      <c r="EO315">
        <v>0.109702</v>
      </c>
      <c r="EP315">
        <v>0</v>
      </c>
      <c r="EQ315">
        <v>23.2089</v>
      </c>
      <c r="ER315">
        <v>999.9</v>
      </c>
      <c r="ES315">
        <v>32.542</v>
      </c>
      <c r="ET315">
        <v>40.405</v>
      </c>
      <c r="EU315">
        <v>34.1471</v>
      </c>
      <c r="EV315">
        <v>51.4914</v>
      </c>
      <c r="EW315">
        <v>30.5689</v>
      </c>
      <c r="EX315">
        <v>2</v>
      </c>
      <c r="EY315">
        <v>0.245323</v>
      </c>
      <c r="EZ315">
        <v>4.46297</v>
      </c>
      <c r="FA315">
        <v>20.1878</v>
      </c>
      <c r="FB315">
        <v>5.23152</v>
      </c>
      <c r="FC315">
        <v>11.992</v>
      </c>
      <c r="FD315">
        <v>4.95575</v>
      </c>
      <c r="FE315">
        <v>3.304</v>
      </c>
      <c r="FF315">
        <v>350.5</v>
      </c>
      <c r="FG315">
        <v>9999</v>
      </c>
      <c r="FH315">
        <v>9999</v>
      </c>
      <c r="FI315">
        <v>6379.3</v>
      </c>
      <c r="FJ315">
        <v>1.86821</v>
      </c>
      <c r="FK315">
        <v>1.864</v>
      </c>
      <c r="FL315">
        <v>1.87145</v>
      </c>
      <c r="FM315">
        <v>1.86249</v>
      </c>
      <c r="FN315">
        <v>1.86188</v>
      </c>
      <c r="FO315">
        <v>1.86829</v>
      </c>
      <c r="FP315">
        <v>1.85839</v>
      </c>
      <c r="FQ315">
        <v>1.86464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5.84</v>
      </c>
      <c r="GF315">
        <v>0.2643</v>
      </c>
      <c r="GG315">
        <v>2.14445261950712</v>
      </c>
      <c r="GH315">
        <v>0.00524579190152856</v>
      </c>
      <c r="GI315">
        <v>-2.61795653493914e-06</v>
      </c>
      <c r="GJ315">
        <v>1.03317073579164e-09</v>
      </c>
      <c r="GK315">
        <v>-0.0325879594738201</v>
      </c>
      <c r="GL315">
        <v>-0.0124659139965973</v>
      </c>
      <c r="GM315">
        <v>0.00156445697122576</v>
      </c>
      <c r="GN315">
        <v>-1.32223106024955e-05</v>
      </c>
      <c r="GO315">
        <v>14</v>
      </c>
      <c r="GP315">
        <v>2225</v>
      </c>
      <c r="GQ315">
        <v>3</v>
      </c>
      <c r="GR315">
        <v>45</v>
      </c>
      <c r="GS315">
        <v>3187.2</v>
      </c>
      <c r="GT315">
        <v>3187.2</v>
      </c>
      <c r="GU315">
        <v>2.78076</v>
      </c>
      <c r="GV315">
        <v>2.38403</v>
      </c>
      <c r="GW315">
        <v>1.99829</v>
      </c>
      <c r="GX315">
        <v>2.7124</v>
      </c>
      <c r="GY315">
        <v>2.09351</v>
      </c>
      <c r="GZ315">
        <v>2.39746</v>
      </c>
      <c r="HA315">
        <v>43.2633</v>
      </c>
      <c r="HB315">
        <v>14.421</v>
      </c>
      <c r="HC315">
        <v>18</v>
      </c>
      <c r="HD315">
        <v>423.981</v>
      </c>
      <c r="HE315">
        <v>611.645</v>
      </c>
      <c r="HF315">
        <v>20.0927</v>
      </c>
      <c r="HG315">
        <v>30.5363</v>
      </c>
      <c r="HH315">
        <v>30.0003</v>
      </c>
      <c r="HI315">
        <v>30.3568</v>
      </c>
      <c r="HJ315">
        <v>30.3448</v>
      </c>
      <c r="HK315">
        <v>55.689</v>
      </c>
      <c r="HL315">
        <v>59.9696</v>
      </c>
      <c r="HM315">
        <v>0</v>
      </c>
      <c r="HN315">
        <v>20.0956</v>
      </c>
      <c r="HO315">
        <v>1092.49</v>
      </c>
      <c r="HP315">
        <v>17.4026</v>
      </c>
      <c r="HQ315">
        <v>95.5906</v>
      </c>
      <c r="HR315">
        <v>99.7</v>
      </c>
    </row>
    <row r="316" spans="1:226">
      <c r="A316">
        <v>300</v>
      </c>
      <c r="B316">
        <v>1657489356</v>
      </c>
      <c r="C316">
        <v>2886.5</v>
      </c>
      <c r="D316" t="s">
        <v>961</v>
      </c>
      <c r="E316" t="s">
        <v>962</v>
      </c>
      <c r="F316">
        <v>5</v>
      </c>
      <c r="G316" t="s">
        <v>836</v>
      </c>
      <c r="H316" t="s">
        <v>354</v>
      </c>
      <c r="I316">
        <v>1657489353.2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1092.73153311224</v>
      </c>
      <c r="AK316">
        <v>1051.30151515151</v>
      </c>
      <c r="AL316">
        <v>3.27226395496545</v>
      </c>
      <c r="AM316">
        <v>66.5814439942602</v>
      </c>
      <c r="AN316">
        <f>(AP316 - AO316 + BO316*1E3/(8.314*(BQ316+273.15)) * AR316/BN316 * AQ316) * BN316/(100*BB316) * 1000/(1000 - AP316)</f>
        <v>0</v>
      </c>
      <c r="AO316">
        <v>17.4211994646829</v>
      </c>
      <c r="AP316">
        <v>21.0382721212121</v>
      </c>
      <c r="AQ316">
        <v>0.000172324167932103</v>
      </c>
      <c r="AR316">
        <v>78.2615971347047</v>
      </c>
      <c r="AS316">
        <v>19</v>
      </c>
      <c r="AT316">
        <v>4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1657489353.2</v>
      </c>
      <c r="BH316">
        <v>1021.858</v>
      </c>
      <c r="BI316">
        <v>1074.779</v>
      </c>
      <c r="BJ316">
        <v>21.02543</v>
      </c>
      <c r="BK316">
        <v>17.42601</v>
      </c>
      <c r="BL316">
        <v>1016.001</v>
      </c>
      <c r="BM316">
        <v>20.76083</v>
      </c>
      <c r="BN316">
        <v>499.9513</v>
      </c>
      <c r="BO316">
        <v>72.19451</v>
      </c>
      <c r="BP316">
        <v>0.0282297</v>
      </c>
      <c r="BQ316">
        <v>24.21534</v>
      </c>
      <c r="BR316">
        <v>25.02019</v>
      </c>
      <c r="BS316">
        <v>999.9</v>
      </c>
      <c r="BT316">
        <v>0</v>
      </c>
      <c r="BU316">
        <v>0</v>
      </c>
      <c r="BV316">
        <v>9982.875</v>
      </c>
      <c r="BW316">
        <v>0</v>
      </c>
      <c r="BX316">
        <v>1996.568</v>
      </c>
      <c r="BY316">
        <v>-52.92198</v>
      </c>
      <c r="BZ316">
        <v>1043.802</v>
      </c>
      <c r="CA316">
        <v>1093.841</v>
      </c>
      <c r="CB316">
        <v>3.599408</v>
      </c>
      <c r="CC316">
        <v>1074.779</v>
      </c>
      <c r="CD316">
        <v>17.42601</v>
      </c>
      <c r="CE316">
        <v>1.51792</v>
      </c>
      <c r="CF316">
        <v>1.258062</v>
      </c>
      <c r="CG316">
        <v>13.14988</v>
      </c>
      <c r="CH316">
        <v>10.30699</v>
      </c>
      <c r="CI316">
        <v>1999.945</v>
      </c>
      <c r="CJ316">
        <v>0.980007</v>
      </c>
      <c r="CK316">
        <v>0.019993</v>
      </c>
      <c r="CL316">
        <v>0</v>
      </c>
      <c r="CM316">
        <v>2.43259</v>
      </c>
      <c r="CN316">
        <v>0</v>
      </c>
      <c r="CO316">
        <v>18695.72</v>
      </c>
      <c r="CP316">
        <v>16704.98</v>
      </c>
      <c r="CQ316">
        <v>46.2562</v>
      </c>
      <c r="CR316">
        <v>49.937</v>
      </c>
      <c r="CS316">
        <v>47.625</v>
      </c>
      <c r="CT316">
        <v>47.125</v>
      </c>
      <c r="CU316">
        <v>45.5</v>
      </c>
      <c r="CV316">
        <v>1959.96</v>
      </c>
      <c r="CW316">
        <v>39.983</v>
      </c>
      <c r="CX316">
        <v>0</v>
      </c>
      <c r="CY316">
        <v>1651556140.8</v>
      </c>
      <c r="CZ316">
        <v>0</v>
      </c>
      <c r="DA316">
        <v>0</v>
      </c>
      <c r="DB316" t="s">
        <v>356</v>
      </c>
      <c r="DC316">
        <v>1657298120.5</v>
      </c>
      <c r="DD316">
        <v>1657298120.5</v>
      </c>
      <c r="DE316">
        <v>0</v>
      </c>
      <c r="DF316">
        <v>1.391</v>
      </c>
      <c r="DG316">
        <v>0.035</v>
      </c>
      <c r="DH316">
        <v>2.39</v>
      </c>
      <c r="DI316">
        <v>0.104</v>
      </c>
      <c r="DJ316">
        <v>419</v>
      </c>
      <c r="DK316">
        <v>18</v>
      </c>
      <c r="DL316">
        <v>0.11</v>
      </c>
      <c r="DM316">
        <v>0.02</v>
      </c>
      <c r="DN316">
        <v>-52.989456097561</v>
      </c>
      <c r="DO316">
        <v>-0.644707317073102</v>
      </c>
      <c r="DP316">
        <v>0.261173008773113</v>
      </c>
      <c r="DQ316">
        <v>0</v>
      </c>
      <c r="DR316">
        <v>3.56132292682927</v>
      </c>
      <c r="DS316">
        <v>0.412064320557492</v>
      </c>
      <c r="DT316">
        <v>0.0454591873374887</v>
      </c>
      <c r="DU316">
        <v>0</v>
      </c>
      <c r="DV316">
        <v>0</v>
      </c>
      <c r="DW316">
        <v>2</v>
      </c>
      <c r="DX316" t="s">
        <v>357</v>
      </c>
      <c r="DY316">
        <v>2.83451</v>
      </c>
      <c r="DZ316">
        <v>2.6446</v>
      </c>
      <c r="EA316">
        <v>0.135894</v>
      </c>
      <c r="EB316">
        <v>0.140528</v>
      </c>
      <c r="EC316">
        <v>0.0746247</v>
      </c>
      <c r="ED316">
        <v>0.0653455</v>
      </c>
      <c r="EE316">
        <v>24086.1</v>
      </c>
      <c r="EF316">
        <v>20952.9</v>
      </c>
      <c r="EG316">
        <v>24970.9</v>
      </c>
      <c r="EH316">
        <v>23758.4</v>
      </c>
      <c r="EI316">
        <v>39478.5</v>
      </c>
      <c r="EJ316">
        <v>36788.5</v>
      </c>
      <c r="EK316">
        <v>45176.9</v>
      </c>
      <c r="EL316">
        <v>42421.2</v>
      </c>
      <c r="EM316">
        <v>1.74772</v>
      </c>
      <c r="EN316">
        <v>2.04052</v>
      </c>
      <c r="EO316">
        <v>0.111304</v>
      </c>
      <c r="EP316">
        <v>0</v>
      </c>
      <c r="EQ316">
        <v>23.2124</v>
      </c>
      <c r="ER316">
        <v>999.9</v>
      </c>
      <c r="ES316">
        <v>32.566</v>
      </c>
      <c r="ET316">
        <v>40.425</v>
      </c>
      <c r="EU316">
        <v>34.2071</v>
      </c>
      <c r="EV316">
        <v>51.9514</v>
      </c>
      <c r="EW316">
        <v>30.597</v>
      </c>
      <c r="EX316">
        <v>2</v>
      </c>
      <c r="EY316">
        <v>0.247828</v>
      </c>
      <c r="EZ316">
        <v>6.28975</v>
      </c>
      <c r="FA316">
        <v>20.1244</v>
      </c>
      <c r="FB316">
        <v>5.23271</v>
      </c>
      <c r="FC316">
        <v>11.992</v>
      </c>
      <c r="FD316">
        <v>4.95615</v>
      </c>
      <c r="FE316">
        <v>3.3039</v>
      </c>
      <c r="FF316">
        <v>350.5</v>
      </c>
      <c r="FG316">
        <v>9999</v>
      </c>
      <c r="FH316">
        <v>9999</v>
      </c>
      <c r="FI316">
        <v>6379.3</v>
      </c>
      <c r="FJ316">
        <v>1.86815</v>
      </c>
      <c r="FK316">
        <v>1.8639</v>
      </c>
      <c r="FL316">
        <v>1.87135</v>
      </c>
      <c r="FM316">
        <v>1.86246</v>
      </c>
      <c r="FN316">
        <v>1.86185</v>
      </c>
      <c r="FO316">
        <v>1.86819</v>
      </c>
      <c r="FP316">
        <v>1.85837</v>
      </c>
      <c r="FQ316">
        <v>1.86462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5.88</v>
      </c>
      <c r="GF316">
        <v>0.2651</v>
      </c>
      <c r="GG316">
        <v>2.14445261950712</v>
      </c>
      <c r="GH316">
        <v>0.00524579190152856</v>
      </c>
      <c r="GI316">
        <v>-2.61795653493914e-06</v>
      </c>
      <c r="GJ316">
        <v>1.03317073579164e-09</v>
      </c>
      <c r="GK316">
        <v>-0.0325879594738201</v>
      </c>
      <c r="GL316">
        <v>-0.0124659139965973</v>
      </c>
      <c r="GM316">
        <v>0.00156445697122576</v>
      </c>
      <c r="GN316">
        <v>-1.32223106024955e-05</v>
      </c>
      <c r="GO316">
        <v>14</v>
      </c>
      <c r="GP316">
        <v>2225</v>
      </c>
      <c r="GQ316">
        <v>3</v>
      </c>
      <c r="GR316">
        <v>45</v>
      </c>
      <c r="GS316">
        <v>3187.3</v>
      </c>
      <c r="GT316">
        <v>3187.3</v>
      </c>
      <c r="GU316">
        <v>2.81616</v>
      </c>
      <c r="GV316">
        <v>2.3877</v>
      </c>
      <c r="GW316">
        <v>1.99829</v>
      </c>
      <c r="GX316">
        <v>2.7124</v>
      </c>
      <c r="GY316">
        <v>2.09351</v>
      </c>
      <c r="GZ316">
        <v>2.41333</v>
      </c>
      <c r="HA316">
        <v>43.2633</v>
      </c>
      <c r="HB316">
        <v>14.2984</v>
      </c>
      <c r="HC316">
        <v>18</v>
      </c>
      <c r="HD316">
        <v>424.156</v>
      </c>
      <c r="HE316">
        <v>611.573</v>
      </c>
      <c r="HF316">
        <v>20.0209</v>
      </c>
      <c r="HG316">
        <v>30.5363</v>
      </c>
      <c r="HH316">
        <v>30.0023</v>
      </c>
      <c r="HI316">
        <v>30.3594</v>
      </c>
      <c r="HJ316">
        <v>30.3474</v>
      </c>
      <c r="HK316">
        <v>56.4075</v>
      </c>
      <c r="HL316">
        <v>59.9696</v>
      </c>
      <c r="HM316">
        <v>0</v>
      </c>
      <c r="HN316">
        <v>19.5965</v>
      </c>
      <c r="HO316">
        <v>1106.76</v>
      </c>
      <c r="HP316">
        <v>17.3729</v>
      </c>
      <c r="HQ316">
        <v>95.5892</v>
      </c>
      <c r="HR316">
        <v>99.7014</v>
      </c>
    </row>
    <row r="317" spans="1:226">
      <c r="A317">
        <v>301</v>
      </c>
      <c r="B317">
        <v>1657489361</v>
      </c>
      <c r="C317">
        <v>2891.5</v>
      </c>
      <c r="D317" t="s">
        <v>963</v>
      </c>
      <c r="E317" t="s">
        <v>964</v>
      </c>
      <c r="F317">
        <v>5</v>
      </c>
      <c r="G317" t="s">
        <v>836</v>
      </c>
      <c r="H317" t="s">
        <v>354</v>
      </c>
      <c r="I317">
        <v>1657489358.5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1109.77626459511</v>
      </c>
      <c r="AK317">
        <v>1068.03278787879</v>
      </c>
      <c r="AL317">
        <v>3.34649724345102</v>
      </c>
      <c r="AM317">
        <v>66.5814439942602</v>
      </c>
      <c r="AN317">
        <f>(AP317 - AO317 + BO317*1E3/(8.314*(BQ317+273.15)) * AR317/BN317 * AQ317) * BN317/(100*BB317) * 1000/(1000 - AP317)</f>
        <v>0</v>
      </c>
      <c r="AO317">
        <v>17.4475587228948</v>
      </c>
      <c r="AP317">
        <v>21.0539690909091</v>
      </c>
      <c r="AQ317">
        <v>0.00345064411941457</v>
      </c>
      <c r="AR317">
        <v>78.2615971347047</v>
      </c>
      <c r="AS317">
        <v>19</v>
      </c>
      <c r="AT317">
        <v>4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1657489358.5</v>
      </c>
      <c r="BH317">
        <v>1038.97666666667</v>
      </c>
      <c r="BI317">
        <v>1092.56444444444</v>
      </c>
      <c r="BJ317">
        <v>21.0489222222222</v>
      </c>
      <c r="BK317">
        <v>17.4543111111111</v>
      </c>
      <c r="BL317">
        <v>1033.06888888889</v>
      </c>
      <c r="BM317">
        <v>20.7835222222222</v>
      </c>
      <c r="BN317">
        <v>499.894222222222</v>
      </c>
      <c r="BO317">
        <v>72.1945333333333</v>
      </c>
      <c r="BP317">
        <v>0.0290919222222222</v>
      </c>
      <c r="BQ317">
        <v>24.2223222222222</v>
      </c>
      <c r="BR317">
        <v>25.0524888888889</v>
      </c>
      <c r="BS317">
        <v>999.9</v>
      </c>
      <c r="BT317">
        <v>0</v>
      </c>
      <c r="BU317">
        <v>0</v>
      </c>
      <c r="BV317">
        <v>9929.58333333333</v>
      </c>
      <c r="BW317">
        <v>0</v>
      </c>
      <c r="BX317">
        <v>1995.67222222222</v>
      </c>
      <c r="BY317">
        <v>-53.5889555555556</v>
      </c>
      <c r="BZ317">
        <v>1061.31666666667</v>
      </c>
      <c r="CA317">
        <v>1111.97555555556</v>
      </c>
      <c r="CB317">
        <v>3.59459777777778</v>
      </c>
      <c r="CC317">
        <v>1092.56444444444</v>
      </c>
      <c r="CD317">
        <v>17.4543111111111</v>
      </c>
      <c r="CE317">
        <v>1.51961888888889</v>
      </c>
      <c r="CF317">
        <v>1.26010555555556</v>
      </c>
      <c r="CG317">
        <v>13.1669888888889</v>
      </c>
      <c r="CH317">
        <v>10.3312555555556</v>
      </c>
      <c r="CI317">
        <v>2000.00888888889</v>
      </c>
      <c r="CJ317">
        <v>0.980007666666667</v>
      </c>
      <c r="CK317">
        <v>0.0199924666666667</v>
      </c>
      <c r="CL317">
        <v>0</v>
      </c>
      <c r="CM317">
        <v>2.62332222222222</v>
      </c>
      <c r="CN317">
        <v>0</v>
      </c>
      <c r="CO317">
        <v>18724.2888888889</v>
      </c>
      <c r="CP317">
        <v>16705.5333333333</v>
      </c>
      <c r="CQ317">
        <v>46.25</v>
      </c>
      <c r="CR317">
        <v>49.8818888888889</v>
      </c>
      <c r="CS317">
        <v>47.625</v>
      </c>
      <c r="CT317">
        <v>47.125</v>
      </c>
      <c r="CU317">
        <v>45.444</v>
      </c>
      <c r="CV317">
        <v>1960.02555555556</v>
      </c>
      <c r="CW317">
        <v>39.9844444444444</v>
      </c>
      <c r="CX317">
        <v>0</v>
      </c>
      <c r="CY317">
        <v>1651556145.6</v>
      </c>
      <c r="CZ317">
        <v>0</v>
      </c>
      <c r="DA317">
        <v>0</v>
      </c>
      <c r="DB317" t="s">
        <v>356</v>
      </c>
      <c r="DC317">
        <v>1657298120.5</v>
      </c>
      <c r="DD317">
        <v>1657298120.5</v>
      </c>
      <c r="DE317">
        <v>0</v>
      </c>
      <c r="DF317">
        <v>1.391</v>
      </c>
      <c r="DG317">
        <v>0.035</v>
      </c>
      <c r="DH317">
        <v>2.39</v>
      </c>
      <c r="DI317">
        <v>0.104</v>
      </c>
      <c r="DJ317">
        <v>419</v>
      </c>
      <c r="DK317">
        <v>18</v>
      </c>
      <c r="DL317">
        <v>0.11</v>
      </c>
      <c r="DM317">
        <v>0.02</v>
      </c>
      <c r="DN317">
        <v>-53.1578341463415</v>
      </c>
      <c r="DO317">
        <v>-1.89918397212569</v>
      </c>
      <c r="DP317">
        <v>0.339226595691245</v>
      </c>
      <c r="DQ317">
        <v>0</v>
      </c>
      <c r="DR317">
        <v>3.58731146341463</v>
      </c>
      <c r="DS317">
        <v>0.141350174216023</v>
      </c>
      <c r="DT317">
        <v>0.0208358304851225</v>
      </c>
      <c r="DU317">
        <v>0</v>
      </c>
      <c r="DV317">
        <v>0</v>
      </c>
      <c r="DW317">
        <v>2</v>
      </c>
      <c r="DX317" t="s">
        <v>357</v>
      </c>
      <c r="DY317">
        <v>2.83436</v>
      </c>
      <c r="DZ317">
        <v>2.64506</v>
      </c>
      <c r="EA317">
        <v>0.137276</v>
      </c>
      <c r="EB317">
        <v>0.141943</v>
      </c>
      <c r="EC317">
        <v>0.074666</v>
      </c>
      <c r="ED317">
        <v>0.0654155</v>
      </c>
      <c r="EE317">
        <v>24047.1</v>
      </c>
      <c r="EF317">
        <v>20917.7</v>
      </c>
      <c r="EG317">
        <v>24970.3</v>
      </c>
      <c r="EH317">
        <v>23757.6</v>
      </c>
      <c r="EI317">
        <v>39476.2</v>
      </c>
      <c r="EJ317">
        <v>36784.7</v>
      </c>
      <c r="EK317">
        <v>45176.3</v>
      </c>
      <c r="EL317">
        <v>42420</v>
      </c>
      <c r="EM317">
        <v>1.74717</v>
      </c>
      <c r="EN317">
        <v>2.04067</v>
      </c>
      <c r="EO317">
        <v>0.111386</v>
      </c>
      <c r="EP317">
        <v>0</v>
      </c>
      <c r="EQ317">
        <v>23.2167</v>
      </c>
      <c r="ER317">
        <v>999.9</v>
      </c>
      <c r="ES317">
        <v>32.615</v>
      </c>
      <c r="ET317">
        <v>40.405</v>
      </c>
      <c r="EU317">
        <v>34.2223</v>
      </c>
      <c r="EV317">
        <v>52.3814</v>
      </c>
      <c r="EW317">
        <v>30.7292</v>
      </c>
      <c r="EX317">
        <v>2</v>
      </c>
      <c r="EY317">
        <v>0.255587</v>
      </c>
      <c r="EZ317">
        <v>6.25441</v>
      </c>
      <c r="FA317">
        <v>20.1293</v>
      </c>
      <c r="FB317">
        <v>5.23212</v>
      </c>
      <c r="FC317">
        <v>11.992</v>
      </c>
      <c r="FD317">
        <v>4.95605</v>
      </c>
      <c r="FE317">
        <v>3.304</v>
      </c>
      <c r="FF317">
        <v>350.6</v>
      </c>
      <c r="FG317">
        <v>9999</v>
      </c>
      <c r="FH317">
        <v>9999</v>
      </c>
      <c r="FI317">
        <v>6379.6</v>
      </c>
      <c r="FJ317">
        <v>1.86813</v>
      </c>
      <c r="FK317">
        <v>1.86394</v>
      </c>
      <c r="FL317">
        <v>1.87134</v>
      </c>
      <c r="FM317">
        <v>1.86249</v>
      </c>
      <c r="FN317">
        <v>1.86186</v>
      </c>
      <c r="FO317">
        <v>1.86824</v>
      </c>
      <c r="FP317">
        <v>1.85837</v>
      </c>
      <c r="FQ317">
        <v>1.86462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5.93</v>
      </c>
      <c r="GF317">
        <v>0.2657</v>
      </c>
      <c r="GG317">
        <v>2.14445261950712</v>
      </c>
      <c r="GH317">
        <v>0.00524579190152856</v>
      </c>
      <c r="GI317">
        <v>-2.61795653493914e-06</v>
      </c>
      <c r="GJ317">
        <v>1.03317073579164e-09</v>
      </c>
      <c r="GK317">
        <v>-0.0325879594738201</v>
      </c>
      <c r="GL317">
        <v>-0.0124659139965973</v>
      </c>
      <c r="GM317">
        <v>0.00156445697122576</v>
      </c>
      <c r="GN317">
        <v>-1.32223106024955e-05</v>
      </c>
      <c r="GO317">
        <v>14</v>
      </c>
      <c r="GP317">
        <v>2225</v>
      </c>
      <c r="GQ317">
        <v>3</v>
      </c>
      <c r="GR317">
        <v>45</v>
      </c>
      <c r="GS317">
        <v>3187.3</v>
      </c>
      <c r="GT317">
        <v>3187.3</v>
      </c>
      <c r="GU317">
        <v>2.85034</v>
      </c>
      <c r="GV317">
        <v>2.3877</v>
      </c>
      <c r="GW317">
        <v>1.99829</v>
      </c>
      <c r="GX317">
        <v>2.71118</v>
      </c>
      <c r="GY317">
        <v>2.09351</v>
      </c>
      <c r="GZ317">
        <v>2.38403</v>
      </c>
      <c r="HA317">
        <v>43.2633</v>
      </c>
      <c r="HB317">
        <v>14.3422</v>
      </c>
      <c r="HC317">
        <v>18</v>
      </c>
      <c r="HD317">
        <v>423.862</v>
      </c>
      <c r="HE317">
        <v>611.719</v>
      </c>
      <c r="HF317">
        <v>19.6423</v>
      </c>
      <c r="HG317">
        <v>30.5363</v>
      </c>
      <c r="HH317">
        <v>30.0048</v>
      </c>
      <c r="HI317">
        <v>30.3626</v>
      </c>
      <c r="HJ317">
        <v>30.35</v>
      </c>
      <c r="HK317">
        <v>57.0342</v>
      </c>
      <c r="HL317">
        <v>59.9696</v>
      </c>
      <c r="HM317">
        <v>0</v>
      </c>
      <c r="HN317">
        <v>19.557</v>
      </c>
      <c r="HO317">
        <v>1126.86</v>
      </c>
      <c r="HP317">
        <v>17.3419</v>
      </c>
      <c r="HQ317">
        <v>95.5877</v>
      </c>
      <c r="HR317">
        <v>99.6985</v>
      </c>
    </row>
    <row r="318" spans="1:226">
      <c r="A318">
        <v>302</v>
      </c>
      <c r="B318">
        <v>1657489366</v>
      </c>
      <c r="C318">
        <v>2896.5</v>
      </c>
      <c r="D318" t="s">
        <v>965</v>
      </c>
      <c r="E318" t="s">
        <v>966</v>
      </c>
      <c r="F318">
        <v>5</v>
      </c>
      <c r="G318" t="s">
        <v>836</v>
      </c>
      <c r="H318" t="s">
        <v>354</v>
      </c>
      <c r="I318">
        <v>1657489363.2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1127.31911716373</v>
      </c>
      <c r="AK318">
        <v>1085.19593939394</v>
      </c>
      <c r="AL318">
        <v>3.45259668527255</v>
      </c>
      <c r="AM318">
        <v>66.5814439942602</v>
      </c>
      <c r="AN318">
        <f>(AP318 - AO318 + BO318*1E3/(8.314*(BQ318+273.15)) * AR318/BN318 * AQ318) * BN318/(100*BB318) * 1000/(1000 - AP318)</f>
        <v>0</v>
      </c>
      <c r="AO318">
        <v>17.4725458030607</v>
      </c>
      <c r="AP318">
        <v>21.0724654545455</v>
      </c>
      <c r="AQ318">
        <v>0.000953620643528506</v>
      </c>
      <c r="AR318">
        <v>78.2615971347047</v>
      </c>
      <c r="AS318">
        <v>19</v>
      </c>
      <c r="AT318">
        <v>4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1657489363.2</v>
      </c>
      <c r="BH318">
        <v>1054.572</v>
      </c>
      <c r="BI318">
        <v>1108.678</v>
      </c>
      <c r="BJ318">
        <v>21.06417</v>
      </c>
      <c r="BK318">
        <v>17.46673</v>
      </c>
      <c r="BL318">
        <v>1048.615</v>
      </c>
      <c r="BM318">
        <v>20.79824</v>
      </c>
      <c r="BN318">
        <v>499.9495</v>
      </c>
      <c r="BO318">
        <v>72.19301</v>
      </c>
      <c r="BP318">
        <v>0.0289745</v>
      </c>
      <c r="BQ318">
        <v>24.21471</v>
      </c>
      <c r="BR318">
        <v>25.03694</v>
      </c>
      <c r="BS318">
        <v>999.9</v>
      </c>
      <c r="BT318">
        <v>0</v>
      </c>
      <c r="BU318">
        <v>0</v>
      </c>
      <c r="BV318">
        <v>9986.25</v>
      </c>
      <c r="BW318">
        <v>0</v>
      </c>
      <c r="BX318">
        <v>1996.178</v>
      </c>
      <c r="BY318">
        <v>-54.10686</v>
      </c>
      <c r="BZ318">
        <v>1077.263</v>
      </c>
      <c r="CA318">
        <v>1128.386</v>
      </c>
      <c r="CB318">
        <v>3.597442</v>
      </c>
      <c r="CC318">
        <v>1108.678</v>
      </c>
      <c r="CD318">
        <v>17.46673</v>
      </c>
      <c r="CE318">
        <v>1.520687</v>
      </c>
      <c r="CF318">
        <v>1.260974</v>
      </c>
      <c r="CG318">
        <v>13.17776</v>
      </c>
      <c r="CH318">
        <v>10.34158</v>
      </c>
      <c r="CI318">
        <v>2000.042</v>
      </c>
      <c r="CJ318">
        <v>0.9800066</v>
      </c>
      <c r="CK318">
        <v>0.01999332</v>
      </c>
      <c r="CL318">
        <v>0</v>
      </c>
      <c r="CM318">
        <v>2.50691</v>
      </c>
      <c r="CN318">
        <v>0</v>
      </c>
      <c r="CO318">
        <v>18837.65</v>
      </c>
      <c r="CP318">
        <v>16705.8</v>
      </c>
      <c r="CQ318">
        <v>46.2059</v>
      </c>
      <c r="CR318">
        <v>49.875</v>
      </c>
      <c r="CS318">
        <v>47.5809</v>
      </c>
      <c r="CT318">
        <v>47.0998</v>
      </c>
      <c r="CU318">
        <v>45.437</v>
      </c>
      <c r="CV318">
        <v>1960.056</v>
      </c>
      <c r="CW318">
        <v>39.99</v>
      </c>
      <c r="CX318">
        <v>0</v>
      </c>
      <c r="CY318">
        <v>1651556150.4</v>
      </c>
      <c r="CZ318">
        <v>0</v>
      </c>
      <c r="DA318">
        <v>0</v>
      </c>
      <c r="DB318" t="s">
        <v>356</v>
      </c>
      <c r="DC318">
        <v>1657298120.5</v>
      </c>
      <c r="DD318">
        <v>1657298120.5</v>
      </c>
      <c r="DE318">
        <v>0</v>
      </c>
      <c r="DF318">
        <v>1.391</v>
      </c>
      <c r="DG318">
        <v>0.035</v>
      </c>
      <c r="DH318">
        <v>2.39</v>
      </c>
      <c r="DI318">
        <v>0.104</v>
      </c>
      <c r="DJ318">
        <v>419</v>
      </c>
      <c r="DK318">
        <v>18</v>
      </c>
      <c r="DL318">
        <v>0.11</v>
      </c>
      <c r="DM318">
        <v>0.02</v>
      </c>
      <c r="DN318">
        <v>-53.4039097560976</v>
      </c>
      <c r="DO318">
        <v>-3.22680836236934</v>
      </c>
      <c r="DP318">
        <v>0.440317204842631</v>
      </c>
      <c r="DQ318">
        <v>0</v>
      </c>
      <c r="DR318">
        <v>3.59591926829268</v>
      </c>
      <c r="DS318">
        <v>0.00204919860627383</v>
      </c>
      <c r="DT318">
        <v>0.00921744062414977</v>
      </c>
      <c r="DU318">
        <v>1</v>
      </c>
      <c r="DV318">
        <v>1</v>
      </c>
      <c r="DW318">
        <v>2</v>
      </c>
      <c r="DX318" t="s">
        <v>363</v>
      </c>
      <c r="DY318">
        <v>2.83443</v>
      </c>
      <c r="DZ318">
        <v>2.64565</v>
      </c>
      <c r="EA318">
        <v>0.138685</v>
      </c>
      <c r="EB318">
        <v>0.143322</v>
      </c>
      <c r="EC318">
        <v>0.0747073</v>
      </c>
      <c r="ED318">
        <v>0.0653658</v>
      </c>
      <c r="EE318">
        <v>24007.4</v>
      </c>
      <c r="EF318">
        <v>20883.6</v>
      </c>
      <c r="EG318">
        <v>24969.9</v>
      </c>
      <c r="EH318">
        <v>23757.1</v>
      </c>
      <c r="EI318">
        <v>39473.6</v>
      </c>
      <c r="EJ318">
        <v>36785.8</v>
      </c>
      <c r="EK318">
        <v>45175.3</v>
      </c>
      <c r="EL318">
        <v>42419</v>
      </c>
      <c r="EM318">
        <v>1.74748</v>
      </c>
      <c r="EN318">
        <v>2.0407</v>
      </c>
      <c r="EO318">
        <v>0.109714</v>
      </c>
      <c r="EP318">
        <v>0</v>
      </c>
      <c r="EQ318">
        <v>23.2207</v>
      </c>
      <c r="ER318">
        <v>999.9</v>
      </c>
      <c r="ES318">
        <v>32.639</v>
      </c>
      <c r="ET318">
        <v>40.405</v>
      </c>
      <c r="EU318">
        <v>34.2535</v>
      </c>
      <c r="EV318">
        <v>52.1214</v>
      </c>
      <c r="EW318">
        <v>30.7772</v>
      </c>
      <c r="EX318">
        <v>2</v>
      </c>
      <c r="EY318">
        <v>0.254017</v>
      </c>
      <c r="EZ318">
        <v>5.82446</v>
      </c>
      <c r="FA318">
        <v>20.1458</v>
      </c>
      <c r="FB318">
        <v>5.23301</v>
      </c>
      <c r="FC318">
        <v>11.992</v>
      </c>
      <c r="FD318">
        <v>4.95575</v>
      </c>
      <c r="FE318">
        <v>3.304</v>
      </c>
      <c r="FF318">
        <v>350.6</v>
      </c>
      <c r="FG318">
        <v>9999</v>
      </c>
      <c r="FH318">
        <v>9999</v>
      </c>
      <c r="FI318">
        <v>6379.6</v>
      </c>
      <c r="FJ318">
        <v>1.86814</v>
      </c>
      <c r="FK318">
        <v>1.86396</v>
      </c>
      <c r="FL318">
        <v>1.87136</v>
      </c>
      <c r="FM318">
        <v>1.86249</v>
      </c>
      <c r="FN318">
        <v>1.86186</v>
      </c>
      <c r="FO318">
        <v>1.86828</v>
      </c>
      <c r="FP318">
        <v>1.85837</v>
      </c>
      <c r="FQ318">
        <v>1.86462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5.98</v>
      </c>
      <c r="GF318">
        <v>0.2663</v>
      </c>
      <c r="GG318">
        <v>2.14445261950712</v>
      </c>
      <c r="GH318">
        <v>0.00524579190152856</v>
      </c>
      <c r="GI318">
        <v>-2.61795653493914e-06</v>
      </c>
      <c r="GJ318">
        <v>1.03317073579164e-09</v>
      </c>
      <c r="GK318">
        <v>-0.0325879594738201</v>
      </c>
      <c r="GL318">
        <v>-0.0124659139965973</v>
      </c>
      <c r="GM318">
        <v>0.00156445697122576</v>
      </c>
      <c r="GN318">
        <v>-1.32223106024955e-05</v>
      </c>
      <c r="GO318">
        <v>14</v>
      </c>
      <c r="GP318">
        <v>2225</v>
      </c>
      <c r="GQ318">
        <v>3</v>
      </c>
      <c r="GR318">
        <v>45</v>
      </c>
      <c r="GS318">
        <v>3187.4</v>
      </c>
      <c r="GT318">
        <v>3187.4</v>
      </c>
      <c r="GU318">
        <v>2.88208</v>
      </c>
      <c r="GV318">
        <v>2.38525</v>
      </c>
      <c r="GW318">
        <v>1.99829</v>
      </c>
      <c r="GX318">
        <v>2.7124</v>
      </c>
      <c r="GY318">
        <v>2.09351</v>
      </c>
      <c r="GZ318">
        <v>2.37793</v>
      </c>
      <c r="HA318">
        <v>43.2633</v>
      </c>
      <c r="HB318">
        <v>14.3422</v>
      </c>
      <c r="HC318">
        <v>18</v>
      </c>
      <c r="HD318">
        <v>424.052</v>
      </c>
      <c r="HE318">
        <v>611.767</v>
      </c>
      <c r="HF318">
        <v>19.4987</v>
      </c>
      <c r="HG318">
        <v>30.5389</v>
      </c>
      <c r="HH318">
        <v>30.0008</v>
      </c>
      <c r="HI318">
        <v>30.3652</v>
      </c>
      <c r="HJ318">
        <v>30.3526</v>
      </c>
      <c r="HK318">
        <v>57.7246</v>
      </c>
      <c r="HL318">
        <v>60.2402</v>
      </c>
      <c r="HM318">
        <v>0</v>
      </c>
      <c r="HN318">
        <v>19.5098</v>
      </c>
      <c r="HO318">
        <v>1140.26</v>
      </c>
      <c r="HP318">
        <v>17.3056</v>
      </c>
      <c r="HQ318">
        <v>95.5858</v>
      </c>
      <c r="HR318">
        <v>99.696</v>
      </c>
    </row>
    <row r="319" spans="1:226">
      <c r="A319">
        <v>303</v>
      </c>
      <c r="B319">
        <v>1657489371</v>
      </c>
      <c r="C319">
        <v>2901.5</v>
      </c>
      <c r="D319" t="s">
        <v>967</v>
      </c>
      <c r="E319" t="s">
        <v>968</v>
      </c>
      <c r="F319">
        <v>5</v>
      </c>
      <c r="G319" t="s">
        <v>836</v>
      </c>
      <c r="H319" t="s">
        <v>354</v>
      </c>
      <c r="I319">
        <v>1657489368.5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1144.44284864278</v>
      </c>
      <c r="AK319">
        <v>1102.05</v>
      </c>
      <c r="AL319">
        <v>3.36743401555153</v>
      </c>
      <c r="AM319">
        <v>66.5814439942602</v>
      </c>
      <c r="AN319">
        <f>(AP319 - AO319 + BO319*1E3/(8.314*(BQ319+273.15)) * AR319/BN319 * AQ319) * BN319/(100*BB319) * 1000/(1000 - AP319)</f>
        <v>0</v>
      </c>
      <c r="AO319">
        <v>17.444617217845</v>
      </c>
      <c r="AP319">
        <v>21.0884642424242</v>
      </c>
      <c r="AQ319">
        <v>0.000342412302831292</v>
      </c>
      <c r="AR319">
        <v>78.2615971347047</v>
      </c>
      <c r="AS319">
        <v>19</v>
      </c>
      <c r="AT319">
        <v>4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1657489368.5</v>
      </c>
      <c r="BH319">
        <v>1072.19777777778</v>
      </c>
      <c r="BI319">
        <v>1126.61333333333</v>
      </c>
      <c r="BJ319">
        <v>21.0819111111111</v>
      </c>
      <c r="BK319">
        <v>17.4255444444444</v>
      </c>
      <c r="BL319">
        <v>1066.18</v>
      </c>
      <c r="BM319">
        <v>20.8154</v>
      </c>
      <c r="BN319">
        <v>500.059888888889</v>
      </c>
      <c r="BO319">
        <v>72.1916777777778</v>
      </c>
      <c r="BP319">
        <v>0.0289647888888889</v>
      </c>
      <c r="BQ319">
        <v>24.1968333333333</v>
      </c>
      <c r="BR319">
        <v>25.0071222222222</v>
      </c>
      <c r="BS319">
        <v>999.9</v>
      </c>
      <c r="BT319">
        <v>0</v>
      </c>
      <c r="BU319">
        <v>0</v>
      </c>
      <c r="BV319">
        <v>10012.4388888889</v>
      </c>
      <c r="BW319">
        <v>0</v>
      </c>
      <c r="BX319">
        <v>1999.01333333333</v>
      </c>
      <c r="BY319">
        <v>-54.4160222222222</v>
      </c>
      <c r="BZ319">
        <v>1095.28777777778</v>
      </c>
      <c r="CA319">
        <v>1146.59222222222</v>
      </c>
      <c r="CB319">
        <v>3.65636888888889</v>
      </c>
      <c r="CC319">
        <v>1126.61333333333</v>
      </c>
      <c r="CD319">
        <v>17.4255444444444</v>
      </c>
      <c r="CE319">
        <v>1.52193666666667</v>
      </c>
      <c r="CF319">
        <v>1.25797888888889</v>
      </c>
      <c r="CG319">
        <v>13.1903555555556</v>
      </c>
      <c r="CH319">
        <v>10.3059777777778</v>
      </c>
      <c r="CI319">
        <v>2000</v>
      </c>
      <c r="CJ319">
        <v>0.980006777777778</v>
      </c>
      <c r="CK319">
        <v>0.0199931777777778</v>
      </c>
      <c r="CL319">
        <v>0</v>
      </c>
      <c r="CM319">
        <v>2.52668888888889</v>
      </c>
      <c r="CN319">
        <v>0</v>
      </c>
      <c r="CO319">
        <v>18845.0333333333</v>
      </c>
      <c r="CP319">
        <v>16705.4333333333</v>
      </c>
      <c r="CQ319">
        <v>46.187</v>
      </c>
      <c r="CR319">
        <v>49.861</v>
      </c>
      <c r="CS319">
        <v>47.562</v>
      </c>
      <c r="CT319">
        <v>47.069</v>
      </c>
      <c r="CU319">
        <v>45.437</v>
      </c>
      <c r="CV319">
        <v>1960.01111111111</v>
      </c>
      <c r="CW319">
        <v>39.99</v>
      </c>
      <c r="CX319">
        <v>0</v>
      </c>
      <c r="CY319">
        <v>1651556155.8</v>
      </c>
      <c r="CZ319">
        <v>0</v>
      </c>
      <c r="DA319">
        <v>0</v>
      </c>
      <c r="DB319" t="s">
        <v>356</v>
      </c>
      <c r="DC319">
        <v>1657298120.5</v>
      </c>
      <c r="DD319">
        <v>1657298120.5</v>
      </c>
      <c r="DE319">
        <v>0</v>
      </c>
      <c r="DF319">
        <v>1.391</v>
      </c>
      <c r="DG319">
        <v>0.035</v>
      </c>
      <c r="DH319">
        <v>2.39</v>
      </c>
      <c r="DI319">
        <v>0.104</v>
      </c>
      <c r="DJ319">
        <v>419</v>
      </c>
      <c r="DK319">
        <v>18</v>
      </c>
      <c r="DL319">
        <v>0.11</v>
      </c>
      <c r="DM319">
        <v>0.02</v>
      </c>
      <c r="DN319">
        <v>-53.7250829268293</v>
      </c>
      <c r="DO319">
        <v>-5.81267665505222</v>
      </c>
      <c r="DP319">
        <v>0.592514828836742</v>
      </c>
      <c r="DQ319">
        <v>0</v>
      </c>
      <c r="DR319">
        <v>3.61104756097561</v>
      </c>
      <c r="DS319">
        <v>0.193798536585369</v>
      </c>
      <c r="DT319">
        <v>0.0276116606492123</v>
      </c>
      <c r="DU319">
        <v>0</v>
      </c>
      <c r="DV319">
        <v>0</v>
      </c>
      <c r="DW319">
        <v>2</v>
      </c>
      <c r="DX319" t="s">
        <v>357</v>
      </c>
      <c r="DY319">
        <v>2.83472</v>
      </c>
      <c r="DZ319">
        <v>2.64529</v>
      </c>
      <c r="EA319">
        <v>0.140063</v>
      </c>
      <c r="EB319">
        <v>0.144684</v>
      </c>
      <c r="EC319">
        <v>0.0747433</v>
      </c>
      <c r="ED319">
        <v>0.065143</v>
      </c>
      <c r="EE319">
        <v>23968.8</v>
      </c>
      <c r="EF319">
        <v>20850.1</v>
      </c>
      <c r="EG319">
        <v>24969.7</v>
      </c>
      <c r="EH319">
        <v>23756.8</v>
      </c>
      <c r="EI319">
        <v>39472.1</v>
      </c>
      <c r="EJ319">
        <v>36794.2</v>
      </c>
      <c r="EK319">
        <v>45175.3</v>
      </c>
      <c r="EL319">
        <v>42418.6</v>
      </c>
      <c r="EM319">
        <v>1.74775</v>
      </c>
      <c r="EN319">
        <v>2.0403</v>
      </c>
      <c r="EO319">
        <v>0.107624</v>
      </c>
      <c r="EP319">
        <v>0</v>
      </c>
      <c r="EQ319">
        <v>23.2216</v>
      </c>
      <c r="ER319">
        <v>999.9</v>
      </c>
      <c r="ES319">
        <v>32.664</v>
      </c>
      <c r="ET319">
        <v>40.425</v>
      </c>
      <c r="EU319">
        <v>34.3144</v>
      </c>
      <c r="EV319">
        <v>52.0114</v>
      </c>
      <c r="EW319">
        <v>30.6651</v>
      </c>
      <c r="EX319">
        <v>2</v>
      </c>
      <c r="EY319">
        <v>0.252419</v>
      </c>
      <c r="EZ319">
        <v>5.51917</v>
      </c>
      <c r="FA319">
        <v>20.1566</v>
      </c>
      <c r="FB319">
        <v>5.23226</v>
      </c>
      <c r="FC319">
        <v>11.992</v>
      </c>
      <c r="FD319">
        <v>4.95585</v>
      </c>
      <c r="FE319">
        <v>3.304</v>
      </c>
      <c r="FF319">
        <v>350.6</v>
      </c>
      <c r="FG319">
        <v>9999</v>
      </c>
      <c r="FH319">
        <v>9999</v>
      </c>
      <c r="FI319">
        <v>6379.8</v>
      </c>
      <c r="FJ319">
        <v>1.86814</v>
      </c>
      <c r="FK319">
        <v>1.86399</v>
      </c>
      <c r="FL319">
        <v>1.87135</v>
      </c>
      <c r="FM319">
        <v>1.86249</v>
      </c>
      <c r="FN319">
        <v>1.86187</v>
      </c>
      <c r="FO319">
        <v>1.86828</v>
      </c>
      <c r="FP319">
        <v>1.85838</v>
      </c>
      <c r="FQ319">
        <v>1.86462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6.04</v>
      </c>
      <c r="GF319">
        <v>0.2668</v>
      </c>
      <c r="GG319">
        <v>2.14445261950712</v>
      </c>
      <c r="GH319">
        <v>0.00524579190152856</v>
      </c>
      <c r="GI319">
        <v>-2.61795653493914e-06</v>
      </c>
      <c r="GJ319">
        <v>1.03317073579164e-09</v>
      </c>
      <c r="GK319">
        <v>-0.0325879594738201</v>
      </c>
      <c r="GL319">
        <v>-0.0124659139965973</v>
      </c>
      <c r="GM319">
        <v>0.00156445697122576</v>
      </c>
      <c r="GN319">
        <v>-1.32223106024955e-05</v>
      </c>
      <c r="GO319">
        <v>14</v>
      </c>
      <c r="GP319">
        <v>2225</v>
      </c>
      <c r="GQ319">
        <v>3</v>
      </c>
      <c r="GR319">
        <v>45</v>
      </c>
      <c r="GS319">
        <v>3187.5</v>
      </c>
      <c r="GT319">
        <v>3187.5</v>
      </c>
      <c r="GU319">
        <v>2.91626</v>
      </c>
      <c r="GV319">
        <v>2.38525</v>
      </c>
      <c r="GW319">
        <v>1.99829</v>
      </c>
      <c r="GX319">
        <v>2.71362</v>
      </c>
      <c r="GY319">
        <v>2.09351</v>
      </c>
      <c r="GZ319">
        <v>2.38647</v>
      </c>
      <c r="HA319">
        <v>43.2633</v>
      </c>
      <c r="HB319">
        <v>14.3684</v>
      </c>
      <c r="HC319">
        <v>18</v>
      </c>
      <c r="HD319">
        <v>424.224</v>
      </c>
      <c r="HE319">
        <v>611.476</v>
      </c>
      <c r="HF319">
        <v>19.4436</v>
      </c>
      <c r="HG319">
        <v>30.5389</v>
      </c>
      <c r="HH319">
        <v>29.9994</v>
      </c>
      <c r="HI319">
        <v>30.3673</v>
      </c>
      <c r="HJ319">
        <v>30.3552</v>
      </c>
      <c r="HK319">
        <v>58.3439</v>
      </c>
      <c r="HL319">
        <v>60.5338</v>
      </c>
      <c r="HM319">
        <v>0</v>
      </c>
      <c r="HN319">
        <v>19.4853</v>
      </c>
      <c r="HO319">
        <v>1160.38</v>
      </c>
      <c r="HP319">
        <v>17.268</v>
      </c>
      <c r="HQ319">
        <v>95.5855</v>
      </c>
      <c r="HR319">
        <v>99.695</v>
      </c>
    </row>
    <row r="320" spans="1:226">
      <c r="A320">
        <v>304</v>
      </c>
      <c r="B320">
        <v>1657489376</v>
      </c>
      <c r="C320">
        <v>2906.5</v>
      </c>
      <c r="D320" t="s">
        <v>969</v>
      </c>
      <c r="E320" t="s">
        <v>970</v>
      </c>
      <c r="F320">
        <v>5</v>
      </c>
      <c r="G320" t="s">
        <v>836</v>
      </c>
      <c r="H320" t="s">
        <v>354</v>
      </c>
      <c r="I320">
        <v>1657489373.2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1161.30208816989</v>
      </c>
      <c r="AK320">
        <v>1118.78424242424</v>
      </c>
      <c r="AL320">
        <v>3.33207489146525</v>
      </c>
      <c r="AM320">
        <v>66.5814439942602</v>
      </c>
      <c r="AN320">
        <f>(AP320 - AO320 + BO320*1E3/(8.314*(BQ320+273.15)) * AR320/BN320 * AQ320) * BN320/(100*BB320) * 1000/(1000 - AP320)</f>
        <v>0</v>
      </c>
      <c r="AO320">
        <v>17.3314355694111</v>
      </c>
      <c r="AP320">
        <v>21.0738690909091</v>
      </c>
      <c r="AQ320">
        <v>-0.000367294707717433</v>
      </c>
      <c r="AR320">
        <v>78.2615971347047</v>
      </c>
      <c r="AS320">
        <v>19</v>
      </c>
      <c r="AT320">
        <v>4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1657489373.2</v>
      </c>
      <c r="BH320">
        <v>1087.688</v>
      </c>
      <c r="BI320">
        <v>1142.34</v>
      </c>
      <c r="BJ320">
        <v>21.08375</v>
      </c>
      <c r="BK320">
        <v>17.33023</v>
      </c>
      <c r="BL320">
        <v>1081.624</v>
      </c>
      <c r="BM320">
        <v>20.81716</v>
      </c>
      <c r="BN320">
        <v>499.9964</v>
      </c>
      <c r="BO320">
        <v>72.19272</v>
      </c>
      <c r="BP320">
        <v>0.0286361</v>
      </c>
      <c r="BQ320">
        <v>24.18639</v>
      </c>
      <c r="BR320">
        <v>24.98524</v>
      </c>
      <c r="BS320">
        <v>999.9</v>
      </c>
      <c r="BT320">
        <v>0</v>
      </c>
      <c r="BU320">
        <v>0</v>
      </c>
      <c r="BV320">
        <v>9995.943</v>
      </c>
      <c r="BW320">
        <v>0</v>
      </c>
      <c r="BX320">
        <v>1998.983</v>
      </c>
      <c r="BY320">
        <v>-54.65161</v>
      </c>
      <c r="BZ320">
        <v>1111.115</v>
      </c>
      <c r="CA320">
        <v>1162.487</v>
      </c>
      <c r="CB320">
        <v>3.753536</v>
      </c>
      <c r="CC320">
        <v>1142.34</v>
      </c>
      <c r="CD320">
        <v>17.33023</v>
      </c>
      <c r="CE320">
        <v>1.522092</v>
      </c>
      <c r="CF320">
        <v>1.251117</v>
      </c>
      <c r="CG320">
        <v>13.19192</v>
      </c>
      <c r="CH320">
        <v>10.22408</v>
      </c>
      <c r="CI320">
        <v>2000.074</v>
      </c>
      <c r="CJ320">
        <v>0.9800062</v>
      </c>
      <c r="CK320">
        <v>0.01999364</v>
      </c>
      <c r="CL320">
        <v>0</v>
      </c>
      <c r="CM320">
        <v>2.63539</v>
      </c>
      <c r="CN320">
        <v>0</v>
      </c>
      <c r="CO320">
        <v>18849.53</v>
      </c>
      <c r="CP320">
        <v>16706.04</v>
      </c>
      <c r="CQ320">
        <v>46.1746</v>
      </c>
      <c r="CR320">
        <v>49.8246</v>
      </c>
      <c r="CS320">
        <v>47.5496</v>
      </c>
      <c r="CT320">
        <v>47.062</v>
      </c>
      <c r="CU320">
        <v>45.3812</v>
      </c>
      <c r="CV320">
        <v>1960.084</v>
      </c>
      <c r="CW320">
        <v>39.99</v>
      </c>
      <c r="CX320">
        <v>0</v>
      </c>
      <c r="CY320">
        <v>1651556160.6</v>
      </c>
      <c r="CZ320">
        <v>0</v>
      </c>
      <c r="DA320">
        <v>0</v>
      </c>
      <c r="DB320" t="s">
        <v>356</v>
      </c>
      <c r="DC320">
        <v>1657298120.5</v>
      </c>
      <c r="DD320">
        <v>1657298120.5</v>
      </c>
      <c r="DE320">
        <v>0</v>
      </c>
      <c r="DF320">
        <v>1.391</v>
      </c>
      <c r="DG320">
        <v>0.035</v>
      </c>
      <c r="DH320">
        <v>2.39</v>
      </c>
      <c r="DI320">
        <v>0.104</v>
      </c>
      <c r="DJ320">
        <v>419</v>
      </c>
      <c r="DK320">
        <v>18</v>
      </c>
      <c r="DL320">
        <v>0.11</v>
      </c>
      <c r="DM320">
        <v>0.02</v>
      </c>
      <c r="DN320">
        <v>-54.0522170731707</v>
      </c>
      <c r="DO320">
        <v>-4.84613937282246</v>
      </c>
      <c r="DP320">
        <v>0.504619734106753</v>
      </c>
      <c r="DQ320">
        <v>0</v>
      </c>
      <c r="DR320">
        <v>3.64141756097561</v>
      </c>
      <c r="DS320">
        <v>0.548155400696869</v>
      </c>
      <c r="DT320">
        <v>0.062498961348657</v>
      </c>
      <c r="DU320">
        <v>0</v>
      </c>
      <c r="DV320">
        <v>0</v>
      </c>
      <c r="DW320">
        <v>2</v>
      </c>
      <c r="DX320" t="s">
        <v>357</v>
      </c>
      <c r="DY320">
        <v>2.83461</v>
      </c>
      <c r="DZ320">
        <v>2.64494</v>
      </c>
      <c r="EA320">
        <v>0.141419</v>
      </c>
      <c r="EB320">
        <v>0.146031</v>
      </c>
      <c r="EC320">
        <v>0.0747067</v>
      </c>
      <c r="ED320">
        <v>0.0650252</v>
      </c>
      <c r="EE320">
        <v>23931.2</v>
      </c>
      <c r="EF320">
        <v>20817.6</v>
      </c>
      <c r="EG320">
        <v>24970</v>
      </c>
      <c r="EH320">
        <v>23757.2</v>
      </c>
      <c r="EI320">
        <v>39474.4</v>
      </c>
      <c r="EJ320">
        <v>36799.3</v>
      </c>
      <c r="EK320">
        <v>45176.1</v>
      </c>
      <c r="EL320">
        <v>42419</v>
      </c>
      <c r="EM320">
        <v>1.74797</v>
      </c>
      <c r="EN320">
        <v>2.04042</v>
      </c>
      <c r="EO320">
        <v>0.106495</v>
      </c>
      <c r="EP320">
        <v>0</v>
      </c>
      <c r="EQ320">
        <v>23.2216</v>
      </c>
      <c r="ER320">
        <v>999.9</v>
      </c>
      <c r="ES320">
        <v>32.713</v>
      </c>
      <c r="ET320">
        <v>40.435</v>
      </c>
      <c r="EU320">
        <v>34.3832</v>
      </c>
      <c r="EV320">
        <v>51.8414</v>
      </c>
      <c r="EW320">
        <v>30.625</v>
      </c>
      <c r="EX320">
        <v>2</v>
      </c>
      <c r="EY320">
        <v>0.250346</v>
      </c>
      <c r="EZ320">
        <v>5.16606</v>
      </c>
      <c r="FA320">
        <v>20.1687</v>
      </c>
      <c r="FB320">
        <v>5.23152</v>
      </c>
      <c r="FC320">
        <v>11.992</v>
      </c>
      <c r="FD320">
        <v>4.9556</v>
      </c>
      <c r="FE320">
        <v>3.3039</v>
      </c>
      <c r="FF320">
        <v>350.6</v>
      </c>
      <c r="FG320">
        <v>9999</v>
      </c>
      <c r="FH320">
        <v>9999</v>
      </c>
      <c r="FI320">
        <v>6379.8</v>
      </c>
      <c r="FJ320">
        <v>1.86816</v>
      </c>
      <c r="FK320">
        <v>1.86397</v>
      </c>
      <c r="FL320">
        <v>1.87137</v>
      </c>
      <c r="FM320">
        <v>1.86249</v>
      </c>
      <c r="FN320">
        <v>1.86188</v>
      </c>
      <c r="FO320">
        <v>1.86828</v>
      </c>
      <c r="FP320">
        <v>1.85837</v>
      </c>
      <c r="FQ320">
        <v>1.86462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6.09</v>
      </c>
      <c r="GF320">
        <v>0.2663</v>
      </c>
      <c r="GG320">
        <v>2.14445261950712</v>
      </c>
      <c r="GH320">
        <v>0.00524579190152856</v>
      </c>
      <c r="GI320">
        <v>-2.61795653493914e-06</v>
      </c>
      <c r="GJ320">
        <v>1.03317073579164e-09</v>
      </c>
      <c r="GK320">
        <v>-0.0325879594738201</v>
      </c>
      <c r="GL320">
        <v>-0.0124659139965973</v>
      </c>
      <c r="GM320">
        <v>0.00156445697122576</v>
      </c>
      <c r="GN320">
        <v>-1.32223106024955e-05</v>
      </c>
      <c r="GO320">
        <v>14</v>
      </c>
      <c r="GP320">
        <v>2225</v>
      </c>
      <c r="GQ320">
        <v>3</v>
      </c>
      <c r="GR320">
        <v>45</v>
      </c>
      <c r="GS320">
        <v>3187.6</v>
      </c>
      <c r="GT320">
        <v>3187.6</v>
      </c>
      <c r="GU320">
        <v>2.948</v>
      </c>
      <c r="GV320">
        <v>2.38159</v>
      </c>
      <c r="GW320">
        <v>1.99829</v>
      </c>
      <c r="GX320">
        <v>2.7124</v>
      </c>
      <c r="GY320">
        <v>2.09351</v>
      </c>
      <c r="GZ320">
        <v>2.43164</v>
      </c>
      <c r="HA320">
        <v>43.2904</v>
      </c>
      <c r="HB320">
        <v>14.386</v>
      </c>
      <c r="HC320">
        <v>18</v>
      </c>
      <c r="HD320">
        <v>424.365</v>
      </c>
      <c r="HE320">
        <v>611.594</v>
      </c>
      <c r="HF320">
        <v>19.4402</v>
      </c>
      <c r="HG320">
        <v>30.5389</v>
      </c>
      <c r="HH320">
        <v>29.9986</v>
      </c>
      <c r="HI320">
        <v>30.3692</v>
      </c>
      <c r="HJ320">
        <v>30.357</v>
      </c>
      <c r="HK320">
        <v>59.0309</v>
      </c>
      <c r="HL320">
        <v>60.5338</v>
      </c>
      <c r="HM320">
        <v>0</v>
      </c>
      <c r="HN320">
        <v>19.5161</v>
      </c>
      <c r="HO320">
        <v>1173.83</v>
      </c>
      <c r="HP320">
        <v>17.2538</v>
      </c>
      <c r="HQ320">
        <v>95.5869</v>
      </c>
      <c r="HR320">
        <v>99.6962</v>
      </c>
    </row>
    <row r="321" spans="1:226">
      <c r="A321">
        <v>305</v>
      </c>
      <c r="B321">
        <v>1657489381</v>
      </c>
      <c r="C321">
        <v>2911.5</v>
      </c>
      <c r="D321" t="s">
        <v>971</v>
      </c>
      <c r="E321" t="s">
        <v>972</v>
      </c>
      <c r="F321">
        <v>5</v>
      </c>
      <c r="G321" t="s">
        <v>836</v>
      </c>
      <c r="H321" t="s">
        <v>354</v>
      </c>
      <c r="I321">
        <v>1657489378.5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1178.39946308221</v>
      </c>
      <c r="AK321">
        <v>1135.76381818182</v>
      </c>
      <c r="AL321">
        <v>3.38784162015156</v>
      </c>
      <c r="AM321">
        <v>66.5814439942602</v>
      </c>
      <c r="AN321">
        <f>(AP321 - AO321 + BO321*1E3/(8.314*(BQ321+273.15)) * AR321/BN321 * AQ321) * BN321/(100*BB321) * 1000/(1000 - AP321)</f>
        <v>0</v>
      </c>
      <c r="AO321">
        <v>17.3280212956635</v>
      </c>
      <c r="AP321">
        <v>21.0874793939394</v>
      </c>
      <c r="AQ321">
        <v>0.00117054866291644</v>
      </c>
      <c r="AR321">
        <v>78.2615971347047</v>
      </c>
      <c r="AS321">
        <v>19</v>
      </c>
      <c r="AT321">
        <v>4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1657489378.5</v>
      </c>
      <c r="BH321">
        <v>1105.19111111111</v>
      </c>
      <c r="BI321">
        <v>1160.03</v>
      </c>
      <c r="BJ321">
        <v>21.0799666666667</v>
      </c>
      <c r="BK321">
        <v>17.3331666666667</v>
      </c>
      <c r="BL321">
        <v>1099.07222222222</v>
      </c>
      <c r="BM321">
        <v>20.8135111111111</v>
      </c>
      <c r="BN321">
        <v>500.070777777778</v>
      </c>
      <c r="BO321">
        <v>72.1922666666667</v>
      </c>
      <c r="BP321">
        <v>0.0282996</v>
      </c>
      <c r="BQ321">
        <v>24.1760888888889</v>
      </c>
      <c r="BR321">
        <v>24.9684333333333</v>
      </c>
      <c r="BS321">
        <v>999.9</v>
      </c>
      <c r="BT321">
        <v>0</v>
      </c>
      <c r="BU321">
        <v>0</v>
      </c>
      <c r="BV321">
        <v>10015.4133333333</v>
      </c>
      <c r="BW321">
        <v>0</v>
      </c>
      <c r="BX321">
        <v>2000.59333333333</v>
      </c>
      <c r="BY321">
        <v>-54.8385333333333</v>
      </c>
      <c r="BZ321">
        <v>1128.99</v>
      </c>
      <c r="CA321">
        <v>1180.49</v>
      </c>
      <c r="CB321">
        <v>3.74680111111111</v>
      </c>
      <c r="CC321">
        <v>1160.03</v>
      </c>
      <c r="CD321">
        <v>17.3331666666667</v>
      </c>
      <c r="CE321">
        <v>1.52181222222222</v>
      </c>
      <c r="CF321">
        <v>1.25132111111111</v>
      </c>
      <c r="CG321">
        <v>13.1890888888889</v>
      </c>
      <c r="CH321">
        <v>10.2265555555556</v>
      </c>
      <c r="CI321">
        <v>2000.01888888889</v>
      </c>
      <c r="CJ321">
        <v>0.980005444444445</v>
      </c>
      <c r="CK321">
        <v>0.0199942444444444</v>
      </c>
      <c r="CL321">
        <v>0</v>
      </c>
      <c r="CM321">
        <v>2.58295555555556</v>
      </c>
      <c r="CN321">
        <v>0</v>
      </c>
      <c r="CO321">
        <v>18853.9333333333</v>
      </c>
      <c r="CP321">
        <v>16705.5888888889</v>
      </c>
      <c r="CQ321">
        <v>46.1318888888889</v>
      </c>
      <c r="CR321">
        <v>49.812</v>
      </c>
      <c r="CS321">
        <v>47.5206666666667</v>
      </c>
      <c r="CT321">
        <v>47.062</v>
      </c>
      <c r="CU321">
        <v>45.375</v>
      </c>
      <c r="CV321">
        <v>1960.02888888889</v>
      </c>
      <c r="CW321">
        <v>39.99</v>
      </c>
      <c r="CX321">
        <v>0</v>
      </c>
      <c r="CY321">
        <v>1651556166</v>
      </c>
      <c r="CZ321">
        <v>0</v>
      </c>
      <c r="DA321">
        <v>0</v>
      </c>
      <c r="DB321" t="s">
        <v>356</v>
      </c>
      <c r="DC321">
        <v>1657298120.5</v>
      </c>
      <c r="DD321">
        <v>1657298120.5</v>
      </c>
      <c r="DE321">
        <v>0</v>
      </c>
      <c r="DF321">
        <v>1.391</v>
      </c>
      <c r="DG321">
        <v>0.035</v>
      </c>
      <c r="DH321">
        <v>2.39</v>
      </c>
      <c r="DI321">
        <v>0.104</v>
      </c>
      <c r="DJ321">
        <v>419</v>
      </c>
      <c r="DK321">
        <v>18</v>
      </c>
      <c r="DL321">
        <v>0.11</v>
      </c>
      <c r="DM321">
        <v>0.02</v>
      </c>
      <c r="DN321">
        <v>-54.4854463414634</v>
      </c>
      <c r="DO321">
        <v>-2.94384878048793</v>
      </c>
      <c r="DP321">
        <v>0.308765521657882</v>
      </c>
      <c r="DQ321">
        <v>0</v>
      </c>
      <c r="DR321">
        <v>3.68587487804878</v>
      </c>
      <c r="DS321">
        <v>0.640451289198598</v>
      </c>
      <c r="DT321">
        <v>0.0685924431278944</v>
      </c>
      <c r="DU321">
        <v>0</v>
      </c>
      <c r="DV321">
        <v>0</v>
      </c>
      <c r="DW321">
        <v>2</v>
      </c>
      <c r="DX321" t="s">
        <v>357</v>
      </c>
      <c r="DY321">
        <v>2.83452</v>
      </c>
      <c r="DZ321">
        <v>2.64481</v>
      </c>
      <c r="EA321">
        <v>0.142775</v>
      </c>
      <c r="EB321">
        <v>0.147345</v>
      </c>
      <c r="EC321">
        <v>0.0747469</v>
      </c>
      <c r="ED321">
        <v>0.0650782</v>
      </c>
      <c r="EE321">
        <v>23893.6</v>
      </c>
      <c r="EF321">
        <v>20785.8</v>
      </c>
      <c r="EG321">
        <v>24970.2</v>
      </c>
      <c r="EH321">
        <v>23757.4</v>
      </c>
      <c r="EI321">
        <v>39473.2</v>
      </c>
      <c r="EJ321">
        <v>36797.9</v>
      </c>
      <c r="EK321">
        <v>45176.6</v>
      </c>
      <c r="EL321">
        <v>42419.7</v>
      </c>
      <c r="EM321">
        <v>1.7478</v>
      </c>
      <c r="EN321">
        <v>2.04037</v>
      </c>
      <c r="EO321">
        <v>0.10616</v>
      </c>
      <c r="EP321">
        <v>0</v>
      </c>
      <c r="EQ321">
        <v>23.2216</v>
      </c>
      <c r="ER321">
        <v>999.9</v>
      </c>
      <c r="ES321">
        <v>32.737</v>
      </c>
      <c r="ET321">
        <v>40.435</v>
      </c>
      <c r="EU321">
        <v>34.408</v>
      </c>
      <c r="EV321">
        <v>52.1814</v>
      </c>
      <c r="EW321">
        <v>30.617</v>
      </c>
      <c r="EX321">
        <v>2</v>
      </c>
      <c r="EY321">
        <v>0.248623</v>
      </c>
      <c r="EZ321">
        <v>5.00987</v>
      </c>
      <c r="FA321">
        <v>20.1736</v>
      </c>
      <c r="FB321">
        <v>5.23226</v>
      </c>
      <c r="FC321">
        <v>11.992</v>
      </c>
      <c r="FD321">
        <v>4.956</v>
      </c>
      <c r="FE321">
        <v>3.30395</v>
      </c>
      <c r="FF321">
        <v>350.6</v>
      </c>
      <c r="FG321">
        <v>9999</v>
      </c>
      <c r="FH321">
        <v>9999</v>
      </c>
      <c r="FI321">
        <v>6380.1</v>
      </c>
      <c r="FJ321">
        <v>1.86815</v>
      </c>
      <c r="FK321">
        <v>1.86399</v>
      </c>
      <c r="FL321">
        <v>1.87138</v>
      </c>
      <c r="FM321">
        <v>1.86249</v>
      </c>
      <c r="FN321">
        <v>1.86187</v>
      </c>
      <c r="FO321">
        <v>1.86827</v>
      </c>
      <c r="FP321">
        <v>1.85838</v>
      </c>
      <c r="FQ321">
        <v>1.86462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6.14</v>
      </c>
      <c r="GF321">
        <v>0.2669</v>
      </c>
      <c r="GG321">
        <v>2.14445261950712</v>
      </c>
      <c r="GH321">
        <v>0.00524579190152856</v>
      </c>
      <c r="GI321">
        <v>-2.61795653493914e-06</v>
      </c>
      <c r="GJ321">
        <v>1.03317073579164e-09</v>
      </c>
      <c r="GK321">
        <v>-0.0325879594738201</v>
      </c>
      <c r="GL321">
        <v>-0.0124659139965973</v>
      </c>
      <c r="GM321">
        <v>0.00156445697122576</v>
      </c>
      <c r="GN321">
        <v>-1.32223106024955e-05</v>
      </c>
      <c r="GO321">
        <v>14</v>
      </c>
      <c r="GP321">
        <v>2225</v>
      </c>
      <c r="GQ321">
        <v>3</v>
      </c>
      <c r="GR321">
        <v>45</v>
      </c>
      <c r="GS321">
        <v>3187.7</v>
      </c>
      <c r="GT321">
        <v>3187.7</v>
      </c>
      <c r="GU321">
        <v>2.98218</v>
      </c>
      <c r="GV321">
        <v>2.38281</v>
      </c>
      <c r="GW321">
        <v>1.99829</v>
      </c>
      <c r="GX321">
        <v>2.7124</v>
      </c>
      <c r="GY321">
        <v>2.09351</v>
      </c>
      <c r="GZ321">
        <v>2.43896</v>
      </c>
      <c r="HA321">
        <v>43.2904</v>
      </c>
      <c r="HB321">
        <v>14.3947</v>
      </c>
      <c r="HC321">
        <v>18</v>
      </c>
      <c r="HD321">
        <v>424.287</v>
      </c>
      <c r="HE321">
        <v>611.575</v>
      </c>
      <c r="HF321">
        <v>19.486</v>
      </c>
      <c r="HG321">
        <v>30.5411</v>
      </c>
      <c r="HH321">
        <v>29.9985</v>
      </c>
      <c r="HI321">
        <v>30.3725</v>
      </c>
      <c r="HJ321">
        <v>30.359</v>
      </c>
      <c r="HK321">
        <v>59.6646</v>
      </c>
      <c r="HL321">
        <v>60.8267</v>
      </c>
      <c r="HM321">
        <v>0</v>
      </c>
      <c r="HN321">
        <v>19.5337</v>
      </c>
      <c r="HO321">
        <v>1193.93</v>
      </c>
      <c r="HP321">
        <v>17.2063</v>
      </c>
      <c r="HQ321">
        <v>95.588</v>
      </c>
      <c r="HR321">
        <v>99.6977</v>
      </c>
    </row>
    <row r="322" spans="1:226">
      <c r="A322">
        <v>306</v>
      </c>
      <c r="B322">
        <v>1657489386</v>
      </c>
      <c r="C322">
        <v>2916.5</v>
      </c>
      <c r="D322" t="s">
        <v>973</v>
      </c>
      <c r="E322" t="s">
        <v>974</v>
      </c>
      <c r="F322">
        <v>5</v>
      </c>
      <c r="G322" t="s">
        <v>836</v>
      </c>
      <c r="H322" t="s">
        <v>354</v>
      </c>
      <c r="I322">
        <v>1657489383.2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1195.50620694541</v>
      </c>
      <c r="AK322">
        <v>1152.8023030303</v>
      </c>
      <c r="AL322">
        <v>3.41763167596957</v>
      </c>
      <c r="AM322">
        <v>66.5814439942602</v>
      </c>
      <c r="AN322">
        <f>(AP322 - AO322 + BO322*1E3/(8.314*(BQ322+273.15)) * AR322/BN322 * AQ322) * BN322/(100*BB322) * 1000/(1000 - AP322)</f>
        <v>0</v>
      </c>
      <c r="AO322">
        <v>17.3463620923128</v>
      </c>
      <c r="AP322">
        <v>21.1214945454545</v>
      </c>
      <c r="AQ322">
        <v>0.00895698357944168</v>
      </c>
      <c r="AR322">
        <v>78.2615971347047</v>
      </c>
      <c r="AS322">
        <v>19</v>
      </c>
      <c r="AT322">
        <v>4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1657489383.2</v>
      </c>
      <c r="BH322">
        <v>1120.777</v>
      </c>
      <c r="BI322">
        <v>1175.865</v>
      </c>
      <c r="BJ322">
        <v>21.10623</v>
      </c>
      <c r="BK322">
        <v>17.33675</v>
      </c>
      <c r="BL322">
        <v>1114.608</v>
      </c>
      <c r="BM322">
        <v>20.8389</v>
      </c>
      <c r="BN322">
        <v>499.977</v>
      </c>
      <c r="BO322">
        <v>72.19121</v>
      </c>
      <c r="BP322">
        <v>0.02880973</v>
      </c>
      <c r="BQ322">
        <v>24.16881</v>
      </c>
      <c r="BR322">
        <v>24.96062</v>
      </c>
      <c r="BS322">
        <v>999.9</v>
      </c>
      <c r="BT322">
        <v>0</v>
      </c>
      <c r="BU322">
        <v>0</v>
      </c>
      <c r="BV322">
        <v>9963.499</v>
      </c>
      <c r="BW322">
        <v>0</v>
      </c>
      <c r="BX322">
        <v>2002.316</v>
      </c>
      <c r="BY322">
        <v>-55.08684</v>
      </c>
      <c r="BZ322">
        <v>1144.944</v>
      </c>
      <c r="CA322">
        <v>1196.611</v>
      </c>
      <c r="CB322">
        <v>3.769511</v>
      </c>
      <c r="CC322">
        <v>1175.865</v>
      </c>
      <c r="CD322">
        <v>17.33675</v>
      </c>
      <c r="CE322">
        <v>1.523686</v>
      </c>
      <c r="CF322">
        <v>1.251561</v>
      </c>
      <c r="CG322">
        <v>13.20796</v>
      </c>
      <c r="CH322">
        <v>10.22942</v>
      </c>
      <c r="CI322">
        <v>2000.027</v>
      </c>
      <c r="CJ322">
        <v>0.9800058</v>
      </c>
      <c r="CK322">
        <v>0.01999396</v>
      </c>
      <c r="CL322">
        <v>0</v>
      </c>
      <c r="CM322">
        <v>2.60602</v>
      </c>
      <c r="CN322">
        <v>0</v>
      </c>
      <c r="CO322">
        <v>18856.58</v>
      </c>
      <c r="CP322">
        <v>16705.66</v>
      </c>
      <c r="CQ322">
        <v>46.125</v>
      </c>
      <c r="CR322">
        <v>49.812</v>
      </c>
      <c r="CS322">
        <v>47.5</v>
      </c>
      <c r="CT322">
        <v>47.0124</v>
      </c>
      <c r="CU322">
        <v>45.375</v>
      </c>
      <c r="CV322">
        <v>1960.037</v>
      </c>
      <c r="CW322">
        <v>39.99</v>
      </c>
      <c r="CX322">
        <v>0</v>
      </c>
      <c r="CY322">
        <v>1651556170.8</v>
      </c>
      <c r="CZ322">
        <v>0</v>
      </c>
      <c r="DA322">
        <v>0</v>
      </c>
      <c r="DB322" t="s">
        <v>356</v>
      </c>
      <c r="DC322">
        <v>1657298120.5</v>
      </c>
      <c r="DD322">
        <v>1657298120.5</v>
      </c>
      <c r="DE322">
        <v>0</v>
      </c>
      <c r="DF322">
        <v>1.391</v>
      </c>
      <c r="DG322">
        <v>0.035</v>
      </c>
      <c r="DH322">
        <v>2.39</v>
      </c>
      <c r="DI322">
        <v>0.104</v>
      </c>
      <c r="DJ322">
        <v>419</v>
      </c>
      <c r="DK322">
        <v>18</v>
      </c>
      <c r="DL322">
        <v>0.11</v>
      </c>
      <c r="DM322">
        <v>0.02</v>
      </c>
      <c r="DN322">
        <v>-54.673743902439</v>
      </c>
      <c r="DO322">
        <v>-2.89211707317082</v>
      </c>
      <c r="DP322">
        <v>0.303640087048498</v>
      </c>
      <c r="DQ322">
        <v>0</v>
      </c>
      <c r="DR322">
        <v>3.71925097560976</v>
      </c>
      <c r="DS322">
        <v>0.466613519163766</v>
      </c>
      <c r="DT322">
        <v>0.0548509899328095</v>
      </c>
      <c r="DU322">
        <v>0</v>
      </c>
      <c r="DV322">
        <v>0</v>
      </c>
      <c r="DW322">
        <v>2</v>
      </c>
      <c r="DX322" t="s">
        <v>357</v>
      </c>
      <c r="DY322">
        <v>2.83429</v>
      </c>
      <c r="DZ322">
        <v>2.64515</v>
      </c>
      <c r="EA322">
        <v>0.144127</v>
      </c>
      <c r="EB322">
        <v>0.148692</v>
      </c>
      <c r="EC322">
        <v>0.0748269</v>
      </c>
      <c r="ED322">
        <v>0.0649898</v>
      </c>
      <c r="EE322">
        <v>23856.5</v>
      </c>
      <c r="EF322">
        <v>20753.4</v>
      </c>
      <c r="EG322">
        <v>24970.8</v>
      </c>
      <c r="EH322">
        <v>23758</v>
      </c>
      <c r="EI322">
        <v>39470.6</v>
      </c>
      <c r="EJ322">
        <v>36802.3</v>
      </c>
      <c r="EK322">
        <v>45177.6</v>
      </c>
      <c r="EL322">
        <v>42420.8</v>
      </c>
      <c r="EM322">
        <v>1.74765</v>
      </c>
      <c r="EN322">
        <v>2.0404</v>
      </c>
      <c r="EO322">
        <v>0.105746</v>
      </c>
      <c r="EP322">
        <v>0</v>
      </c>
      <c r="EQ322">
        <v>23.2206</v>
      </c>
      <c r="ER322">
        <v>999.9</v>
      </c>
      <c r="ES322">
        <v>32.762</v>
      </c>
      <c r="ET322">
        <v>40.435</v>
      </c>
      <c r="EU322">
        <v>34.4331</v>
      </c>
      <c r="EV322">
        <v>51.9814</v>
      </c>
      <c r="EW322">
        <v>30.633</v>
      </c>
      <c r="EX322">
        <v>2</v>
      </c>
      <c r="EY322">
        <v>0.248125</v>
      </c>
      <c r="EZ322">
        <v>4.94824</v>
      </c>
      <c r="FA322">
        <v>20.1754</v>
      </c>
      <c r="FB322">
        <v>5.23182</v>
      </c>
      <c r="FC322">
        <v>11.992</v>
      </c>
      <c r="FD322">
        <v>4.9556</v>
      </c>
      <c r="FE322">
        <v>3.3039</v>
      </c>
      <c r="FF322">
        <v>350.6</v>
      </c>
      <c r="FG322">
        <v>9999</v>
      </c>
      <c r="FH322">
        <v>9999</v>
      </c>
      <c r="FI322">
        <v>6380.1</v>
      </c>
      <c r="FJ322">
        <v>1.86819</v>
      </c>
      <c r="FK322">
        <v>1.864</v>
      </c>
      <c r="FL322">
        <v>1.8714</v>
      </c>
      <c r="FM322">
        <v>1.86249</v>
      </c>
      <c r="FN322">
        <v>1.86188</v>
      </c>
      <c r="FO322">
        <v>1.86828</v>
      </c>
      <c r="FP322">
        <v>1.85838</v>
      </c>
      <c r="FQ322">
        <v>1.86462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6.2</v>
      </c>
      <c r="GF322">
        <v>0.2679</v>
      </c>
      <c r="GG322">
        <v>2.14445261950712</v>
      </c>
      <c r="GH322">
        <v>0.00524579190152856</v>
      </c>
      <c r="GI322">
        <v>-2.61795653493914e-06</v>
      </c>
      <c r="GJ322">
        <v>1.03317073579164e-09</v>
      </c>
      <c r="GK322">
        <v>-0.0325879594738201</v>
      </c>
      <c r="GL322">
        <v>-0.0124659139965973</v>
      </c>
      <c r="GM322">
        <v>0.00156445697122576</v>
      </c>
      <c r="GN322">
        <v>-1.32223106024955e-05</v>
      </c>
      <c r="GO322">
        <v>14</v>
      </c>
      <c r="GP322">
        <v>2225</v>
      </c>
      <c r="GQ322">
        <v>3</v>
      </c>
      <c r="GR322">
        <v>45</v>
      </c>
      <c r="GS322">
        <v>3187.8</v>
      </c>
      <c r="GT322">
        <v>3187.8</v>
      </c>
      <c r="GU322">
        <v>3.0127</v>
      </c>
      <c r="GV322">
        <v>2.37427</v>
      </c>
      <c r="GW322">
        <v>1.99829</v>
      </c>
      <c r="GX322">
        <v>2.71362</v>
      </c>
      <c r="GY322">
        <v>2.09351</v>
      </c>
      <c r="GZ322">
        <v>2.41699</v>
      </c>
      <c r="HA322">
        <v>43.2904</v>
      </c>
      <c r="HB322">
        <v>14.3947</v>
      </c>
      <c r="HC322">
        <v>18</v>
      </c>
      <c r="HD322">
        <v>424.214</v>
      </c>
      <c r="HE322">
        <v>611.623</v>
      </c>
      <c r="HF322">
        <v>19.5271</v>
      </c>
      <c r="HG322">
        <v>30.5415</v>
      </c>
      <c r="HH322">
        <v>29.9993</v>
      </c>
      <c r="HI322">
        <v>30.3744</v>
      </c>
      <c r="HJ322">
        <v>30.3616</v>
      </c>
      <c r="HK322">
        <v>60.3437</v>
      </c>
      <c r="HL322">
        <v>61.0967</v>
      </c>
      <c r="HM322">
        <v>0</v>
      </c>
      <c r="HN322">
        <v>19.5578</v>
      </c>
      <c r="HO322">
        <v>1207.36</v>
      </c>
      <c r="HP322">
        <v>17.1457</v>
      </c>
      <c r="HQ322">
        <v>95.59</v>
      </c>
      <c r="HR322">
        <v>99.7002</v>
      </c>
    </row>
    <row r="323" spans="1:226">
      <c r="A323">
        <v>307</v>
      </c>
      <c r="B323">
        <v>1657489391</v>
      </c>
      <c r="C323">
        <v>2921.5</v>
      </c>
      <c r="D323" t="s">
        <v>975</v>
      </c>
      <c r="E323" t="s">
        <v>976</v>
      </c>
      <c r="F323">
        <v>5</v>
      </c>
      <c r="G323" t="s">
        <v>836</v>
      </c>
      <c r="H323" t="s">
        <v>354</v>
      </c>
      <c r="I323">
        <v>1657489388.5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1212.84997536839</v>
      </c>
      <c r="AK323">
        <v>1169.75303030303</v>
      </c>
      <c r="AL323">
        <v>3.38580478603146</v>
      </c>
      <c r="AM323">
        <v>66.5814439942602</v>
      </c>
      <c r="AN323">
        <f>(AP323 - AO323 + BO323*1E3/(8.314*(BQ323+273.15)) * AR323/BN323 * AQ323) * BN323/(100*BB323) * 1000/(1000 - AP323)</f>
        <v>0</v>
      </c>
      <c r="AO323">
        <v>17.3006924111815</v>
      </c>
      <c r="AP323">
        <v>21.127863030303</v>
      </c>
      <c r="AQ323">
        <v>0.00173988814989624</v>
      </c>
      <c r="AR323">
        <v>78.2615971347047</v>
      </c>
      <c r="AS323">
        <v>19</v>
      </c>
      <c r="AT323">
        <v>4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1657489388.5</v>
      </c>
      <c r="BH323">
        <v>1138.41888888889</v>
      </c>
      <c r="BI323">
        <v>1194.00555555556</v>
      </c>
      <c r="BJ323">
        <v>21.1276444444444</v>
      </c>
      <c r="BK323">
        <v>17.2750222222222</v>
      </c>
      <c r="BL323">
        <v>1132.19111111111</v>
      </c>
      <c r="BM323">
        <v>20.8595777777778</v>
      </c>
      <c r="BN323">
        <v>500.029777777778</v>
      </c>
      <c r="BO323">
        <v>72.1916333333333</v>
      </c>
      <c r="BP323">
        <v>0.0286077333333333</v>
      </c>
      <c r="BQ323">
        <v>24.1636555555556</v>
      </c>
      <c r="BR323">
        <v>24.9482222222222</v>
      </c>
      <c r="BS323">
        <v>999.9</v>
      </c>
      <c r="BT323">
        <v>0</v>
      </c>
      <c r="BU323">
        <v>0</v>
      </c>
      <c r="BV323">
        <v>9978.75</v>
      </c>
      <c r="BW323">
        <v>0</v>
      </c>
      <c r="BX323">
        <v>2007.40111111111</v>
      </c>
      <c r="BY323">
        <v>-55.5891111111111</v>
      </c>
      <c r="BZ323">
        <v>1162.99</v>
      </c>
      <c r="CA323">
        <v>1214.99666666667</v>
      </c>
      <c r="CB323">
        <v>3.85264444444444</v>
      </c>
      <c r="CC323">
        <v>1194.00555555556</v>
      </c>
      <c r="CD323">
        <v>17.2750222222222</v>
      </c>
      <c r="CE323">
        <v>1.52524111111111</v>
      </c>
      <c r="CF323">
        <v>1.24711222222222</v>
      </c>
      <c r="CG323">
        <v>13.2235777777778</v>
      </c>
      <c r="CH323">
        <v>10.1761444444444</v>
      </c>
      <c r="CI323">
        <v>2000.05888888889</v>
      </c>
      <c r="CJ323">
        <v>0.980005444444445</v>
      </c>
      <c r="CK323">
        <v>0.0199942444444444</v>
      </c>
      <c r="CL323">
        <v>0</v>
      </c>
      <c r="CM323">
        <v>2.50015555555556</v>
      </c>
      <c r="CN323">
        <v>0</v>
      </c>
      <c r="CO323">
        <v>18861.6111111111</v>
      </c>
      <c r="CP323">
        <v>16705.9444444444</v>
      </c>
      <c r="CQ323">
        <v>46.125</v>
      </c>
      <c r="CR323">
        <v>49.7706666666667</v>
      </c>
      <c r="CS323">
        <v>47.5</v>
      </c>
      <c r="CT323">
        <v>47</v>
      </c>
      <c r="CU323">
        <v>45.347</v>
      </c>
      <c r="CV323">
        <v>1960.06666666667</v>
      </c>
      <c r="CW323">
        <v>39.99</v>
      </c>
      <c r="CX323">
        <v>0</v>
      </c>
      <c r="CY323">
        <v>1651556175.6</v>
      </c>
      <c r="CZ323">
        <v>0</v>
      </c>
      <c r="DA323">
        <v>0</v>
      </c>
      <c r="DB323" t="s">
        <v>356</v>
      </c>
      <c r="DC323">
        <v>1657298120.5</v>
      </c>
      <c r="DD323">
        <v>1657298120.5</v>
      </c>
      <c r="DE323">
        <v>0</v>
      </c>
      <c r="DF323">
        <v>1.391</v>
      </c>
      <c r="DG323">
        <v>0.035</v>
      </c>
      <c r="DH323">
        <v>2.39</v>
      </c>
      <c r="DI323">
        <v>0.104</v>
      </c>
      <c r="DJ323">
        <v>419</v>
      </c>
      <c r="DK323">
        <v>18</v>
      </c>
      <c r="DL323">
        <v>0.11</v>
      </c>
      <c r="DM323">
        <v>0.02</v>
      </c>
      <c r="DN323">
        <v>-54.9666536585366</v>
      </c>
      <c r="DO323">
        <v>-3.18214285714288</v>
      </c>
      <c r="DP323">
        <v>0.335423015119686</v>
      </c>
      <c r="DQ323">
        <v>0</v>
      </c>
      <c r="DR323">
        <v>3.76798097560976</v>
      </c>
      <c r="DS323">
        <v>0.359142229965161</v>
      </c>
      <c r="DT323">
        <v>0.0426066215971911</v>
      </c>
      <c r="DU323">
        <v>0</v>
      </c>
      <c r="DV323">
        <v>0</v>
      </c>
      <c r="DW323">
        <v>2</v>
      </c>
      <c r="DX323" t="s">
        <v>357</v>
      </c>
      <c r="DY323">
        <v>2.83432</v>
      </c>
      <c r="DZ323">
        <v>2.64506</v>
      </c>
      <c r="EA323">
        <v>0.145465</v>
      </c>
      <c r="EB323">
        <v>0.150026</v>
      </c>
      <c r="EC323">
        <v>0.0748398</v>
      </c>
      <c r="ED323">
        <v>0.0647466</v>
      </c>
      <c r="EE323">
        <v>23818.9</v>
      </c>
      <c r="EF323">
        <v>20720.6</v>
      </c>
      <c r="EG323">
        <v>24970.5</v>
      </c>
      <c r="EH323">
        <v>23757.7</v>
      </c>
      <c r="EI323">
        <v>39469.7</v>
      </c>
      <c r="EJ323">
        <v>36811.7</v>
      </c>
      <c r="EK323">
        <v>45177.2</v>
      </c>
      <c r="EL323">
        <v>42420.5</v>
      </c>
      <c r="EM323">
        <v>1.7476</v>
      </c>
      <c r="EN323">
        <v>2.04023</v>
      </c>
      <c r="EO323">
        <v>0.105057</v>
      </c>
      <c r="EP323">
        <v>0</v>
      </c>
      <c r="EQ323">
        <v>23.2196</v>
      </c>
      <c r="ER323">
        <v>999.9</v>
      </c>
      <c r="ES323">
        <v>32.786</v>
      </c>
      <c r="ET323">
        <v>40.435</v>
      </c>
      <c r="EU323">
        <v>34.4635</v>
      </c>
      <c r="EV323">
        <v>52.5314</v>
      </c>
      <c r="EW323">
        <v>30.7011</v>
      </c>
      <c r="EX323">
        <v>2</v>
      </c>
      <c r="EY323">
        <v>0.247901</v>
      </c>
      <c r="EZ323">
        <v>4.903</v>
      </c>
      <c r="FA323">
        <v>20.1768</v>
      </c>
      <c r="FB323">
        <v>5.23197</v>
      </c>
      <c r="FC323">
        <v>11.992</v>
      </c>
      <c r="FD323">
        <v>4.9556</v>
      </c>
      <c r="FE323">
        <v>3.30387</v>
      </c>
      <c r="FF323">
        <v>350.6</v>
      </c>
      <c r="FG323">
        <v>9999</v>
      </c>
      <c r="FH323">
        <v>9999</v>
      </c>
      <c r="FI323">
        <v>6380.3</v>
      </c>
      <c r="FJ323">
        <v>1.8682</v>
      </c>
      <c r="FK323">
        <v>1.86401</v>
      </c>
      <c r="FL323">
        <v>1.87145</v>
      </c>
      <c r="FM323">
        <v>1.86249</v>
      </c>
      <c r="FN323">
        <v>1.86188</v>
      </c>
      <c r="FO323">
        <v>1.86829</v>
      </c>
      <c r="FP323">
        <v>1.85841</v>
      </c>
      <c r="FQ323">
        <v>1.86463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6.25</v>
      </c>
      <c r="GF323">
        <v>0.2681</v>
      </c>
      <c r="GG323">
        <v>2.14445261950712</v>
      </c>
      <c r="GH323">
        <v>0.00524579190152856</v>
      </c>
      <c r="GI323">
        <v>-2.61795653493914e-06</v>
      </c>
      <c r="GJ323">
        <v>1.03317073579164e-09</v>
      </c>
      <c r="GK323">
        <v>-0.0325879594738201</v>
      </c>
      <c r="GL323">
        <v>-0.0124659139965973</v>
      </c>
      <c r="GM323">
        <v>0.00156445697122576</v>
      </c>
      <c r="GN323">
        <v>-1.32223106024955e-05</v>
      </c>
      <c r="GO323">
        <v>14</v>
      </c>
      <c r="GP323">
        <v>2225</v>
      </c>
      <c r="GQ323">
        <v>3</v>
      </c>
      <c r="GR323">
        <v>45</v>
      </c>
      <c r="GS323">
        <v>3187.8</v>
      </c>
      <c r="GT323">
        <v>3187.8</v>
      </c>
      <c r="GU323">
        <v>3.04321</v>
      </c>
      <c r="GV323">
        <v>2.38037</v>
      </c>
      <c r="GW323">
        <v>1.99829</v>
      </c>
      <c r="GX323">
        <v>2.71362</v>
      </c>
      <c r="GY323">
        <v>2.09351</v>
      </c>
      <c r="GZ323">
        <v>2.43042</v>
      </c>
      <c r="HA323">
        <v>43.2904</v>
      </c>
      <c r="HB323">
        <v>14.386</v>
      </c>
      <c r="HC323">
        <v>18</v>
      </c>
      <c r="HD323">
        <v>424.202</v>
      </c>
      <c r="HE323">
        <v>611.504</v>
      </c>
      <c r="HF323">
        <v>19.5647</v>
      </c>
      <c r="HG323">
        <v>30.5415</v>
      </c>
      <c r="HH323">
        <v>29.9997</v>
      </c>
      <c r="HI323">
        <v>30.377</v>
      </c>
      <c r="HJ323">
        <v>30.3636</v>
      </c>
      <c r="HK323">
        <v>60.9416</v>
      </c>
      <c r="HL323">
        <v>61.0967</v>
      </c>
      <c r="HM323">
        <v>0</v>
      </c>
      <c r="HN323">
        <v>19.5889</v>
      </c>
      <c r="HO323">
        <v>1220.74</v>
      </c>
      <c r="HP323">
        <v>17.1103</v>
      </c>
      <c r="HQ323">
        <v>95.5891</v>
      </c>
      <c r="HR323">
        <v>99.6993</v>
      </c>
    </row>
    <row r="324" spans="1:226">
      <c r="A324">
        <v>308</v>
      </c>
      <c r="B324">
        <v>1657489396</v>
      </c>
      <c r="C324">
        <v>2926.5</v>
      </c>
      <c r="D324" t="s">
        <v>977</v>
      </c>
      <c r="E324" t="s">
        <v>978</v>
      </c>
      <c r="F324">
        <v>5</v>
      </c>
      <c r="G324" t="s">
        <v>836</v>
      </c>
      <c r="H324" t="s">
        <v>354</v>
      </c>
      <c r="I324">
        <v>1657489393.2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1229.70596710198</v>
      </c>
      <c r="AK324">
        <v>1186.68490909091</v>
      </c>
      <c r="AL324">
        <v>3.39331243547926</v>
      </c>
      <c r="AM324">
        <v>66.5814439942602</v>
      </c>
      <c r="AN324">
        <f>(AP324 - AO324 + BO324*1E3/(8.314*(BQ324+273.15)) * AR324/BN324 * AQ324) * BN324/(100*BB324) * 1000/(1000 - AP324)</f>
        <v>0</v>
      </c>
      <c r="AO324">
        <v>17.217945290591</v>
      </c>
      <c r="AP324">
        <v>21.1149260606061</v>
      </c>
      <c r="AQ324">
        <v>-0.00615010032674814</v>
      </c>
      <c r="AR324">
        <v>78.2615971347047</v>
      </c>
      <c r="AS324">
        <v>19</v>
      </c>
      <c r="AT324">
        <v>4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1657489393.2</v>
      </c>
      <c r="BH324">
        <v>1154.077</v>
      </c>
      <c r="BI324">
        <v>1209.352</v>
      </c>
      <c r="BJ324">
        <v>21.1185</v>
      </c>
      <c r="BK324">
        <v>17.22142</v>
      </c>
      <c r="BL324">
        <v>1147.799</v>
      </c>
      <c r="BM324">
        <v>20.85073</v>
      </c>
      <c r="BN324">
        <v>499.9392</v>
      </c>
      <c r="BO324">
        <v>72.19208</v>
      </c>
      <c r="BP324">
        <v>0.0287396</v>
      </c>
      <c r="BQ324">
        <v>24.16436</v>
      </c>
      <c r="BR324">
        <v>24.94929</v>
      </c>
      <c r="BS324">
        <v>999.9</v>
      </c>
      <c r="BT324">
        <v>0</v>
      </c>
      <c r="BU324">
        <v>0</v>
      </c>
      <c r="BV324">
        <v>9990.811</v>
      </c>
      <c r="BW324">
        <v>0</v>
      </c>
      <c r="BX324">
        <v>2008.266</v>
      </c>
      <c r="BY324">
        <v>-55.27395</v>
      </c>
      <c r="BZ324">
        <v>1178.977</v>
      </c>
      <c r="CA324">
        <v>1230.544</v>
      </c>
      <c r="CB324">
        <v>3.897094</v>
      </c>
      <c r="CC324">
        <v>1209.352</v>
      </c>
      <c r="CD324">
        <v>17.22142</v>
      </c>
      <c r="CE324">
        <v>1.524589</v>
      </c>
      <c r="CF324">
        <v>1.243248</v>
      </c>
      <c r="CG324">
        <v>13.21701</v>
      </c>
      <c r="CH324">
        <v>10.12976</v>
      </c>
      <c r="CI324">
        <v>2000.012</v>
      </c>
      <c r="CJ324">
        <v>0.9800054</v>
      </c>
      <c r="CK324">
        <v>0.01999428</v>
      </c>
      <c r="CL324">
        <v>0</v>
      </c>
      <c r="CM324">
        <v>2.54673</v>
      </c>
      <c r="CN324">
        <v>0</v>
      </c>
      <c r="CO324">
        <v>18860.99</v>
      </c>
      <c r="CP324">
        <v>16705.55</v>
      </c>
      <c r="CQ324">
        <v>46.0683</v>
      </c>
      <c r="CR324">
        <v>49.75</v>
      </c>
      <c r="CS324">
        <v>47.4622</v>
      </c>
      <c r="CT324">
        <v>47</v>
      </c>
      <c r="CU324">
        <v>45.312</v>
      </c>
      <c r="CV324">
        <v>1960.022</v>
      </c>
      <c r="CW324">
        <v>39.99</v>
      </c>
      <c r="CX324">
        <v>0</v>
      </c>
      <c r="CY324">
        <v>1651556180.4</v>
      </c>
      <c r="CZ324">
        <v>0</v>
      </c>
      <c r="DA324">
        <v>0</v>
      </c>
      <c r="DB324" t="s">
        <v>356</v>
      </c>
      <c r="DC324">
        <v>1657298120.5</v>
      </c>
      <c r="DD324">
        <v>1657298120.5</v>
      </c>
      <c r="DE324">
        <v>0</v>
      </c>
      <c r="DF324">
        <v>1.391</v>
      </c>
      <c r="DG324">
        <v>0.035</v>
      </c>
      <c r="DH324">
        <v>2.39</v>
      </c>
      <c r="DI324">
        <v>0.104</v>
      </c>
      <c r="DJ324">
        <v>419</v>
      </c>
      <c r="DK324">
        <v>18</v>
      </c>
      <c r="DL324">
        <v>0.11</v>
      </c>
      <c r="DM324">
        <v>0.02</v>
      </c>
      <c r="DN324">
        <v>-55.1931365853659</v>
      </c>
      <c r="DO324">
        <v>-2.66273310104531</v>
      </c>
      <c r="DP324">
        <v>0.352605837255127</v>
      </c>
      <c r="DQ324">
        <v>0</v>
      </c>
      <c r="DR324">
        <v>3.80781853658537</v>
      </c>
      <c r="DS324">
        <v>0.582546689895465</v>
      </c>
      <c r="DT324">
        <v>0.0616856532539829</v>
      </c>
      <c r="DU324">
        <v>0</v>
      </c>
      <c r="DV324">
        <v>0</v>
      </c>
      <c r="DW324">
        <v>2</v>
      </c>
      <c r="DX324" t="s">
        <v>357</v>
      </c>
      <c r="DY324">
        <v>2.83455</v>
      </c>
      <c r="DZ324">
        <v>2.64513</v>
      </c>
      <c r="EA324">
        <v>0.146785</v>
      </c>
      <c r="EB324">
        <v>0.151216</v>
      </c>
      <c r="EC324">
        <v>0.0748044</v>
      </c>
      <c r="ED324">
        <v>0.0647346</v>
      </c>
      <c r="EE324">
        <v>23782.2</v>
      </c>
      <c r="EF324">
        <v>20691.7</v>
      </c>
      <c r="EG324">
        <v>24970.7</v>
      </c>
      <c r="EH324">
        <v>23757.9</v>
      </c>
      <c r="EI324">
        <v>39471.4</v>
      </c>
      <c r="EJ324">
        <v>36812.2</v>
      </c>
      <c r="EK324">
        <v>45177.3</v>
      </c>
      <c r="EL324">
        <v>42420.5</v>
      </c>
      <c r="EM324">
        <v>1.7477</v>
      </c>
      <c r="EN324">
        <v>2.0403</v>
      </c>
      <c r="EO324">
        <v>0.105314</v>
      </c>
      <c r="EP324">
        <v>0</v>
      </c>
      <c r="EQ324">
        <v>23.2196</v>
      </c>
      <c r="ER324">
        <v>999.9</v>
      </c>
      <c r="ES324">
        <v>32.841</v>
      </c>
      <c r="ET324">
        <v>40.445</v>
      </c>
      <c r="EU324">
        <v>34.5339</v>
      </c>
      <c r="EV324">
        <v>52.0014</v>
      </c>
      <c r="EW324">
        <v>30.645</v>
      </c>
      <c r="EX324">
        <v>2</v>
      </c>
      <c r="EY324">
        <v>0.247467</v>
      </c>
      <c r="EZ324">
        <v>4.84545</v>
      </c>
      <c r="FA324">
        <v>20.1783</v>
      </c>
      <c r="FB324">
        <v>5.23152</v>
      </c>
      <c r="FC324">
        <v>11.992</v>
      </c>
      <c r="FD324">
        <v>4.9557</v>
      </c>
      <c r="FE324">
        <v>3.30393</v>
      </c>
      <c r="FF324">
        <v>350.6</v>
      </c>
      <c r="FG324">
        <v>9999</v>
      </c>
      <c r="FH324">
        <v>9999</v>
      </c>
      <c r="FI324">
        <v>6380.3</v>
      </c>
      <c r="FJ324">
        <v>1.86818</v>
      </c>
      <c r="FK324">
        <v>1.86399</v>
      </c>
      <c r="FL324">
        <v>1.87142</v>
      </c>
      <c r="FM324">
        <v>1.86249</v>
      </c>
      <c r="FN324">
        <v>1.86188</v>
      </c>
      <c r="FO324">
        <v>1.86828</v>
      </c>
      <c r="FP324">
        <v>1.85839</v>
      </c>
      <c r="FQ324">
        <v>1.86464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6.31</v>
      </c>
      <c r="GF324">
        <v>0.2676</v>
      </c>
      <c r="GG324">
        <v>2.14445261950712</v>
      </c>
      <c r="GH324">
        <v>0.00524579190152856</v>
      </c>
      <c r="GI324">
        <v>-2.61795653493914e-06</v>
      </c>
      <c r="GJ324">
        <v>1.03317073579164e-09</v>
      </c>
      <c r="GK324">
        <v>-0.0325879594738201</v>
      </c>
      <c r="GL324">
        <v>-0.0124659139965973</v>
      </c>
      <c r="GM324">
        <v>0.00156445697122576</v>
      </c>
      <c r="GN324">
        <v>-1.32223106024955e-05</v>
      </c>
      <c r="GO324">
        <v>14</v>
      </c>
      <c r="GP324">
        <v>2225</v>
      </c>
      <c r="GQ324">
        <v>3</v>
      </c>
      <c r="GR324">
        <v>45</v>
      </c>
      <c r="GS324">
        <v>3187.9</v>
      </c>
      <c r="GT324">
        <v>3187.9</v>
      </c>
      <c r="GU324">
        <v>3.07129</v>
      </c>
      <c r="GV324">
        <v>2.39014</v>
      </c>
      <c r="GW324">
        <v>1.99829</v>
      </c>
      <c r="GX324">
        <v>2.7124</v>
      </c>
      <c r="GY324">
        <v>2.09351</v>
      </c>
      <c r="GZ324">
        <v>2.40845</v>
      </c>
      <c r="HA324">
        <v>43.2904</v>
      </c>
      <c r="HB324">
        <v>14.3684</v>
      </c>
      <c r="HC324">
        <v>18</v>
      </c>
      <c r="HD324">
        <v>424.273</v>
      </c>
      <c r="HE324">
        <v>611.592</v>
      </c>
      <c r="HF324">
        <v>19.6015</v>
      </c>
      <c r="HG324">
        <v>30.5442</v>
      </c>
      <c r="HH324">
        <v>29.9998</v>
      </c>
      <c r="HI324">
        <v>30.379</v>
      </c>
      <c r="HJ324">
        <v>30.3662</v>
      </c>
      <c r="HK324">
        <v>61.5677</v>
      </c>
      <c r="HL324">
        <v>61.3874</v>
      </c>
      <c r="HM324">
        <v>0</v>
      </c>
      <c r="HN324">
        <v>19.6262</v>
      </c>
      <c r="HO324">
        <v>1240.87</v>
      </c>
      <c r="HP324">
        <v>17.0724</v>
      </c>
      <c r="HQ324">
        <v>95.5895</v>
      </c>
      <c r="HR324">
        <v>99.6996</v>
      </c>
    </row>
    <row r="325" spans="1:226">
      <c r="A325">
        <v>309</v>
      </c>
      <c r="B325">
        <v>1657489401</v>
      </c>
      <c r="C325">
        <v>2931.5</v>
      </c>
      <c r="D325" t="s">
        <v>979</v>
      </c>
      <c r="E325" t="s">
        <v>980</v>
      </c>
      <c r="F325">
        <v>5</v>
      </c>
      <c r="G325" t="s">
        <v>836</v>
      </c>
      <c r="H325" t="s">
        <v>354</v>
      </c>
      <c r="I325">
        <v>1657489398.5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1245.23196442586</v>
      </c>
      <c r="AK325">
        <v>1202.73793939394</v>
      </c>
      <c r="AL325">
        <v>3.22269492104128</v>
      </c>
      <c r="AM325">
        <v>66.5814439942602</v>
      </c>
      <c r="AN325">
        <f>(AP325 - AO325 + BO325*1E3/(8.314*(BQ325+273.15)) * AR325/BN325 * AQ325) * BN325/(100*BB325) * 1000/(1000 - AP325)</f>
        <v>0</v>
      </c>
      <c r="AO325">
        <v>17.2061717621541</v>
      </c>
      <c r="AP325">
        <v>21.1192260606061</v>
      </c>
      <c r="AQ325">
        <v>0.000185283915594738</v>
      </c>
      <c r="AR325">
        <v>78.2615971347047</v>
      </c>
      <c r="AS325">
        <v>19</v>
      </c>
      <c r="AT325">
        <v>4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1657489398.5</v>
      </c>
      <c r="BH325">
        <v>1170.96777777778</v>
      </c>
      <c r="BI325">
        <v>1225.91777777778</v>
      </c>
      <c r="BJ325">
        <v>21.1181666666667</v>
      </c>
      <c r="BK325">
        <v>17.1985444444444</v>
      </c>
      <c r="BL325">
        <v>1164.63</v>
      </c>
      <c r="BM325">
        <v>20.8504111111111</v>
      </c>
      <c r="BN325">
        <v>499.996888888889</v>
      </c>
      <c r="BO325">
        <v>72.1909</v>
      </c>
      <c r="BP325">
        <v>0.0284094555555556</v>
      </c>
      <c r="BQ325">
        <v>24.1628444444444</v>
      </c>
      <c r="BR325">
        <v>24.9416111111111</v>
      </c>
      <c r="BS325">
        <v>999.9</v>
      </c>
      <c r="BT325">
        <v>0</v>
      </c>
      <c r="BU325">
        <v>0</v>
      </c>
      <c r="BV325">
        <v>10036.3333333333</v>
      </c>
      <c r="BW325">
        <v>0</v>
      </c>
      <c r="BX325">
        <v>2011.77222222222</v>
      </c>
      <c r="BY325">
        <v>-54.9510666666667</v>
      </c>
      <c r="BZ325">
        <v>1196.22888888889</v>
      </c>
      <c r="CA325">
        <v>1247.36777777778</v>
      </c>
      <c r="CB325">
        <v>3.91962888888889</v>
      </c>
      <c r="CC325">
        <v>1225.91777777778</v>
      </c>
      <c r="CD325">
        <v>17.1985444444444</v>
      </c>
      <c r="CE325">
        <v>1.52454111111111</v>
      </c>
      <c r="CF325">
        <v>1.24157777777778</v>
      </c>
      <c r="CG325">
        <v>13.2165222222222</v>
      </c>
      <c r="CH325">
        <v>10.1096555555556</v>
      </c>
      <c r="CI325">
        <v>2000.01777777778</v>
      </c>
      <c r="CJ325">
        <v>0.980005</v>
      </c>
      <c r="CK325">
        <v>0.0199946</v>
      </c>
      <c r="CL325">
        <v>0</v>
      </c>
      <c r="CM325">
        <v>2.64925555555556</v>
      </c>
      <c r="CN325">
        <v>0</v>
      </c>
      <c r="CO325">
        <v>18862.2111111111</v>
      </c>
      <c r="CP325">
        <v>16705.5777777778</v>
      </c>
      <c r="CQ325">
        <v>46.062</v>
      </c>
      <c r="CR325">
        <v>49.75</v>
      </c>
      <c r="CS325">
        <v>47.437</v>
      </c>
      <c r="CT325">
        <v>46.958</v>
      </c>
      <c r="CU325">
        <v>45.312</v>
      </c>
      <c r="CV325">
        <v>1960.02777777778</v>
      </c>
      <c r="CW325">
        <v>39.99</v>
      </c>
      <c r="CX325">
        <v>0</v>
      </c>
      <c r="CY325">
        <v>1651556185.8</v>
      </c>
      <c r="CZ325">
        <v>0</v>
      </c>
      <c r="DA325">
        <v>0</v>
      </c>
      <c r="DB325" t="s">
        <v>356</v>
      </c>
      <c r="DC325">
        <v>1657298120.5</v>
      </c>
      <c r="DD325">
        <v>1657298120.5</v>
      </c>
      <c r="DE325">
        <v>0</v>
      </c>
      <c r="DF325">
        <v>1.391</v>
      </c>
      <c r="DG325">
        <v>0.035</v>
      </c>
      <c r="DH325">
        <v>2.39</v>
      </c>
      <c r="DI325">
        <v>0.104</v>
      </c>
      <c r="DJ325">
        <v>419</v>
      </c>
      <c r="DK325">
        <v>18</v>
      </c>
      <c r="DL325">
        <v>0.11</v>
      </c>
      <c r="DM325">
        <v>0.02</v>
      </c>
      <c r="DN325">
        <v>-55.1758756097561</v>
      </c>
      <c r="DO325">
        <v>0.328944250871127</v>
      </c>
      <c r="DP325">
        <v>0.383657577115697</v>
      </c>
      <c r="DQ325">
        <v>0</v>
      </c>
      <c r="DR325">
        <v>3.84669365853659</v>
      </c>
      <c r="DS325">
        <v>0.617245296167243</v>
      </c>
      <c r="DT325">
        <v>0.0637512284245527</v>
      </c>
      <c r="DU325">
        <v>0</v>
      </c>
      <c r="DV325">
        <v>0</v>
      </c>
      <c r="DW325">
        <v>2</v>
      </c>
      <c r="DX325" t="s">
        <v>357</v>
      </c>
      <c r="DY325">
        <v>2.83456</v>
      </c>
      <c r="DZ325">
        <v>2.64519</v>
      </c>
      <c r="EA325">
        <v>0.148041</v>
      </c>
      <c r="EB325">
        <v>0.152503</v>
      </c>
      <c r="EC325">
        <v>0.0748139</v>
      </c>
      <c r="ED325">
        <v>0.0646245</v>
      </c>
      <c r="EE325">
        <v>23747</v>
      </c>
      <c r="EF325">
        <v>20660.4</v>
      </c>
      <c r="EG325">
        <v>24970.5</v>
      </c>
      <c r="EH325">
        <v>23757.9</v>
      </c>
      <c r="EI325">
        <v>39471</v>
      </c>
      <c r="EJ325">
        <v>36816.7</v>
      </c>
      <c r="EK325">
        <v>45177.3</v>
      </c>
      <c r="EL325">
        <v>42420.7</v>
      </c>
      <c r="EM325">
        <v>1.74797</v>
      </c>
      <c r="EN325">
        <v>2.0401</v>
      </c>
      <c r="EO325">
        <v>0.104796</v>
      </c>
      <c r="EP325">
        <v>0</v>
      </c>
      <c r="EQ325">
        <v>23.2196</v>
      </c>
      <c r="ER325">
        <v>999.9</v>
      </c>
      <c r="ES325">
        <v>32.89</v>
      </c>
      <c r="ET325">
        <v>40.445</v>
      </c>
      <c r="EU325">
        <v>34.5867</v>
      </c>
      <c r="EV325">
        <v>51.4714</v>
      </c>
      <c r="EW325">
        <v>30.641</v>
      </c>
      <c r="EX325">
        <v>2</v>
      </c>
      <c r="EY325">
        <v>0.247447</v>
      </c>
      <c r="EZ325">
        <v>4.80096</v>
      </c>
      <c r="FA325">
        <v>20.1794</v>
      </c>
      <c r="FB325">
        <v>5.23167</v>
      </c>
      <c r="FC325">
        <v>11.992</v>
      </c>
      <c r="FD325">
        <v>4.9558</v>
      </c>
      <c r="FE325">
        <v>3.30393</v>
      </c>
      <c r="FF325">
        <v>350.6</v>
      </c>
      <c r="FG325">
        <v>9999</v>
      </c>
      <c r="FH325">
        <v>9999</v>
      </c>
      <c r="FI325">
        <v>6380.6</v>
      </c>
      <c r="FJ325">
        <v>1.86817</v>
      </c>
      <c r="FK325">
        <v>1.86398</v>
      </c>
      <c r="FL325">
        <v>1.87141</v>
      </c>
      <c r="FM325">
        <v>1.86249</v>
      </c>
      <c r="FN325">
        <v>1.86188</v>
      </c>
      <c r="FO325">
        <v>1.86827</v>
      </c>
      <c r="FP325">
        <v>1.85838</v>
      </c>
      <c r="FQ325">
        <v>1.86463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6.36</v>
      </c>
      <c r="GF325">
        <v>0.2678</v>
      </c>
      <c r="GG325">
        <v>2.14445261950712</v>
      </c>
      <c r="GH325">
        <v>0.00524579190152856</v>
      </c>
      <c r="GI325">
        <v>-2.61795653493914e-06</v>
      </c>
      <c r="GJ325">
        <v>1.03317073579164e-09</v>
      </c>
      <c r="GK325">
        <v>-0.0325879594738201</v>
      </c>
      <c r="GL325">
        <v>-0.0124659139965973</v>
      </c>
      <c r="GM325">
        <v>0.00156445697122576</v>
      </c>
      <c r="GN325">
        <v>-1.32223106024955e-05</v>
      </c>
      <c r="GO325">
        <v>14</v>
      </c>
      <c r="GP325">
        <v>2225</v>
      </c>
      <c r="GQ325">
        <v>3</v>
      </c>
      <c r="GR325">
        <v>45</v>
      </c>
      <c r="GS325">
        <v>3188</v>
      </c>
      <c r="GT325">
        <v>3188</v>
      </c>
      <c r="GU325">
        <v>3.10547</v>
      </c>
      <c r="GV325">
        <v>2.38159</v>
      </c>
      <c r="GW325">
        <v>1.99829</v>
      </c>
      <c r="GX325">
        <v>2.71362</v>
      </c>
      <c r="GY325">
        <v>2.09351</v>
      </c>
      <c r="GZ325">
        <v>2.43164</v>
      </c>
      <c r="HA325">
        <v>43.2904</v>
      </c>
      <c r="HB325">
        <v>14.3947</v>
      </c>
      <c r="HC325">
        <v>18</v>
      </c>
      <c r="HD325">
        <v>424.449</v>
      </c>
      <c r="HE325">
        <v>611.456</v>
      </c>
      <c r="HF325">
        <v>19.6401</v>
      </c>
      <c r="HG325">
        <v>30.5442</v>
      </c>
      <c r="HH325">
        <v>29.9998</v>
      </c>
      <c r="HI325">
        <v>30.3816</v>
      </c>
      <c r="HJ325">
        <v>30.3684</v>
      </c>
      <c r="HK325">
        <v>62.1833</v>
      </c>
      <c r="HL325">
        <v>61.6634</v>
      </c>
      <c r="HM325">
        <v>0</v>
      </c>
      <c r="HN325">
        <v>19.662</v>
      </c>
      <c r="HO325">
        <v>1254.42</v>
      </c>
      <c r="HP325">
        <v>17.0299</v>
      </c>
      <c r="HQ325">
        <v>95.5893</v>
      </c>
      <c r="HR325">
        <v>99.6999</v>
      </c>
    </row>
    <row r="326" spans="1:226">
      <c r="A326">
        <v>310</v>
      </c>
      <c r="B326">
        <v>1657489406</v>
      </c>
      <c r="C326">
        <v>2936.5</v>
      </c>
      <c r="D326" t="s">
        <v>981</v>
      </c>
      <c r="E326" t="s">
        <v>982</v>
      </c>
      <c r="F326">
        <v>5</v>
      </c>
      <c r="G326" t="s">
        <v>836</v>
      </c>
      <c r="H326" t="s">
        <v>354</v>
      </c>
      <c r="I326">
        <v>1657489403.2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1262.4530748984</v>
      </c>
      <c r="AK326">
        <v>1219.38915151515</v>
      </c>
      <c r="AL326">
        <v>3.3323081456063</v>
      </c>
      <c r="AM326">
        <v>66.5814439942602</v>
      </c>
      <c r="AN326">
        <f>(AP326 - AO326 + BO326*1E3/(8.314*(BQ326+273.15)) * AR326/BN326 * AQ326) * BN326/(100*BB326) * 1000/(1000 - AP326)</f>
        <v>0</v>
      </c>
      <c r="AO326">
        <v>17.1432845673756</v>
      </c>
      <c r="AP326">
        <v>21.0965375757576</v>
      </c>
      <c r="AQ326">
        <v>-0.000197528056254475</v>
      </c>
      <c r="AR326">
        <v>78.2615971347047</v>
      </c>
      <c r="AS326">
        <v>19</v>
      </c>
      <c r="AT326">
        <v>4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1657489403.2</v>
      </c>
      <c r="BH326">
        <v>1186.213</v>
      </c>
      <c r="BI326">
        <v>1241.708</v>
      </c>
      <c r="BJ326">
        <v>21.11177</v>
      </c>
      <c r="BK326">
        <v>17.12127</v>
      </c>
      <c r="BL326">
        <v>1179.824</v>
      </c>
      <c r="BM326">
        <v>20.84422</v>
      </c>
      <c r="BN326">
        <v>500.0642</v>
      </c>
      <c r="BO326">
        <v>72.19077</v>
      </c>
      <c r="BP326">
        <v>0.02797091</v>
      </c>
      <c r="BQ326">
        <v>24.1578</v>
      </c>
      <c r="BR326">
        <v>24.94317</v>
      </c>
      <c r="BS326">
        <v>999.9</v>
      </c>
      <c r="BT326">
        <v>0</v>
      </c>
      <c r="BU326">
        <v>0</v>
      </c>
      <c r="BV326">
        <v>10045.25</v>
      </c>
      <c r="BW326">
        <v>0</v>
      </c>
      <c r="BX326">
        <v>2014.014</v>
      </c>
      <c r="BY326">
        <v>-55.4956</v>
      </c>
      <c r="BZ326">
        <v>1211.794</v>
      </c>
      <c r="CA326">
        <v>1263.337</v>
      </c>
      <c r="CB326">
        <v>3.990491</v>
      </c>
      <c r="CC326">
        <v>1241.708</v>
      </c>
      <c r="CD326">
        <v>17.12127</v>
      </c>
      <c r="CE326">
        <v>1.524075</v>
      </c>
      <c r="CF326">
        <v>1.235997</v>
      </c>
      <c r="CG326">
        <v>13.21184</v>
      </c>
      <c r="CH326">
        <v>10.04231</v>
      </c>
      <c r="CI326">
        <v>2000.037</v>
      </c>
      <c r="CJ326">
        <v>0.980005</v>
      </c>
      <c r="CK326">
        <v>0.0199946</v>
      </c>
      <c r="CL326">
        <v>0</v>
      </c>
      <c r="CM326">
        <v>2.47497</v>
      </c>
      <c r="CN326">
        <v>0</v>
      </c>
      <c r="CO326">
        <v>18860.19</v>
      </c>
      <c r="CP326">
        <v>16705.74</v>
      </c>
      <c r="CQ326">
        <v>46.062</v>
      </c>
      <c r="CR326">
        <v>49.7374</v>
      </c>
      <c r="CS326">
        <v>47.4184</v>
      </c>
      <c r="CT326">
        <v>46.937</v>
      </c>
      <c r="CU326">
        <v>45.281</v>
      </c>
      <c r="CV326">
        <v>1960.047</v>
      </c>
      <c r="CW326">
        <v>39.99</v>
      </c>
      <c r="CX326">
        <v>0</v>
      </c>
      <c r="CY326">
        <v>1651556190.6</v>
      </c>
      <c r="CZ326">
        <v>0</v>
      </c>
      <c r="DA326">
        <v>0</v>
      </c>
      <c r="DB326" t="s">
        <v>356</v>
      </c>
      <c r="DC326">
        <v>1657298120.5</v>
      </c>
      <c r="DD326">
        <v>1657298120.5</v>
      </c>
      <c r="DE326">
        <v>0</v>
      </c>
      <c r="DF326">
        <v>1.391</v>
      </c>
      <c r="DG326">
        <v>0.035</v>
      </c>
      <c r="DH326">
        <v>2.39</v>
      </c>
      <c r="DI326">
        <v>0.104</v>
      </c>
      <c r="DJ326">
        <v>419</v>
      </c>
      <c r="DK326">
        <v>18</v>
      </c>
      <c r="DL326">
        <v>0.11</v>
      </c>
      <c r="DM326">
        <v>0.02</v>
      </c>
      <c r="DN326">
        <v>-55.3078780487805</v>
      </c>
      <c r="DO326">
        <v>0.476726132404109</v>
      </c>
      <c r="DP326">
        <v>0.380783219496147</v>
      </c>
      <c r="DQ326">
        <v>0</v>
      </c>
      <c r="DR326">
        <v>3.90004585365854</v>
      </c>
      <c r="DS326">
        <v>0.550901393728228</v>
      </c>
      <c r="DT326">
        <v>0.0574885307745182</v>
      </c>
      <c r="DU326">
        <v>0</v>
      </c>
      <c r="DV326">
        <v>0</v>
      </c>
      <c r="DW326">
        <v>2</v>
      </c>
      <c r="DX326" t="s">
        <v>357</v>
      </c>
      <c r="DY326">
        <v>2.83464</v>
      </c>
      <c r="DZ326">
        <v>2.64467</v>
      </c>
      <c r="EA326">
        <v>0.149327</v>
      </c>
      <c r="EB326">
        <v>0.153742</v>
      </c>
      <c r="EC326">
        <v>0.074751</v>
      </c>
      <c r="ED326">
        <v>0.0643575</v>
      </c>
      <c r="EE326">
        <v>23710.9</v>
      </c>
      <c r="EF326">
        <v>20630</v>
      </c>
      <c r="EG326">
        <v>24970.3</v>
      </c>
      <c r="EH326">
        <v>23757.8</v>
      </c>
      <c r="EI326">
        <v>39473.5</v>
      </c>
      <c r="EJ326">
        <v>36827.4</v>
      </c>
      <c r="EK326">
        <v>45177</v>
      </c>
      <c r="EL326">
        <v>42420.8</v>
      </c>
      <c r="EM326">
        <v>1.7482</v>
      </c>
      <c r="EN326">
        <v>2.0401</v>
      </c>
      <c r="EO326">
        <v>0.104606</v>
      </c>
      <c r="EP326">
        <v>0</v>
      </c>
      <c r="EQ326">
        <v>23.2212</v>
      </c>
      <c r="ER326">
        <v>999.9</v>
      </c>
      <c r="ES326">
        <v>32.914</v>
      </c>
      <c r="ET326">
        <v>40.465</v>
      </c>
      <c r="EU326">
        <v>34.6492</v>
      </c>
      <c r="EV326">
        <v>51.2714</v>
      </c>
      <c r="EW326">
        <v>30.5489</v>
      </c>
      <c r="EX326">
        <v>2</v>
      </c>
      <c r="EY326">
        <v>0.246977</v>
      </c>
      <c r="EZ326">
        <v>4.73903</v>
      </c>
      <c r="FA326">
        <v>20.1811</v>
      </c>
      <c r="FB326">
        <v>5.23167</v>
      </c>
      <c r="FC326">
        <v>11.992</v>
      </c>
      <c r="FD326">
        <v>4.95545</v>
      </c>
      <c r="FE326">
        <v>3.30382</v>
      </c>
      <c r="FF326">
        <v>350.6</v>
      </c>
      <c r="FG326">
        <v>9999</v>
      </c>
      <c r="FH326">
        <v>9999</v>
      </c>
      <c r="FI326">
        <v>6380.6</v>
      </c>
      <c r="FJ326">
        <v>1.86821</v>
      </c>
      <c r="FK326">
        <v>1.86399</v>
      </c>
      <c r="FL326">
        <v>1.87142</v>
      </c>
      <c r="FM326">
        <v>1.86249</v>
      </c>
      <c r="FN326">
        <v>1.86188</v>
      </c>
      <c r="FO326">
        <v>1.86827</v>
      </c>
      <c r="FP326">
        <v>1.85837</v>
      </c>
      <c r="FQ326">
        <v>1.86462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6.42</v>
      </c>
      <c r="GF326">
        <v>0.2669</v>
      </c>
      <c r="GG326">
        <v>2.14445261950712</v>
      </c>
      <c r="GH326">
        <v>0.00524579190152856</v>
      </c>
      <c r="GI326">
        <v>-2.61795653493914e-06</v>
      </c>
      <c r="GJ326">
        <v>1.03317073579164e-09</v>
      </c>
      <c r="GK326">
        <v>-0.0325879594738201</v>
      </c>
      <c r="GL326">
        <v>-0.0124659139965973</v>
      </c>
      <c r="GM326">
        <v>0.00156445697122576</v>
      </c>
      <c r="GN326">
        <v>-1.32223106024955e-05</v>
      </c>
      <c r="GO326">
        <v>14</v>
      </c>
      <c r="GP326">
        <v>2225</v>
      </c>
      <c r="GQ326">
        <v>3</v>
      </c>
      <c r="GR326">
        <v>45</v>
      </c>
      <c r="GS326">
        <v>3188.1</v>
      </c>
      <c r="GT326">
        <v>3188.1</v>
      </c>
      <c r="GU326">
        <v>3.13477</v>
      </c>
      <c r="GV326">
        <v>2.37671</v>
      </c>
      <c r="GW326">
        <v>1.99829</v>
      </c>
      <c r="GX326">
        <v>2.71362</v>
      </c>
      <c r="GY326">
        <v>2.09351</v>
      </c>
      <c r="GZ326">
        <v>2.42432</v>
      </c>
      <c r="HA326">
        <v>43.3176</v>
      </c>
      <c r="HB326">
        <v>14.3947</v>
      </c>
      <c r="HC326">
        <v>18</v>
      </c>
      <c r="HD326">
        <v>424.592</v>
      </c>
      <c r="HE326">
        <v>611.484</v>
      </c>
      <c r="HF326">
        <v>19.6776</v>
      </c>
      <c r="HG326">
        <v>30.5444</v>
      </c>
      <c r="HH326">
        <v>29.9999</v>
      </c>
      <c r="HI326">
        <v>30.3837</v>
      </c>
      <c r="HJ326">
        <v>30.371</v>
      </c>
      <c r="HK326">
        <v>62.8469</v>
      </c>
      <c r="HL326">
        <v>61.6634</v>
      </c>
      <c r="HM326">
        <v>0</v>
      </c>
      <c r="HN326">
        <v>19.703</v>
      </c>
      <c r="HO326">
        <v>1274.7</v>
      </c>
      <c r="HP326">
        <v>17.0302</v>
      </c>
      <c r="HQ326">
        <v>95.5885</v>
      </c>
      <c r="HR326">
        <v>99.6999</v>
      </c>
    </row>
    <row r="327" spans="1:226">
      <c r="A327">
        <v>311</v>
      </c>
      <c r="B327">
        <v>1657489411</v>
      </c>
      <c r="C327">
        <v>2941.5</v>
      </c>
      <c r="D327" t="s">
        <v>983</v>
      </c>
      <c r="E327" t="s">
        <v>984</v>
      </c>
      <c r="F327">
        <v>5</v>
      </c>
      <c r="G327" t="s">
        <v>836</v>
      </c>
      <c r="H327" t="s">
        <v>354</v>
      </c>
      <c r="I327">
        <v>1657489408.5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1278.97491586028</v>
      </c>
      <c r="AK327">
        <v>1236.03696969697</v>
      </c>
      <c r="AL327">
        <v>3.34137018462552</v>
      </c>
      <c r="AM327">
        <v>66.5814439942602</v>
      </c>
      <c r="AN327">
        <f>(AP327 - AO327 + BO327*1E3/(8.314*(BQ327+273.15)) * AR327/BN327 * AQ327) * BN327/(100*BB327) * 1000/(1000 - AP327)</f>
        <v>0</v>
      </c>
      <c r="AO327">
        <v>17.0829531726185</v>
      </c>
      <c r="AP327">
        <v>21.0737757575758</v>
      </c>
      <c r="AQ327">
        <v>-0.00632752734050765</v>
      </c>
      <c r="AR327">
        <v>78.2615971347047</v>
      </c>
      <c r="AS327">
        <v>19</v>
      </c>
      <c r="AT327">
        <v>4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1657489408.5</v>
      </c>
      <c r="BH327">
        <v>1203.36777777778</v>
      </c>
      <c r="BI327">
        <v>1259.32333333333</v>
      </c>
      <c r="BJ327">
        <v>21.0796</v>
      </c>
      <c r="BK327">
        <v>17.0873333333333</v>
      </c>
      <c r="BL327">
        <v>1196.92222222222</v>
      </c>
      <c r="BM327">
        <v>20.8131222222222</v>
      </c>
      <c r="BN327">
        <v>500.046555555556</v>
      </c>
      <c r="BO327">
        <v>72.1920222222222</v>
      </c>
      <c r="BP327">
        <v>0.0280766666666667</v>
      </c>
      <c r="BQ327">
        <v>24.1603444444444</v>
      </c>
      <c r="BR327">
        <v>24.9444111111111</v>
      </c>
      <c r="BS327">
        <v>999.9</v>
      </c>
      <c r="BT327">
        <v>0</v>
      </c>
      <c r="BU327">
        <v>0</v>
      </c>
      <c r="BV327">
        <v>10006.3944444444</v>
      </c>
      <c r="BW327">
        <v>0</v>
      </c>
      <c r="BX327">
        <v>2014.94666666667</v>
      </c>
      <c r="BY327">
        <v>-55.9555888888889</v>
      </c>
      <c r="BZ327">
        <v>1229.28</v>
      </c>
      <c r="CA327">
        <v>1281.21666666667</v>
      </c>
      <c r="CB327">
        <v>3.99225222222222</v>
      </c>
      <c r="CC327">
        <v>1259.32333333333</v>
      </c>
      <c r="CD327">
        <v>17.0873333333333</v>
      </c>
      <c r="CE327">
        <v>1.52177777777778</v>
      </c>
      <c r="CF327">
        <v>1.23357</v>
      </c>
      <c r="CG327">
        <v>13.1887555555556</v>
      </c>
      <c r="CH327">
        <v>10.0129666666667</v>
      </c>
      <c r="CI327">
        <v>2000.00888888889</v>
      </c>
      <c r="CJ327">
        <v>0.980004333333333</v>
      </c>
      <c r="CK327">
        <v>0.0199952888888889</v>
      </c>
      <c r="CL327">
        <v>0</v>
      </c>
      <c r="CM327">
        <v>2.58863333333333</v>
      </c>
      <c r="CN327">
        <v>0</v>
      </c>
      <c r="CO327">
        <v>18856.3888888889</v>
      </c>
      <c r="CP327">
        <v>16705.5222222222</v>
      </c>
      <c r="CQ327">
        <v>46.0068888888889</v>
      </c>
      <c r="CR327">
        <v>49.687</v>
      </c>
      <c r="CS327">
        <v>47.3887777777778</v>
      </c>
      <c r="CT327">
        <v>46.937</v>
      </c>
      <c r="CU327">
        <v>45.2568888888889</v>
      </c>
      <c r="CV327">
        <v>1960.01777777778</v>
      </c>
      <c r="CW327">
        <v>39.9911111111111</v>
      </c>
      <c r="CX327">
        <v>0</v>
      </c>
      <c r="CY327">
        <v>1651556195.4</v>
      </c>
      <c r="CZ327">
        <v>0</v>
      </c>
      <c r="DA327">
        <v>0</v>
      </c>
      <c r="DB327" t="s">
        <v>356</v>
      </c>
      <c r="DC327">
        <v>1657298120.5</v>
      </c>
      <c r="DD327">
        <v>1657298120.5</v>
      </c>
      <c r="DE327">
        <v>0</v>
      </c>
      <c r="DF327">
        <v>1.391</v>
      </c>
      <c r="DG327">
        <v>0.035</v>
      </c>
      <c r="DH327">
        <v>2.39</v>
      </c>
      <c r="DI327">
        <v>0.104</v>
      </c>
      <c r="DJ327">
        <v>419</v>
      </c>
      <c r="DK327">
        <v>18</v>
      </c>
      <c r="DL327">
        <v>0.11</v>
      </c>
      <c r="DM327">
        <v>0.02</v>
      </c>
      <c r="DN327">
        <v>-55.3714878048781</v>
      </c>
      <c r="DO327">
        <v>-1.41460139372823</v>
      </c>
      <c r="DP327">
        <v>0.445582270301878</v>
      </c>
      <c r="DQ327">
        <v>0</v>
      </c>
      <c r="DR327">
        <v>3.94404634146342</v>
      </c>
      <c r="DS327">
        <v>0.442760696864103</v>
      </c>
      <c r="DT327">
        <v>0.0481150250736152</v>
      </c>
      <c r="DU327">
        <v>0</v>
      </c>
      <c r="DV327">
        <v>0</v>
      </c>
      <c r="DW327">
        <v>2</v>
      </c>
      <c r="DX327" t="s">
        <v>357</v>
      </c>
      <c r="DY327">
        <v>2.83451</v>
      </c>
      <c r="DZ327">
        <v>2.64448</v>
      </c>
      <c r="EA327">
        <v>0.150612</v>
      </c>
      <c r="EB327">
        <v>0.155074</v>
      </c>
      <c r="EC327">
        <v>0.0746999</v>
      </c>
      <c r="ED327">
        <v>0.0644023</v>
      </c>
      <c r="EE327">
        <v>23675.1</v>
      </c>
      <c r="EF327">
        <v>20597.5</v>
      </c>
      <c r="EG327">
        <v>24970.3</v>
      </c>
      <c r="EH327">
        <v>23757.8</v>
      </c>
      <c r="EI327">
        <v>39475.5</v>
      </c>
      <c r="EJ327">
        <v>36825.4</v>
      </c>
      <c r="EK327">
        <v>45176.7</v>
      </c>
      <c r="EL327">
        <v>42420.6</v>
      </c>
      <c r="EM327">
        <v>1.7482</v>
      </c>
      <c r="EN327">
        <v>2.0402</v>
      </c>
      <c r="EO327">
        <v>0.105362</v>
      </c>
      <c r="EP327">
        <v>0</v>
      </c>
      <c r="EQ327">
        <v>23.2232</v>
      </c>
      <c r="ER327">
        <v>999.9</v>
      </c>
      <c r="ES327">
        <v>32.939</v>
      </c>
      <c r="ET327">
        <v>40.465</v>
      </c>
      <c r="EU327">
        <v>34.6729</v>
      </c>
      <c r="EV327">
        <v>50.9514</v>
      </c>
      <c r="EW327">
        <v>30.5168</v>
      </c>
      <c r="EX327">
        <v>2</v>
      </c>
      <c r="EY327">
        <v>0.246966</v>
      </c>
      <c r="EZ327">
        <v>4.68852</v>
      </c>
      <c r="FA327">
        <v>20.1825</v>
      </c>
      <c r="FB327">
        <v>5.23212</v>
      </c>
      <c r="FC327">
        <v>11.992</v>
      </c>
      <c r="FD327">
        <v>4.9556</v>
      </c>
      <c r="FE327">
        <v>3.30393</v>
      </c>
      <c r="FF327">
        <v>350.6</v>
      </c>
      <c r="FG327">
        <v>9999</v>
      </c>
      <c r="FH327">
        <v>9999</v>
      </c>
      <c r="FI327">
        <v>6380.8</v>
      </c>
      <c r="FJ327">
        <v>1.86817</v>
      </c>
      <c r="FK327">
        <v>1.864</v>
      </c>
      <c r="FL327">
        <v>1.87147</v>
      </c>
      <c r="FM327">
        <v>1.86249</v>
      </c>
      <c r="FN327">
        <v>1.86188</v>
      </c>
      <c r="FO327">
        <v>1.86828</v>
      </c>
      <c r="FP327">
        <v>1.85838</v>
      </c>
      <c r="FQ327">
        <v>1.86462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6.47</v>
      </c>
      <c r="GF327">
        <v>0.2662</v>
      </c>
      <c r="GG327">
        <v>2.14445261950712</v>
      </c>
      <c r="GH327">
        <v>0.00524579190152856</v>
      </c>
      <c r="GI327">
        <v>-2.61795653493914e-06</v>
      </c>
      <c r="GJ327">
        <v>1.03317073579164e-09</v>
      </c>
      <c r="GK327">
        <v>-0.0325879594738201</v>
      </c>
      <c r="GL327">
        <v>-0.0124659139965973</v>
      </c>
      <c r="GM327">
        <v>0.00156445697122576</v>
      </c>
      <c r="GN327">
        <v>-1.32223106024955e-05</v>
      </c>
      <c r="GO327">
        <v>14</v>
      </c>
      <c r="GP327">
        <v>2225</v>
      </c>
      <c r="GQ327">
        <v>3</v>
      </c>
      <c r="GR327">
        <v>45</v>
      </c>
      <c r="GS327">
        <v>3188.2</v>
      </c>
      <c r="GT327">
        <v>3188.2</v>
      </c>
      <c r="GU327">
        <v>3.16895</v>
      </c>
      <c r="GV327">
        <v>2.37671</v>
      </c>
      <c r="GW327">
        <v>1.99829</v>
      </c>
      <c r="GX327">
        <v>2.71362</v>
      </c>
      <c r="GY327">
        <v>2.09351</v>
      </c>
      <c r="GZ327">
        <v>2.41699</v>
      </c>
      <c r="HA327">
        <v>43.3176</v>
      </c>
      <c r="HB327">
        <v>14.3772</v>
      </c>
      <c r="HC327">
        <v>18</v>
      </c>
      <c r="HD327">
        <v>424.609</v>
      </c>
      <c r="HE327">
        <v>611.589</v>
      </c>
      <c r="HF327">
        <v>19.7196</v>
      </c>
      <c r="HG327">
        <v>30.5469</v>
      </c>
      <c r="HH327">
        <v>29.9999</v>
      </c>
      <c r="HI327">
        <v>30.3863</v>
      </c>
      <c r="HJ327">
        <v>30.3735</v>
      </c>
      <c r="HK327">
        <v>63.4611</v>
      </c>
      <c r="HL327">
        <v>61.6634</v>
      </c>
      <c r="HM327">
        <v>0</v>
      </c>
      <c r="HN327">
        <v>19.7439</v>
      </c>
      <c r="HO327">
        <v>1288.15</v>
      </c>
      <c r="HP327">
        <v>17.009</v>
      </c>
      <c r="HQ327">
        <v>95.5882</v>
      </c>
      <c r="HR327">
        <v>99.6996</v>
      </c>
    </row>
    <row r="328" spans="1:226">
      <c r="A328">
        <v>312</v>
      </c>
      <c r="B328">
        <v>1657489416</v>
      </c>
      <c r="C328">
        <v>2946.5</v>
      </c>
      <c r="D328" t="s">
        <v>985</v>
      </c>
      <c r="E328" t="s">
        <v>986</v>
      </c>
      <c r="F328">
        <v>5</v>
      </c>
      <c r="G328" t="s">
        <v>836</v>
      </c>
      <c r="H328" t="s">
        <v>354</v>
      </c>
      <c r="I328">
        <v>1657489413.2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1296.54435490871</v>
      </c>
      <c r="AK328">
        <v>1253.37775757576</v>
      </c>
      <c r="AL328">
        <v>3.46520687753431</v>
      </c>
      <c r="AM328">
        <v>66.5814439942602</v>
      </c>
      <c r="AN328">
        <f>(AP328 - AO328 + BO328*1E3/(8.314*(BQ328+273.15)) * AR328/BN328 * AQ328) * BN328/(100*BB328) * 1000/(1000 - AP328)</f>
        <v>0</v>
      </c>
      <c r="AO328">
        <v>17.1013402377408</v>
      </c>
      <c r="AP328">
        <v>21.0779327272727</v>
      </c>
      <c r="AQ328">
        <v>0.000388670724527218</v>
      </c>
      <c r="AR328">
        <v>78.2615971347047</v>
      </c>
      <c r="AS328">
        <v>19</v>
      </c>
      <c r="AT328">
        <v>4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1657489413.2</v>
      </c>
      <c r="BH328">
        <v>1219.149</v>
      </c>
      <c r="BI328">
        <v>1275.363</v>
      </c>
      <c r="BJ328">
        <v>21.07595</v>
      </c>
      <c r="BK328">
        <v>17.10494</v>
      </c>
      <c r="BL328">
        <v>1212.651</v>
      </c>
      <c r="BM328">
        <v>20.80961</v>
      </c>
      <c r="BN328">
        <v>500.0347</v>
      </c>
      <c r="BO328">
        <v>72.19071</v>
      </c>
      <c r="BP328">
        <v>0.02798068</v>
      </c>
      <c r="BQ328">
        <v>24.16673</v>
      </c>
      <c r="BR328">
        <v>24.96233</v>
      </c>
      <c r="BS328">
        <v>999.9</v>
      </c>
      <c r="BT328">
        <v>0</v>
      </c>
      <c r="BU328">
        <v>0</v>
      </c>
      <c r="BV328">
        <v>10002.177</v>
      </c>
      <c r="BW328">
        <v>0</v>
      </c>
      <c r="BX328">
        <v>2016.092</v>
      </c>
      <c r="BY328">
        <v>-56.2139</v>
      </c>
      <c r="BZ328">
        <v>1245.397</v>
      </c>
      <c r="CA328">
        <v>1297.558</v>
      </c>
      <c r="CB328">
        <v>3.97098</v>
      </c>
      <c r="CC328">
        <v>1275.363</v>
      </c>
      <c r="CD328">
        <v>17.10494</v>
      </c>
      <c r="CE328">
        <v>1.521487</v>
      </c>
      <c r="CF328">
        <v>1.23482</v>
      </c>
      <c r="CG328">
        <v>13.18582</v>
      </c>
      <c r="CH328">
        <v>10.02809</v>
      </c>
      <c r="CI328">
        <v>2000.028</v>
      </c>
      <c r="CJ328">
        <v>0.9800041</v>
      </c>
      <c r="CK328">
        <v>0.01999553</v>
      </c>
      <c r="CL328">
        <v>0</v>
      </c>
      <c r="CM328">
        <v>2.54231</v>
      </c>
      <c r="CN328">
        <v>0</v>
      </c>
      <c r="CO328">
        <v>18849.22</v>
      </c>
      <c r="CP328">
        <v>16705.7</v>
      </c>
      <c r="CQ328">
        <v>46</v>
      </c>
      <c r="CR328">
        <v>49.687</v>
      </c>
      <c r="CS328">
        <v>47.375</v>
      </c>
      <c r="CT328">
        <v>46.937</v>
      </c>
      <c r="CU328">
        <v>45.25</v>
      </c>
      <c r="CV328">
        <v>1960.036</v>
      </c>
      <c r="CW328">
        <v>39.992</v>
      </c>
      <c r="CX328">
        <v>0</v>
      </c>
      <c r="CY328">
        <v>1651556200.8</v>
      </c>
      <c r="CZ328">
        <v>0</v>
      </c>
      <c r="DA328">
        <v>0</v>
      </c>
      <c r="DB328" t="s">
        <v>356</v>
      </c>
      <c r="DC328">
        <v>1657298120.5</v>
      </c>
      <c r="DD328">
        <v>1657298120.5</v>
      </c>
      <c r="DE328">
        <v>0</v>
      </c>
      <c r="DF328">
        <v>1.391</v>
      </c>
      <c r="DG328">
        <v>0.035</v>
      </c>
      <c r="DH328">
        <v>2.39</v>
      </c>
      <c r="DI328">
        <v>0.104</v>
      </c>
      <c r="DJ328">
        <v>419</v>
      </c>
      <c r="DK328">
        <v>18</v>
      </c>
      <c r="DL328">
        <v>0.11</v>
      </c>
      <c r="DM328">
        <v>0.02</v>
      </c>
      <c r="DN328">
        <v>-55.6085024390244</v>
      </c>
      <c r="DO328">
        <v>-5.14568989547037</v>
      </c>
      <c r="DP328">
        <v>0.574126797624138</v>
      </c>
      <c r="DQ328">
        <v>0</v>
      </c>
      <c r="DR328">
        <v>3.96658195121951</v>
      </c>
      <c r="DS328">
        <v>0.215894843205578</v>
      </c>
      <c r="DT328">
        <v>0.0364500915198096</v>
      </c>
      <c r="DU328">
        <v>0</v>
      </c>
      <c r="DV328">
        <v>0</v>
      </c>
      <c r="DW328">
        <v>2</v>
      </c>
      <c r="DX328" t="s">
        <v>357</v>
      </c>
      <c r="DY328">
        <v>2.8343</v>
      </c>
      <c r="DZ328">
        <v>2.64442</v>
      </c>
      <c r="EA328">
        <v>0.151922</v>
      </c>
      <c r="EB328">
        <v>0.156316</v>
      </c>
      <c r="EC328">
        <v>0.0747174</v>
      </c>
      <c r="ED328">
        <v>0.0644327</v>
      </c>
      <c r="EE328">
        <v>23638.6</v>
      </c>
      <c r="EF328">
        <v>20567.1</v>
      </c>
      <c r="EG328">
        <v>24970.3</v>
      </c>
      <c r="EH328">
        <v>23757.6</v>
      </c>
      <c r="EI328">
        <v>39474.6</v>
      </c>
      <c r="EJ328">
        <v>36824.2</v>
      </c>
      <c r="EK328">
        <v>45176.5</v>
      </c>
      <c r="EL328">
        <v>42420.5</v>
      </c>
      <c r="EM328">
        <v>1.7478</v>
      </c>
      <c r="EN328">
        <v>2.04023</v>
      </c>
      <c r="EO328">
        <v>0.105795</v>
      </c>
      <c r="EP328">
        <v>0</v>
      </c>
      <c r="EQ328">
        <v>23.2271</v>
      </c>
      <c r="ER328">
        <v>999.9</v>
      </c>
      <c r="ES328">
        <v>32.963</v>
      </c>
      <c r="ET328">
        <v>40.465</v>
      </c>
      <c r="EU328">
        <v>34.6986</v>
      </c>
      <c r="EV328">
        <v>50.9014</v>
      </c>
      <c r="EW328">
        <v>30.5369</v>
      </c>
      <c r="EX328">
        <v>2</v>
      </c>
      <c r="EY328">
        <v>0.246911</v>
      </c>
      <c r="EZ328">
        <v>4.66386</v>
      </c>
      <c r="FA328">
        <v>20.1832</v>
      </c>
      <c r="FB328">
        <v>5.23212</v>
      </c>
      <c r="FC328">
        <v>11.992</v>
      </c>
      <c r="FD328">
        <v>4.9558</v>
      </c>
      <c r="FE328">
        <v>3.304</v>
      </c>
      <c r="FF328">
        <v>350.6</v>
      </c>
      <c r="FG328">
        <v>9999</v>
      </c>
      <c r="FH328">
        <v>9999</v>
      </c>
      <c r="FI328">
        <v>6380.8</v>
      </c>
      <c r="FJ328">
        <v>1.8682</v>
      </c>
      <c r="FK328">
        <v>1.86401</v>
      </c>
      <c r="FL328">
        <v>1.87144</v>
      </c>
      <c r="FM328">
        <v>1.86252</v>
      </c>
      <c r="FN328">
        <v>1.86188</v>
      </c>
      <c r="FO328">
        <v>1.86829</v>
      </c>
      <c r="FP328">
        <v>1.85838</v>
      </c>
      <c r="FQ328">
        <v>1.86465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6.53</v>
      </c>
      <c r="GF328">
        <v>0.2665</v>
      </c>
      <c r="GG328">
        <v>2.14445261950712</v>
      </c>
      <c r="GH328">
        <v>0.00524579190152856</v>
      </c>
      <c r="GI328">
        <v>-2.61795653493914e-06</v>
      </c>
      <c r="GJ328">
        <v>1.03317073579164e-09</v>
      </c>
      <c r="GK328">
        <v>-0.0325879594738201</v>
      </c>
      <c r="GL328">
        <v>-0.0124659139965973</v>
      </c>
      <c r="GM328">
        <v>0.00156445697122576</v>
      </c>
      <c r="GN328">
        <v>-1.32223106024955e-05</v>
      </c>
      <c r="GO328">
        <v>14</v>
      </c>
      <c r="GP328">
        <v>2225</v>
      </c>
      <c r="GQ328">
        <v>3</v>
      </c>
      <c r="GR328">
        <v>45</v>
      </c>
      <c r="GS328">
        <v>3188.3</v>
      </c>
      <c r="GT328">
        <v>3188.3</v>
      </c>
      <c r="GU328">
        <v>3.19824</v>
      </c>
      <c r="GV328">
        <v>2.38037</v>
      </c>
      <c r="GW328">
        <v>1.99829</v>
      </c>
      <c r="GX328">
        <v>2.71362</v>
      </c>
      <c r="GY328">
        <v>2.09473</v>
      </c>
      <c r="GZ328">
        <v>2.39502</v>
      </c>
      <c r="HA328">
        <v>43.3176</v>
      </c>
      <c r="HB328">
        <v>14.3772</v>
      </c>
      <c r="HC328">
        <v>18</v>
      </c>
      <c r="HD328">
        <v>424.396</v>
      </c>
      <c r="HE328">
        <v>611.622</v>
      </c>
      <c r="HF328">
        <v>19.7586</v>
      </c>
      <c r="HG328">
        <v>30.5469</v>
      </c>
      <c r="HH328">
        <v>29.9999</v>
      </c>
      <c r="HI328">
        <v>30.3888</v>
      </c>
      <c r="HJ328">
        <v>30.3748</v>
      </c>
      <c r="HK328">
        <v>64.114</v>
      </c>
      <c r="HL328">
        <v>61.9458</v>
      </c>
      <c r="HM328">
        <v>0</v>
      </c>
      <c r="HN328">
        <v>19.7766</v>
      </c>
      <c r="HO328">
        <v>1308.28</v>
      </c>
      <c r="HP328">
        <v>16.9675</v>
      </c>
      <c r="HQ328">
        <v>95.588</v>
      </c>
      <c r="HR328">
        <v>99.6992</v>
      </c>
    </row>
    <row r="329" spans="1:226">
      <c r="A329">
        <v>313</v>
      </c>
      <c r="B329">
        <v>1657489421</v>
      </c>
      <c r="C329">
        <v>2951.5</v>
      </c>
      <c r="D329" t="s">
        <v>987</v>
      </c>
      <c r="E329" t="s">
        <v>988</v>
      </c>
      <c r="F329">
        <v>5</v>
      </c>
      <c r="G329" t="s">
        <v>836</v>
      </c>
      <c r="H329" t="s">
        <v>354</v>
      </c>
      <c r="I329">
        <v>1657489418.5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1313.59288597436</v>
      </c>
      <c r="AK329">
        <v>1270.07181818182</v>
      </c>
      <c r="AL329">
        <v>3.34593985592029</v>
      </c>
      <c r="AM329">
        <v>66.5814439942602</v>
      </c>
      <c r="AN329">
        <f>(AP329 - AO329 + BO329*1E3/(8.314*(BQ329+273.15)) * AR329/BN329 * AQ329) * BN329/(100*BB329) * 1000/(1000 - AP329)</f>
        <v>0</v>
      </c>
      <c r="AO329">
        <v>17.0913288910496</v>
      </c>
      <c r="AP329">
        <v>21.0778690909091</v>
      </c>
      <c r="AQ329">
        <v>0.000695004987864349</v>
      </c>
      <c r="AR329">
        <v>78.2615971347047</v>
      </c>
      <c r="AS329">
        <v>19</v>
      </c>
      <c r="AT329">
        <v>4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1657489418.5</v>
      </c>
      <c r="BH329">
        <v>1236.68444444444</v>
      </c>
      <c r="BI329">
        <v>1293.27</v>
      </c>
      <c r="BJ329">
        <v>21.0816888888889</v>
      </c>
      <c r="BK329">
        <v>17.0767444444444</v>
      </c>
      <c r="BL329">
        <v>1230.12666666667</v>
      </c>
      <c r="BM329">
        <v>20.8151777777778</v>
      </c>
      <c r="BN329">
        <v>500.004777777778</v>
      </c>
      <c r="BO329">
        <v>72.1916333333333</v>
      </c>
      <c r="BP329">
        <v>0.0280624777777778</v>
      </c>
      <c r="BQ329">
        <v>24.1740222222222</v>
      </c>
      <c r="BR329">
        <v>24.9769444444444</v>
      </c>
      <c r="BS329">
        <v>999.9</v>
      </c>
      <c r="BT329">
        <v>0</v>
      </c>
      <c r="BU329">
        <v>0</v>
      </c>
      <c r="BV329">
        <v>9981.66111111111</v>
      </c>
      <c r="BW329">
        <v>0</v>
      </c>
      <c r="BX329">
        <v>2016.66888888889</v>
      </c>
      <c r="BY329">
        <v>-56.5813666666667</v>
      </c>
      <c r="BZ329">
        <v>1263.31888888889</v>
      </c>
      <c r="CA329">
        <v>1315.73555555556</v>
      </c>
      <c r="CB329">
        <v>4.00493</v>
      </c>
      <c r="CC329">
        <v>1293.27</v>
      </c>
      <c r="CD329">
        <v>17.0767444444444</v>
      </c>
      <c r="CE329">
        <v>1.52192</v>
      </c>
      <c r="CF329">
        <v>1.23279888888889</v>
      </c>
      <c r="CG329">
        <v>13.1901777777778</v>
      </c>
      <c r="CH329">
        <v>10.0036333333333</v>
      </c>
      <c r="CI329">
        <v>2000.00888888889</v>
      </c>
      <c r="CJ329">
        <v>0.980004333333333</v>
      </c>
      <c r="CK329">
        <v>0.0199952888888889</v>
      </c>
      <c r="CL329">
        <v>0</v>
      </c>
      <c r="CM329">
        <v>2.45384444444444</v>
      </c>
      <c r="CN329">
        <v>0</v>
      </c>
      <c r="CO329">
        <v>18845.8444444444</v>
      </c>
      <c r="CP329">
        <v>16705.5222222222</v>
      </c>
      <c r="CQ329">
        <v>46</v>
      </c>
      <c r="CR329">
        <v>49.687</v>
      </c>
      <c r="CS329">
        <v>47.361</v>
      </c>
      <c r="CT329">
        <v>46.937</v>
      </c>
      <c r="CU329">
        <v>45.25</v>
      </c>
      <c r="CV329">
        <v>1960.01888888889</v>
      </c>
      <c r="CW329">
        <v>39.99</v>
      </c>
      <c r="CX329">
        <v>0</v>
      </c>
      <c r="CY329">
        <v>1651556205.6</v>
      </c>
      <c r="CZ329">
        <v>0</v>
      </c>
      <c r="DA329">
        <v>0</v>
      </c>
      <c r="DB329" t="s">
        <v>356</v>
      </c>
      <c r="DC329">
        <v>1657298120.5</v>
      </c>
      <c r="DD329">
        <v>1657298120.5</v>
      </c>
      <c r="DE329">
        <v>0</v>
      </c>
      <c r="DF329">
        <v>1.391</v>
      </c>
      <c r="DG329">
        <v>0.035</v>
      </c>
      <c r="DH329">
        <v>2.39</v>
      </c>
      <c r="DI329">
        <v>0.104</v>
      </c>
      <c r="DJ329">
        <v>419</v>
      </c>
      <c r="DK329">
        <v>18</v>
      </c>
      <c r="DL329">
        <v>0.11</v>
      </c>
      <c r="DM329">
        <v>0.02</v>
      </c>
      <c r="DN329">
        <v>-55.9345317073171</v>
      </c>
      <c r="DO329">
        <v>-4.05448222996505</v>
      </c>
      <c r="DP329">
        <v>0.484586109762893</v>
      </c>
      <c r="DQ329">
        <v>0</v>
      </c>
      <c r="DR329">
        <v>3.98357219512195</v>
      </c>
      <c r="DS329">
        <v>0.0720526829268233</v>
      </c>
      <c r="DT329">
        <v>0.0252131378366852</v>
      </c>
      <c r="DU329">
        <v>1</v>
      </c>
      <c r="DV329">
        <v>1</v>
      </c>
      <c r="DW329">
        <v>2</v>
      </c>
      <c r="DX329" t="s">
        <v>363</v>
      </c>
      <c r="DY329">
        <v>2.83434</v>
      </c>
      <c r="DZ329">
        <v>2.64436</v>
      </c>
      <c r="EA329">
        <v>0.153195</v>
      </c>
      <c r="EB329">
        <v>0.157606</v>
      </c>
      <c r="EC329">
        <v>0.0747071</v>
      </c>
      <c r="ED329">
        <v>0.0643054</v>
      </c>
      <c r="EE329">
        <v>23602.7</v>
      </c>
      <c r="EF329">
        <v>20535.4</v>
      </c>
      <c r="EG329">
        <v>24970</v>
      </c>
      <c r="EH329">
        <v>23757.4</v>
      </c>
      <c r="EI329">
        <v>39475</v>
      </c>
      <c r="EJ329">
        <v>36829</v>
      </c>
      <c r="EK329">
        <v>45176.5</v>
      </c>
      <c r="EL329">
        <v>42420.2</v>
      </c>
      <c r="EM329">
        <v>1.74772</v>
      </c>
      <c r="EN329">
        <v>2.0402</v>
      </c>
      <c r="EO329">
        <v>0.106957</v>
      </c>
      <c r="EP329">
        <v>0</v>
      </c>
      <c r="EQ329">
        <v>23.2315</v>
      </c>
      <c r="ER329">
        <v>999.9</v>
      </c>
      <c r="ES329">
        <v>32.987</v>
      </c>
      <c r="ET329">
        <v>40.465</v>
      </c>
      <c r="EU329">
        <v>34.7227</v>
      </c>
      <c r="EV329">
        <v>51.4814</v>
      </c>
      <c r="EW329">
        <v>30.5288</v>
      </c>
      <c r="EX329">
        <v>2</v>
      </c>
      <c r="EY329">
        <v>0.246512</v>
      </c>
      <c r="EZ329">
        <v>4.67069</v>
      </c>
      <c r="FA329">
        <v>20.183</v>
      </c>
      <c r="FB329">
        <v>5.23182</v>
      </c>
      <c r="FC329">
        <v>11.992</v>
      </c>
      <c r="FD329">
        <v>4.9558</v>
      </c>
      <c r="FE329">
        <v>3.304</v>
      </c>
      <c r="FF329">
        <v>350.6</v>
      </c>
      <c r="FG329">
        <v>9999</v>
      </c>
      <c r="FH329">
        <v>9999</v>
      </c>
      <c r="FI329">
        <v>6381.1</v>
      </c>
      <c r="FJ329">
        <v>1.86814</v>
      </c>
      <c r="FK329">
        <v>1.86401</v>
      </c>
      <c r="FL329">
        <v>1.87137</v>
      </c>
      <c r="FM329">
        <v>1.86249</v>
      </c>
      <c r="FN329">
        <v>1.86188</v>
      </c>
      <c r="FO329">
        <v>1.86829</v>
      </c>
      <c r="FP329">
        <v>1.85837</v>
      </c>
      <c r="FQ329">
        <v>1.86463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6.59</v>
      </c>
      <c r="GF329">
        <v>0.2663</v>
      </c>
      <c r="GG329">
        <v>2.14445261950712</v>
      </c>
      <c r="GH329">
        <v>0.00524579190152856</v>
      </c>
      <c r="GI329">
        <v>-2.61795653493914e-06</v>
      </c>
      <c r="GJ329">
        <v>1.03317073579164e-09</v>
      </c>
      <c r="GK329">
        <v>-0.0325879594738201</v>
      </c>
      <c r="GL329">
        <v>-0.0124659139965973</v>
      </c>
      <c r="GM329">
        <v>0.00156445697122576</v>
      </c>
      <c r="GN329">
        <v>-1.32223106024955e-05</v>
      </c>
      <c r="GO329">
        <v>14</v>
      </c>
      <c r="GP329">
        <v>2225</v>
      </c>
      <c r="GQ329">
        <v>3</v>
      </c>
      <c r="GR329">
        <v>45</v>
      </c>
      <c r="GS329">
        <v>3188.3</v>
      </c>
      <c r="GT329">
        <v>3188.3</v>
      </c>
      <c r="GU329">
        <v>3.2312</v>
      </c>
      <c r="GV329">
        <v>2.37427</v>
      </c>
      <c r="GW329">
        <v>1.99829</v>
      </c>
      <c r="GX329">
        <v>2.71362</v>
      </c>
      <c r="GY329">
        <v>2.09351</v>
      </c>
      <c r="GZ329">
        <v>2.42554</v>
      </c>
      <c r="HA329">
        <v>43.3176</v>
      </c>
      <c r="HB329">
        <v>14.386</v>
      </c>
      <c r="HC329">
        <v>18</v>
      </c>
      <c r="HD329">
        <v>424.366</v>
      </c>
      <c r="HE329">
        <v>611.619</v>
      </c>
      <c r="HF329">
        <v>19.7903</v>
      </c>
      <c r="HG329">
        <v>30.5469</v>
      </c>
      <c r="HH329">
        <v>29.9999</v>
      </c>
      <c r="HI329">
        <v>30.3908</v>
      </c>
      <c r="HJ329">
        <v>30.3763</v>
      </c>
      <c r="HK329">
        <v>64.7198</v>
      </c>
      <c r="HL329">
        <v>61.9458</v>
      </c>
      <c r="HM329">
        <v>0</v>
      </c>
      <c r="HN329">
        <v>19.7995</v>
      </c>
      <c r="HO329">
        <v>1321.73</v>
      </c>
      <c r="HP329">
        <v>16.9563</v>
      </c>
      <c r="HQ329">
        <v>95.5874</v>
      </c>
      <c r="HR329">
        <v>99.6984</v>
      </c>
    </row>
    <row r="330" spans="1:226">
      <c r="A330">
        <v>314</v>
      </c>
      <c r="B330">
        <v>1657489426</v>
      </c>
      <c r="C330">
        <v>2956.5</v>
      </c>
      <c r="D330" t="s">
        <v>989</v>
      </c>
      <c r="E330" t="s">
        <v>990</v>
      </c>
      <c r="F330">
        <v>5</v>
      </c>
      <c r="G330" t="s">
        <v>836</v>
      </c>
      <c r="H330" t="s">
        <v>354</v>
      </c>
      <c r="I330">
        <v>1657489423.2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1330.80395295805</v>
      </c>
      <c r="AK330">
        <v>1287.43048484848</v>
      </c>
      <c r="AL330">
        <v>3.46502148370798</v>
      </c>
      <c r="AM330">
        <v>66.5814439942602</v>
      </c>
      <c r="AN330">
        <f>(AP330 - AO330 + BO330*1E3/(8.314*(BQ330+273.15)) * AR330/BN330 * AQ330) * BN330/(100*BB330) * 1000/(1000 - AP330)</f>
        <v>0</v>
      </c>
      <c r="AO330">
        <v>17.0670170194963</v>
      </c>
      <c r="AP330">
        <v>21.0753218181818</v>
      </c>
      <c r="AQ330">
        <v>-0.000182543500792301</v>
      </c>
      <c r="AR330">
        <v>78.2615971347047</v>
      </c>
      <c r="AS330">
        <v>19</v>
      </c>
      <c r="AT330">
        <v>4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1657489423.2</v>
      </c>
      <c r="BH330">
        <v>1252.504</v>
      </c>
      <c r="BI330">
        <v>1309.131</v>
      </c>
      <c r="BJ330">
        <v>21.07436</v>
      </c>
      <c r="BK330">
        <v>17.0606</v>
      </c>
      <c r="BL330">
        <v>1245.888</v>
      </c>
      <c r="BM330">
        <v>20.80809</v>
      </c>
      <c r="BN330">
        <v>499.9939</v>
      </c>
      <c r="BO330">
        <v>72.18987</v>
      </c>
      <c r="BP330">
        <v>0.02794024</v>
      </c>
      <c r="BQ330">
        <v>24.17724</v>
      </c>
      <c r="BR330">
        <v>24.99673</v>
      </c>
      <c r="BS330">
        <v>999.9</v>
      </c>
      <c r="BT330">
        <v>0</v>
      </c>
      <c r="BU330">
        <v>0</v>
      </c>
      <c r="BV330">
        <v>9988.993</v>
      </c>
      <c r="BW330">
        <v>0</v>
      </c>
      <c r="BX330">
        <v>2015.942</v>
      </c>
      <c r="BY330">
        <v>-56.62641</v>
      </c>
      <c r="BZ330">
        <v>1279.466</v>
      </c>
      <c r="CA330">
        <v>1331.851</v>
      </c>
      <c r="CB330">
        <v>4.013766</v>
      </c>
      <c r="CC330">
        <v>1309.131</v>
      </c>
      <c r="CD330">
        <v>17.0606</v>
      </c>
      <c r="CE330">
        <v>1.521355</v>
      </c>
      <c r="CF330">
        <v>1.231602</v>
      </c>
      <c r="CG330">
        <v>13.1845</v>
      </c>
      <c r="CH330">
        <v>9.989129</v>
      </c>
      <c r="CI330">
        <v>1999.986</v>
      </c>
      <c r="CJ330">
        <v>0.9800041</v>
      </c>
      <c r="CK330">
        <v>0.01999553</v>
      </c>
      <c r="CL330">
        <v>0</v>
      </c>
      <c r="CM330">
        <v>2.67813</v>
      </c>
      <c r="CN330">
        <v>0</v>
      </c>
      <c r="CO330">
        <v>18843.18</v>
      </c>
      <c r="CP330">
        <v>16705.32</v>
      </c>
      <c r="CQ330">
        <v>45.9874</v>
      </c>
      <c r="CR330">
        <v>49.6622</v>
      </c>
      <c r="CS330">
        <v>47.3183</v>
      </c>
      <c r="CT330">
        <v>46.8812</v>
      </c>
      <c r="CU330">
        <v>45.2248</v>
      </c>
      <c r="CV330">
        <v>1959.996</v>
      </c>
      <c r="CW330">
        <v>39.99</v>
      </c>
      <c r="CX330">
        <v>0</v>
      </c>
      <c r="CY330">
        <v>1651556210.4</v>
      </c>
      <c r="CZ330">
        <v>0</v>
      </c>
      <c r="DA330">
        <v>0</v>
      </c>
      <c r="DB330" t="s">
        <v>356</v>
      </c>
      <c r="DC330">
        <v>1657298120.5</v>
      </c>
      <c r="DD330">
        <v>1657298120.5</v>
      </c>
      <c r="DE330">
        <v>0</v>
      </c>
      <c r="DF330">
        <v>1.391</v>
      </c>
      <c r="DG330">
        <v>0.035</v>
      </c>
      <c r="DH330">
        <v>2.39</v>
      </c>
      <c r="DI330">
        <v>0.104</v>
      </c>
      <c r="DJ330">
        <v>419</v>
      </c>
      <c r="DK330">
        <v>18</v>
      </c>
      <c r="DL330">
        <v>0.11</v>
      </c>
      <c r="DM330">
        <v>0.02</v>
      </c>
      <c r="DN330">
        <v>-56.2845926829268</v>
      </c>
      <c r="DO330">
        <v>-3.2948655052265</v>
      </c>
      <c r="DP330">
        <v>0.435406137509116</v>
      </c>
      <c r="DQ330">
        <v>0</v>
      </c>
      <c r="DR330">
        <v>3.99557487804878</v>
      </c>
      <c r="DS330">
        <v>0.0875514982578255</v>
      </c>
      <c r="DT330">
        <v>0.019493877603225</v>
      </c>
      <c r="DU330">
        <v>1</v>
      </c>
      <c r="DV330">
        <v>1</v>
      </c>
      <c r="DW330">
        <v>2</v>
      </c>
      <c r="DX330" t="s">
        <v>363</v>
      </c>
      <c r="DY330">
        <v>2.83461</v>
      </c>
      <c r="DZ330">
        <v>2.6441</v>
      </c>
      <c r="EA330">
        <v>0.154488</v>
      </c>
      <c r="EB330">
        <v>0.158844</v>
      </c>
      <c r="EC330">
        <v>0.0746957</v>
      </c>
      <c r="ED330">
        <v>0.0642055</v>
      </c>
      <c r="EE330">
        <v>23567.1</v>
      </c>
      <c r="EF330">
        <v>20504.9</v>
      </c>
      <c r="EG330">
        <v>24970.5</v>
      </c>
      <c r="EH330">
        <v>23757.1</v>
      </c>
      <c r="EI330">
        <v>39475.8</v>
      </c>
      <c r="EJ330">
        <v>36832.4</v>
      </c>
      <c r="EK330">
        <v>45176.8</v>
      </c>
      <c r="EL330">
        <v>42419.6</v>
      </c>
      <c r="EM330">
        <v>1.74787</v>
      </c>
      <c r="EN330">
        <v>2.03982</v>
      </c>
      <c r="EO330">
        <v>0.10721</v>
      </c>
      <c r="EP330">
        <v>0</v>
      </c>
      <c r="EQ330">
        <v>23.2384</v>
      </c>
      <c r="ER330">
        <v>999.9</v>
      </c>
      <c r="ES330">
        <v>33.012</v>
      </c>
      <c r="ET330">
        <v>40.476</v>
      </c>
      <c r="EU330">
        <v>34.7726</v>
      </c>
      <c r="EV330">
        <v>51.5214</v>
      </c>
      <c r="EW330">
        <v>30.5008</v>
      </c>
      <c r="EX330">
        <v>2</v>
      </c>
      <c r="EY330">
        <v>0.246715</v>
      </c>
      <c r="EZ330">
        <v>4.71254</v>
      </c>
      <c r="FA330">
        <v>20.1818</v>
      </c>
      <c r="FB330">
        <v>5.23197</v>
      </c>
      <c r="FC330">
        <v>11.992</v>
      </c>
      <c r="FD330">
        <v>4.95565</v>
      </c>
      <c r="FE330">
        <v>3.3039</v>
      </c>
      <c r="FF330">
        <v>350.6</v>
      </c>
      <c r="FG330">
        <v>9999</v>
      </c>
      <c r="FH330">
        <v>9999</v>
      </c>
      <c r="FI330">
        <v>6381.1</v>
      </c>
      <c r="FJ330">
        <v>1.86816</v>
      </c>
      <c r="FK330">
        <v>1.86401</v>
      </c>
      <c r="FL330">
        <v>1.87138</v>
      </c>
      <c r="FM330">
        <v>1.86249</v>
      </c>
      <c r="FN330">
        <v>1.86188</v>
      </c>
      <c r="FO330">
        <v>1.86828</v>
      </c>
      <c r="FP330">
        <v>1.85837</v>
      </c>
      <c r="FQ330">
        <v>1.86462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6.65</v>
      </c>
      <c r="GF330">
        <v>0.2662</v>
      </c>
      <c r="GG330">
        <v>2.14445261950712</v>
      </c>
      <c r="GH330">
        <v>0.00524579190152856</v>
      </c>
      <c r="GI330">
        <v>-2.61795653493914e-06</v>
      </c>
      <c r="GJ330">
        <v>1.03317073579164e-09</v>
      </c>
      <c r="GK330">
        <v>-0.0325879594738201</v>
      </c>
      <c r="GL330">
        <v>-0.0124659139965973</v>
      </c>
      <c r="GM330">
        <v>0.00156445697122576</v>
      </c>
      <c r="GN330">
        <v>-1.32223106024955e-05</v>
      </c>
      <c r="GO330">
        <v>14</v>
      </c>
      <c r="GP330">
        <v>2225</v>
      </c>
      <c r="GQ330">
        <v>3</v>
      </c>
      <c r="GR330">
        <v>45</v>
      </c>
      <c r="GS330">
        <v>3188.4</v>
      </c>
      <c r="GT330">
        <v>3188.4</v>
      </c>
      <c r="GU330">
        <v>3.2605</v>
      </c>
      <c r="GV330">
        <v>2.37305</v>
      </c>
      <c r="GW330">
        <v>1.99829</v>
      </c>
      <c r="GX330">
        <v>2.71362</v>
      </c>
      <c r="GY330">
        <v>2.09351</v>
      </c>
      <c r="GZ330">
        <v>2.41455</v>
      </c>
      <c r="HA330">
        <v>43.3176</v>
      </c>
      <c r="HB330">
        <v>14.3772</v>
      </c>
      <c r="HC330">
        <v>18</v>
      </c>
      <c r="HD330">
        <v>424.458</v>
      </c>
      <c r="HE330">
        <v>611.345</v>
      </c>
      <c r="HF330">
        <v>19.8103</v>
      </c>
      <c r="HG330">
        <v>30.5469</v>
      </c>
      <c r="HH330">
        <v>30.0002</v>
      </c>
      <c r="HI330">
        <v>30.3915</v>
      </c>
      <c r="HJ330">
        <v>30.3787</v>
      </c>
      <c r="HK330">
        <v>65.3565</v>
      </c>
      <c r="HL330">
        <v>62.2278</v>
      </c>
      <c r="HM330">
        <v>0</v>
      </c>
      <c r="HN330">
        <v>19.808</v>
      </c>
      <c r="HO330">
        <v>1341.85</v>
      </c>
      <c r="HP330">
        <v>16.9372</v>
      </c>
      <c r="HQ330">
        <v>95.5885</v>
      </c>
      <c r="HR330">
        <v>99.6969</v>
      </c>
    </row>
    <row r="331" spans="1:226">
      <c r="A331">
        <v>315</v>
      </c>
      <c r="B331">
        <v>1657489431</v>
      </c>
      <c r="C331">
        <v>2961.5</v>
      </c>
      <c r="D331" t="s">
        <v>991</v>
      </c>
      <c r="E331" t="s">
        <v>992</v>
      </c>
      <c r="F331">
        <v>5</v>
      </c>
      <c r="G331" t="s">
        <v>836</v>
      </c>
      <c r="H331" t="s">
        <v>354</v>
      </c>
      <c r="I331">
        <v>1657489428.5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1347.65461847867</v>
      </c>
      <c r="AK331">
        <v>1304.32454545455</v>
      </c>
      <c r="AL331">
        <v>3.36703623109442</v>
      </c>
      <c r="AM331">
        <v>66.5814439942602</v>
      </c>
      <c r="AN331">
        <f>(AP331 - AO331 + BO331*1E3/(8.314*(BQ331+273.15)) * AR331/BN331 * AQ331) * BN331/(100*BB331) * 1000/(1000 - AP331)</f>
        <v>0</v>
      </c>
      <c r="AO331">
        <v>16.9919586339207</v>
      </c>
      <c r="AP331">
        <v>21.039676969697</v>
      </c>
      <c r="AQ331">
        <v>-0.00757489890637975</v>
      </c>
      <c r="AR331">
        <v>78.2615971347047</v>
      </c>
      <c r="AS331">
        <v>19</v>
      </c>
      <c r="AT331">
        <v>4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1657489428.5</v>
      </c>
      <c r="BH331">
        <v>1270.22</v>
      </c>
      <c r="BI331">
        <v>1327.00111111111</v>
      </c>
      <c r="BJ331">
        <v>21.0551</v>
      </c>
      <c r="BK331">
        <v>16.9796333333333</v>
      </c>
      <c r="BL331">
        <v>1263.54222222222</v>
      </c>
      <c r="BM331">
        <v>20.7894888888889</v>
      </c>
      <c r="BN331">
        <v>499.971</v>
      </c>
      <c r="BO331">
        <v>72.1900777777778</v>
      </c>
      <c r="BP331">
        <v>0.0279820333333333</v>
      </c>
      <c r="BQ331">
        <v>24.1893777777778</v>
      </c>
      <c r="BR331">
        <v>24.9966</v>
      </c>
      <c r="BS331">
        <v>999.9</v>
      </c>
      <c r="BT331">
        <v>0</v>
      </c>
      <c r="BU331">
        <v>0</v>
      </c>
      <c r="BV331">
        <v>9998.68333333333</v>
      </c>
      <c r="BW331">
        <v>0</v>
      </c>
      <c r="BX331">
        <v>2016.78555555556</v>
      </c>
      <c r="BY331">
        <v>-56.7816222222222</v>
      </c>
      <c r="BZ331">
        <v>1297.54111111111</v>
      </c>
      <c r="CA331">
        <v>1349.92444444444</v>
      </c>
      <c r="CB331">
        <v>4.07546777777778</v>
      </c>
      <c r="CC331">
        <v>1327.00111111111</v>
      </c>
      <c r="CD331">
        <v>16.9796333333333</v>
      </c>
      <c r="CE331">
        <v>1.51997</v>
      </c>
      <c r="CF331">
        <v>1.22576111111111</v>
      </c>
      <c r="CG331">
        <v>13.1705333333333</v>
      </c>
      <c r="CH331">
        <v>9.91815111111111</v>
      </c>
      <c r="CI331">
        <v>2000.05666666667</v>
      </c>
      <c r="CJ331">
        <v>0.980004666666667</v>
      </c>
      <c r="CK331">
        <v>0.0199949444444444</v>
      </c>
      <c r="CL331">
        <v>0</v>
      </c>
      <c r="CM331">
        <v>2.63136666666667</v>
      </c>
      <c r="CN331">
        <v>0</v>
      </c>
      <c r="CO331">
        <v>18843.8333333333</v>
      </c>
      <c r="CP331">
        <v>16705.9</v>
      </c>
      <c r="CQ331">
        <v>45.937</v>
      </c>
      <c r="CR331">
        <v>49.625</v>
      </c>
      <c r="CS331">
        <v>47.312</v>
      </c>
      <c r="CT331">
        <v>46.875</v>
      </c>
      <c r="CU331">
        <v>45.187</v>
      </c>
      <c r="CV331">
        <v>1960.06666666667</v>
      </c>
      <c r="CW331">
        <v>39.99</v>
      </c>
      <c r="CX331">
        <v>0</v>
      </c>
      <c r="CY331">
        <v>1651556215.8</v>
      </c>
      <c r="CZ331">
        <v>0</v>
      </c>
      <c r="DA331">
        <v>0</v>
      </c>
      <c r="DB331" t="s">
        <v>356</v>
      </c>
      <c r="DC331">
        <v>1657298120.5</v>
      </c>
      <c r="DD331">
        <v>1657298120.5</v>
      </c>
      <c r="DE331">
        <v>0</v>
      </c>
      <c r="DF331">
        <v>1.391</v>
      </c>
      <c r="DG331">
        <v>0.035</v>
      </c>
      <c r="DH331">
        <v>2.39</v>
      </c>
      <c r="DI331">
        <v>0.104</v>
      </c>
      <c r="DJ331">
        <v>419</v>
      </c>
      <c r="DK331">
        <v>18</v>
      </c>
      <c r="DL331">
        <v>0.11</v>
      </c>
      <c r="DM331">
        <v>0.02</v>
      </c>
      <c r="DN331">
        <v>-56.4823536585366</v>
      </c>
      <c r="DO331">
        <v>-1.62203623693391</v>
      </c>
      <c r="DP331">
        <v>0.289795180906893</v>
      </c>
      <c r="DQ331">
        <v>0</v>
      </c>
      <c r="DR331">
        <v>4.00941024390244</v>
      </c>
      <c r="DS331">
        <v>0.333989268292683</v>
      </c>
      <c r="DT331">
        <v>0.0368244292912116</v>
      </c>
      <c r="DU331">
        <v>0</v>
      </c>
      <c r="DV331">
        <v>0</v>
      </c>
      <c r="DW331">
        <v>2</v>
      </c>
      <c r="DX331" t="s">
        <v>357</v>
      </c>
      <c r="DY331">
        <v>2.83427</v>
      </c>
      <c r="DZ331">
        <v>2.6448</v>
      </c>
      <c r="EA331">
        <v>0.155749</v>
      </c>
      <c r="EB331">
        <v>0.160123</v>
      </c>
      <c r="EC331">
        <v>0.0746031</v>
      </c>
      <c r="ED331">
        <v>0.0640569</v>
      </c>
      <c r="EE331">
        <v>23531.7</v>
      </c>
      <c r="EF331">
        <v>20473.7</v>
      </c>
      <c r="EG331">
        <v>24970.2</v>
      </c>
      <c r="EH331">
        <v>23757</v>
      </c>
      <c r="EI331">
        <v>39479.4</v>
      </c>
      <c r="EJ331">
        <v>36838.2</v>
      </c>
      <c r="EK331">
        <v>45176.4</v>
      </c>
      <c r="EL331">
        <v>42419.5</v>
      </c>
      <c r="EM331">
        <v>1.7477</v>
      </c>
      <c r="EN331">
        <v>2.04032</v>
      </c>
      <c r="EO331">
        <v>0.106335</v>
      </c>
      <c r="EP331">
        <v>0</v>
      </c>
      <c r="EQ331">
        <v>23.2467</v>
      </c>
      <c r="ER331">
        <v>999.9</v>
      </c>
      <c r="ES331">
        <v>33.036</v>
      </c>
      <c r="ET331">
        <v>40.476</v>
      </c>
      <c r="EU331">
        <v>34.8036</v>
      </c>
      <c r="EV331">
        <v>51.8314</v>
      </c>
      <c r="EW331">
        <v>30.605</v>
      </c>
      <c r="EX331">
        <v>2</v>
      </c>
      <c r="EY331">
        <v>0.247165</v>
      </c>
      <c r="EZ331">
        <v>4.76558</v>
      </c>
      <c r="FA331">
        <v>20.18</v>
      </c>
      <c r="FB331">
        <v>5.23197</v>
      </c>
      <c r="FC331">
        <v>11.992</v>
      </c>
      <c r="FD331">
        <v>4.95575</v>
      </c>
      <c r="FE331">
        <v>3.304</v>
      </c>
      <c r="FF331">
        <v>350.6</v>
      </c>
      <c r="FG331">
        <v>9999</v>
      </c>
      <c r="FH331">
        <v>9999</v>
      </c>
      <c r="FI331">
        <v>6381.1</v>
      </c>
      <c r="FJ331">
        <v>1.86815</v>
      </c>
      <c r="FK331">
        <v>1.86401</v>
      </c>
      <c r="FL331">
        <v>1.87142</v>
      </c>
      <c r="FM331">
        <v>1.8625</v>
      </c>
      <c r="FN331">
        <v>1.86188</v>
      </c>
      <c r="FO331">
        <v>1.86829</v>
      </c>
      <c r="FP331">
        <v>1.85838</v>
      </c>
      <c r="FQ331">
        <v>1.86462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6.71</v>
      </c>
      <c r="GF331">
        <v>0.265</v>
      </c>
      <c r="GG331">
        <v>2.14445261950712</v>
      </c>
      <c r="GH331">
        <v>0.00524579190152856</v>
      </c>
      <c r="GI331">
        <v>-2.61795653493914e-06</v>
      </c>
      <c r="GJ331">
        <v>1.03317073579164e-09</v>
      </c>
      <c r="GK331">
        <v>-0.0325879594738201</v>
      </c>
      <c r="GL331">
        <v>-0.0124659139965973</v>
      </c>
      <c r="GM331">
        <v>0.00156445697122576</v>
      </c>
      <c r="GN331">
        <v>-1.32223106024955e-05</v>
      </c>
      <c r="GO331">
        <v>14</v>
      </c>
      <c r="GP331">
        <v>2225</v>
      </c>
      <c r="GQ331">
        <v>3</v>
      </c>
      <c r="GR331">
        <v>45</v>
      </c>
      <c r="GS331">
        <v>3188.5</v>
      </c>
      <c r="GT331">
        <v>3188.5</v>
      </c>
      <c r="GU331">
        <v>3.29346</v>
      </c>
      <c r="GV331">
        <v>2.37671</v>
      </c>
      <c r="GW331">
        <v>1.99829</v>
      </c>
      <c r="GX331">
        <v>2.71484</v>
      </c>
      <c r="GY331">
        <v>2.09351</v>
      </c>
      <c r="GZ331">
        <v>2.41943</v>
      </c>
      <c r="HA331">
        <v>43.3448</v>
      </c>
      <c r="HB331">
        <v>14.3684</v>
      </c>
      <c r="HC331">
        <v>18</v>
      </c>
      <c r="HD331">
        <v>424.375</v>
      </c>
      <c r="HE331">
        <v>611.75</v>
      </c>
      <c r="HF331">
        <v>19.8169</v>
      </c>
      <c r="HG331">
        <v>30.5471</v>
      </c>
      <c r="HH331">
        <v>30.0002</v>
      </c>
      <c r="HI331">
        <v>30.3941</v>
      </c>
      <c r="HJ331">
        <v>30.3794</v>
      </c>
      <c r="HK331">
        <v>65.9579</v>
      </c>
      <c r="HL331">
        <v>62.2278</v>
      </c>
      <c r="HM331">
        <v>0</v>
      </c>
      <c r="HN331">
        <v>19.8084</v>
      </c>
      <c r="HO331">
        <v>1355.29</v>
      </c>
      <c r="HP331">
        <v>16.9532</v>
      </c>
      <c r="HQ331">
        <v>95.5876</v>
      </c>
      <c r="HR331">
        <v>99.6969</v>
      </c>
    </row>
    <row r="332" spans="1:226">
      <c r="A332">
        <v>316</v>
      </c>
      <c r="B332">
        <v>1657489435.5</v>
      </c>
      <c r="C332">
        <v>2966</v>
      </c>
      <c r="D332" t="s">
        <v>993</v>
      </c>
      <c r="E332" t="s">
        <v>994</v>
      </c>
      <c r="F332">
        <v>5</v>
      </c>
      <c r="G332" t="s">
        <v>836</v>
      </c>
      <c r="H332" t="s">
        <v>354</v>
      </c>
      <c r="I332">
        <v>1657489432.94444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1363.40450811121</v>
      </c>
      <c r="AK332">
        <v>1319.72757575758</v>
      </c>
      <c r="AL332">
        <v>3.44054019369512</v>
      </c>
      <c r="AM332">
        <v>66.5814439942602</v>
      </c>
      <c r="AN332">
        <f>(AP332 - AO332 + BO332*1E3/(8.314*(BQ332+273.15)) * AR332/BN332 * AQ332) * BN332/(100*BB332) * 1000/(1000 - AP332)</f>
        <v>0</v>
      </c>
      <c r="AO332">
        <v>16.9737846783277</v>
      </c>
      <c r="AP332">
        <v>21.0102109090909</v>
      </c>
      <c r="AQ332">
        <v>-0.00897475538329125</v>
      </c>
      <c r="AR332">
        <v>78.2615971347047</v>
      </c>
      <c r="AS332">
        <v>19</v>
      </c>
      <c r="AT332">
        <v>4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1657489432.94444</v>
      </c>
      <c r="BH332">
        <v>1285.11777777778</v>
      </c>
      <c r="BI332">
        <v>1342.00888888889</v>
      </c>
      <c r="BJ332">
        <v>21.0218666666667</v>
      </c>
      <c r="BK332">
        <v>16.9791777777778</v>
      </c>
      <c r="BL332">
        <v>1278.38888888889</v>
      </c>
      <c r="BM332">
        <v>20.7574</v>
      </c>
      <c r="BN332">
        <v>499.954777777778</v>
      </c>
      <c r="BO332">
        <v>72.1906444444444</v>
      </c>
      <c r="BP332">
        <v>0.0285998333333333</v>
      </c>
      <c r="BQ332">
        <v>24.1871</v>
      </c>
      <c r="BR332">
        <v>24.9990333333333</v>
      </c>
      <c r="BS332">
        <v>999.9</v>
      </c>
      <c r="BT332">
        <v>0</v>
      </c>
      <c r="BU332">
        <v>0</v>
      </c>
      <c r="BV332">
        <v>9967.84777777778</v>
      </c>
      <c r="BW332">
        <v>0</v>
      </c>
      <c r="BX332">
        <v>2017.60888888889</v>
      </c>
      <c r="BY332">
        <v>-56.888</v>
      </c>
      <c r="BZ332">
        <v>1312.71666666667</v>
      </c>
      <c r="CA332">
        <v>1365.18777777778</v>
      </c>
      <c r="CB332">
        <v>4.04268777777778</v>
      </c>
      <c r="CC332">
        <v>1342.00888888889</v>
      </c>
      <c r="CD332">
        <v>16.9791777777778</v>
      </c>
      <c r="CE332">
        <v>1.51758111111111</v>
      </c>
      <c r="CF332">
        <v>1.22573666666667</v>
      </c>
      <c r="CG332">
        <v>13.1464555555556</v>
      </c>
      <c r="CH332">
        <v>9.91787</v>
      </c>
      <c r="CI332">
        <v>2000.04111111111</v>
      </c>
      <c r="CJ332">
        <v>0.980004333333333</v>
      </c>
      <c r="CK332">
        <v>0.0199952888888889</v>
      </c>
      <c r="CL332">
        <v>0</v>
      </c>
      <c r="CM332">
        <v>2.6934</v>
      </c>
      <c r="CN332">
        <v>0</v>
      </c>
      <c r="CO332">
        <v>18846.7333333333</v>
      </c>
      <c r="CP332">
        <v>16705.7666666667</v>
      </c>
      <c r="CQ332">
        <v>45.937</v>
      </c>
      <c r="CR332">
        <v>49.625</v>
      </c>
      <c r="CS332">
        <v>47.3051111111111</v>
      </c>
      <c r="CT332">
        <v>46.875</v>
      </c>
      <c r="CU332">
        <v>45.187</v>
      </c>
      <c r="CV332">
        <v>1960.05111111111</v>
      </c>
      <c r="CW332">
        <v>39.99</v>
      </c>
      <c r="CX332">
        <v>0</v>
      </c>
      <c r="CY332">
        <v>1651556220.6</v>
      </c>
      <c r="CZ332">
        <v>0</v>
      </c>
      <c r="DA332">
        <v>0</v>
      </c>
      <c r="DB332" t="s">
        <v>356</v>
      </c>
      <c r="DC332">
        <v>1657298120.5</v>
      </c>
      <c r="DD332">
        <v>1657298120.5</v>
      </c>
      <c r="DE332">
        <v>0</v>
      </c>
      <c r="DF332">
        <v>1.391</v>
      </c>
      <c r="DG332">
        <v>0.035</v>
      </c>
      <c r="DH332">
        <v>2.39</v>
      </c>
      <c r="DI332">
        <v>0.104</v>
      </c>
      <c r="DJ332">
        <v>419</v>
      </c>
      <c r="DK332">
        <v>18</v>
      </c>
      <c r="DL332">
        <v>0.11</v>
      </c>
      <c r="DM332">
        <v>0.02</v>
      </c>
      <c r="DN332">
        <v>-56.6359829268293</v>
      </c>
      <c r="DO332">
        <v>-2.36957351916395</v>
      </c>
      <c r="DP332">
        <v>0.352177804942153</v>
      </c>
      <c r="DQ332">
        <v>0</v>
      </c>
      <c r="DR332">
        <v>4.02758658536585</v>
      </c>
      <c r="DS332">
        <v>0.278946480836233</v>
      </c>
      <c r="DT332">
        <v>0.0347413110814395</v>
      </c>
      <c r="DU332">
        <v>0</v>
      </c>
      <c r="DV332">
        <v>0</v>
      </c>
      <c r="DW332">
        <v>2</v>
      </c>
      <c r="DX332" t="s">
        <v>357</v>
      </c>
      <c r="DY332">
        <v>2.83441</v>
      </c>
      <c r="DZ332">
        <v>2.64484</v>
      </c>
      <c r="EA332">
        <v>0.15689</v>
      </c>
      <c r="EB332">
        <v>0.161195</v>
      </c>
      <c r="EC332">
        <v>0.0745389</v>
      </c>
      <c r="ED332">
        <v>0.0641102</v>
      </c>
      <c r="EE332">
        <v>23499.7</v>
      </c>
      <c r="EF332">
        <v>20447.8</v>
      </c>
      <c r="EG332">
        <v>24970</v>
      </c>
      <c r="EH332">
        <v>23757.3</v>
      </c>
      <c r="EI332">
        <v>39482.1</v>
      </c>
      <c r="EJ332">
        <v>36836.5</v>
      </c>
      <c r="EK332">
        <v>45176.2</v>
      </c>
      <c r="EL332">
        <v>42419.9</v>
      </c>
      <c r="EM332">
        <v>1.74758</v>
      </c>
      <c r="EN332">
        <v>2.04007</v>
      </c>
      <c r="EO332">
        <v>0.106387</v>
      </c>
      <c r="EP332">
        <v>0</v>
      </c>
      <c r="EQ332">
        <v>23.2551</v>
      </c>
      <c r="ER332">
        <v>999.9</v>
      </c>
      <c r="ES332">
        <v>33.061</v>
      </c>
      <c r="ET332">
        <v>40.486</v>
      </c>
      <c r="EU332">
        <v>34.841</v>
      </c>
      <c r="EV332">
        <v>51.8814</v>
      </c>
      <c r="EW332">
        <v>30.5729</v>
      </c>
      <c r="EX332">
        <v>2</v>
      </c>
      <c r="EY332">
        <v>0.247284</v>
      </c>
      <c r="EZ332">
        <v>4.78556</v>
      </c>
      <c r="FA332">
        <v>20.1795</v>
      </c>
      <c r="FB332">
        <v>5.23226</v>
      </c>
      <c r="FC332">
        <v>11.992</v>
      </c>
      <c r="FD332">
        <v>4.95575</v>
      </c>
      <c r="FE332">
        <v>3.304</v>
      </c>
      <c r="FF332">
        <v>350.6</v>
      </c>
      <c r="FG332">
        <v>9999</v>
      </c>
      <c r="FH332">
        <v>9999</v>
      </c>
      <c r="FI332">
        <v>6381.3</v>
      </c>
      <c r="FJ332">
        <v>1.86814</v>
      </c>
      <c r="FK332">
        <v>1.86401</v>
      </c>
      <c r="FL332">
        <v>1.87142</v>
      </c>
      <c r="FM332">
        <v>1.86249</v>
      </c>
      <c r="FN332">
        <v>1.86188</v>
      </c>
      <c r="FO332">
        <v>1.86829</v>
      </c>
      <c r="FP332">
        <v>1.85837</v>
      </c>
      <c r="FQ332">
        <v>1.86462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6.77</v>
      </c>
      <c r="GF332">
        <v>0.2641</v>
      </c>
      <c r="GG332">
        <v>2.14445261950712</v>
      </c>
      <c r="GH332">
        <v>0.00524579190152856</v>
      </c>
      <c r="GI332">
        <v>-2.61795653493914e-06</v>
      </c>
      <c r="GJ332">
        <v>1.03317073579164e-09</v>
      </c>
      <c r="GK332">
        <v>-0.0325879594738201</v>
      </c>
      <c r="GL332">
        <v>-0.0124659139965973</v>
      </c>
      <c r="GM332">
        <v>0.00156445697122576</v>
      </c>
      <c r="GN332">
        <v>-1.32223106024955e-05</v>
      </c>
      <c r="GO332">
        <v>14</v>
      </c>
      <c r="GP332">
        <v>2225</v>
      </c>
      <c r="GQ332">
        <v>3</v>
      </c>
      <c r="GR332">
        <v>45</v>
      </c>
      <c r="GS332">
        <v>3188.6</v>
      </c>
      <c r="GT332">
        <v>3188.6</v>
      </c>
      <c r="GU332">
        <v>3.32275</v>
      </c>
      <c r="GV332">
        <v>2.37427</v>
      </c>
      <c r="GW332">
        <v>1.99829</v>
      </c>
      <c r="GX332">
        <v>2.71484</v>
      </c>
      <c r="GY332">
        <v>2.09473</v>
      </c>
      <c r="GZ332">
        <v>2.4292</v>
      </c>
      <c r="HA332">
        <v>43.3448</v>
      </c>
      <c r="HB332">
        <v>14.3772</v>
      </c>
      <c r="HC332">
        <v>18</v>
      </c>
      <c r="HD332">
        <v>424.313</v>
      </c>
      <c r="HE332">
        <v>611.574</v>
      </c>
      <c r="HF332">
        <v>19.816</v>
      </c>
      <c r="HG332">
        <v>30.5495</v>
      </c>
      <c r="HH332">
        <v>30.0003</v>
      </c>
      <c r="HI332">
        <v>30.3956</v>
      </c>
      <c r="HJ332">
        <v>30.3815</v>
      </c>
      <c r="HK332">
        <v>66.4881</v>
      </c>
      <c r="HL332">
        <v>62.2278</v>
      </c>
      <c r="HM332">
        <v>0</v>
      </c>
      <c r="HN332">
        <v>19.8112</v>
      </c>
      <c r="HO332">
        <v>1375.38</v>
      </c>
      <c r="HP332">
        <v>16.9577</v>
      </c>
      <c r="HQ332">
        <v>95.5872</v>
      </c>
      <c r="HR332">
        <v>99.6979</v>
      </c>
    </row>
    <row r="333" spans="1:226">
      <c r="A333">
        <v>317</v>
      </c>
      <c r="B333">
        <v>1657489441</v>
      </c>
      <c r="C333">
        <v>2971.5</v>
      </c>
      <c r="D333" t="s">
        <v>995</v>
      </c>
      <c r="E333" t="s">
        <v>996</v>
      </c>
      <c r="F333">
        <v>5</v>
      </c>
      <c r="G333" t="s">
        <v>836</v>
      </c>
      <c r="H333" t="s">
        <v>354</v>
      </c>
      <c r="I333">
        <v>1657489438.25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1381.94619505751</v>
      </c>
      <c r="AK333">
        <v>1338.45418181818</v>
      </c>
      <c r="AL333">
        <v>3.46359361862443</v>
      </c>
      <c r="AM333">
        <v>66.5814439942602</v>
      </c>
      <c r="AN333">
        <f>(AP333 - AO333 + BO333*1E3/(8.314*(BQ333+273.15)) * AR333/BN333 * AQ333) * BN333/(100*BB333) * 1000/(1000 - AP333)</f>
        <v>0</v>
      </c>
      <c r="AO333">
        <v>16.9977369548069</v>
      </c>
      <c r="AP333">
        <v>20.9974478787879</v>
      </c>
      <c r="AQ333">
        <v>-0.00115835420646019</v>
      </c>
      <c r="AR333">
        <v>78.2615971347047</v>
      </c>
      <c r="AS333">
        <v>19</v>
      </c>
      <c r="AT333">
        <v>4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1657489438.25</v>
      </c>
      <c r="BH333">
        <v>1302.715</v>
      </c>
      <c r="BI333">
        <v>1359.77</v>
      </c>
      <c r="BJ333">
        <v>21.00286</v>
      </c>
      <c r="BK333">
        <v>17.00199</v>
      </c>
      <c r="BL333">
        <v>1295.923</v>
      </c>
      <c r="BM333">
        <v>20.73902</v>
      </c>
      <c r="BN333">
        <v>499.9646</v>
      </c>
      <c r="BO333">
        <v>72.18973</v>
      </c>
      <c r="BP333">
        <v>0.02853971</v>
      </c>
      <c r="BQ333">
        <v>24.1891</v>
      </c>
      <c r="BR333">
        <v>24.99431</v>
      </c>
      <c r="BS333">
        <v>999.9</v>
      </c>
      <c r="BT333">
        <v>0</v>
      </c>
      <c r="BU333">
        <v>0</v>
      </c>
      <c r="BV333">
        <v>9987.005</v>
      </c>
      <c r="BW333">
        <v>0</v>
      </c>
      <c r="BX333">
        <v>2017.918</v>
      </c>
      <c r="BY333">
        <v>-57.05288</v>
      </c>
      <c r="BZ333">
        <v>1330.664</v>
      </c>
      <c r="CA333">
        <v>1383.289</v>
      </c>
      <c r="CB333">
        <v>4.000865</v>
      </c>
      <c r="CC333">
        <v>1359.77</v>
      </c>
      <c r="CD333">
        <v>17.00199</v>
      </c>
      <c r="CE333">
        <v>1.516189</v>
      </c>
      <c r="CF333">
        <v>1.227368</v>
      </c>
      <c r="CG333">
        <v>13.13242</v>
      </c>
      <c r="CH333">
        <v>9.937723</v>
      </c>
      <c r="CI333">
        <v>1999.98</v>
      </c>
      <c r="CJ333">
        <v>0.9800032</v>
      </c>
      <c r="CK333">
        <v>0.01999646</v>
      </c>
      <c r="CL333">
        <v>0</v>
      </c>
      <c r="CM333">
        <v>2.69119</v>
      </c>
      <c r="CN333">
        <v>0</v>
      </c>
      <c r="CO333">
        <v>18848.47</v>
      </c>
      <c r="CP333">
        <v>16705.27</v>
      </c>
      <c r="CQ333">
        <v>45.875</v>
      </c>
      <c r="CR333">
        <v>49.625</v>
      </c>
      <c r="CS333">
        <v>47.2686</v>
      </c>
      <c r="CT333">
        <v>46.875</v>
      </c>
      <c r="CU333">
        <v>45.187</v>
      </c>
      <c r="CV333">
        <v>1959.989</v>
      </c>
      <c r="CW333">
        <v>39.991</v>
      </c>
      <c r="CX333">
        <v>0</v>
      </c>
      <c r="CY333">
        <v>1651556225.4</v>
      </c>
      <c r="CZ333">
        <v>0</v>
      </c>
      <c r="DA333">
        <v>0</v>
      </c>
      <c r="DB333" t="s">
        <v>356</v>
      </c>
      <c r="DC333">
        <v>1657298120.5</v>
      </c>
      <c r="DD333">
        <v>1657298120.5</v>
      </c>
      <c r="DE333">
        <v>0</v>
      </c>
      <c r="DF333">
        <v>1.391</v>
      </c>
      <c r="DG333">
        <v>0.035</v>
      </c>
      <c r="DH333">
        <v>2.39</v>
      </c>
      <c r="DI333">
        <v>0.104</v>
      </c>
      <c r="DJ333">
        <v>419</v>
      </c>
      <c r="DK333">
        <v>18</v>
      </c>
      <c r="DL333">
        <v>0.11</v>
      </c>
      <c r="DM333">
        <v>0.02</v>
      </c>
      <c r="DN333">
        <v>-56.8187317073171</v>
      </c>
      <c r="DO333">
        <v>-1.56017142857153</v>
      </c>
      <c r="DP333">
        <v>0.269240572848553</v>
      </c>
      <c r="DQ333">
        <v>0</v>
      </c>
      <c r="DR333">
        <v>4.03135390243902</v>
      </c>
      <c r="DS333">
        <v>-0.0754590940766539</v>
      </c>
      <c r="DT333">
        <v>0.0295842644296616</v>
      </c>
      <c r="DU333">
        <v>1</v>
      </c>
      <c r="DV333">
        <v>1</v>
      </c>
      <c r="DW333">
        <v>2</v>
      </c>
      <c r="DX333" t="s">
        <v>363</v>
      </c>
      <c r="DY333">
        <v>2.83437</v>
      </c>
      <c r="DZ333">
        <v>2.64498</v>
      </c>
      <c r="EA333">
        <v>0.15827</v>
      </c>
      <c r="EB333">
        <v>0.162588</v>
      </c>
      <c r="EC333">
        <v>0.0745063</v>
      </c>
      <c r="ED333">
        <v>0.0641714</v>
      </c>
      <c r="EE333">
        <v>23461.4</v>
      </c>
      <c r="EF333">
        <v>20413.8</v>
      </c>
      <c r="EG333">
        <v>24970.2</v>
      </c>
      <c r="EH333">
        <v>23757.3</v>
      </c>
      <c r="EI333">
        <v>39483.6</v>
      </c>
      <c r="EJ333">
        <v>36834.1</v>
      </c>
      <c r="EK333">
        <v>45176.3</v>
      </c>
      <c r="EL333">
        <v>42419.9</v>
      </c>
      <c r="EM333">
        <v>1.74765</v>
      </c>
      <c r="EN333">
        <v>2.0403</v>
      </c>
      <c r="EO333">
        <v>0.105415</v>
      </c>
      <c r="EP333">
        <v>0</v>
      </c>
      <c r="EQ333">
        <v>23.2658</v>
      </c>
      <c r="ER333">
        <v>999.9</v>
      </c>
      <c r="ES333">
        <v>33.116</v>
      </c>
      <c r="ET333">
        <v>40.506</v>
      </c>
      <c r="EU333">
        <v>34.9389</v>
      </c>
      <c r="EV333">
        <v>51.8814</v>
      </c>
      <c r="EW333">
        <v>30.6811</v>
      </c>
      <c r="EX333">
        <v>2</v>
      </c>
      <c r="EY333">
        <v>0.247317</v>
      </c>
      <c r="EZ333">
        <v>4.80118</v>
      </c>
      <c r="FA333">
        <v>20.179</v>
      </c>
      <c r="FB333">
        <v>5.23226</v>
      </c>
      <c r="FC333">
        <v>11.992</v>
      </c>
      <c r="FD333">
        <v>4.9557</v>
      </c>
      <c r="FE333">
        <v>3.3039</v>
      </c>
      <c r="FF333">
        <v>350.6</v>
      </c>
      <c r="FG333">
        <v>9999</v>
      </c>
      <c r="FH333">
        <v>9999</v>
      </c>
      <c r="FI333">
        <v>6381.3</v>
      </c>
      <c r="FJ333">
        <v>1.86815</v>
      </c>
      <c r="FK333">
        <v>1.86401</v>
      </c>
      <c r="FL333">
        <v>1.87142</v>
      </c>
      <c r="FM333">
        <v>1.86249</v>
      </c>
      <c r="FN333">
        <v>1.86188</v>
      </c>
      <c r="FO333">
        <v>1.86829</v>
      </c>
      <c r="FP333">
        <v>1.85837</v>
      </c>
      <c r="FQ333">
        <v>1.86462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6.83</v>
      </c>
      <c r="GF333">
        <v>0.2636</v>
      </c>
      <c r="GG333">
        <v>2.14445261950712</v>
      </c>
      <c r="GH333">
        <v>0.00524579190152856</v>
      </c>
      <c r="GI333">
        <v>-2.61795653493914e-06</v>
      </c>
      <c r="GJ333">
        <v>1.03317073579164e-09</v>
      </c>
      <c r="GK333">
        <v>-0.0325879594738201</v>
      </c>
      <c r="GL333">
        <v>-0.0124659139965973</v>
      </c>
      <c r="GM333">
        <v>0.00156445697122576</v>
      </c>
      <c r="GN333">
        <v>-1.32223106024955e-05</v>
      </c>
      <c r="GO333">
        <v>14</v>
      </c>
      <c r="GP333">
        <v>2225</v>
      </c>
      <c r="GQ333">
        <v>3</v>
      </c>
      <c r="GR333">
        <v>45</v>
      </c>
      <c r="GS333">
        <v>3188.7</v>
      </c>
      <c r="GT333">
        <v>3188.7</v>
      </c>
      <c r="GU333">
        <v>3.35571</v>
      </c>
      <c r="GV333">
        <v>2.37427</v>
      </c>
      <c r="GW333">
        <v>1.99829</v>
      </c>
      <c r="GX333">
        <v>2.71362</v>
      </c>
      <c r="GY333">
        <v>2.09351</v>
      </c>
      <c r="GZ333">
        <v>2.38892</v>
      </c>
      <c r="HA333">
        <v>43.3448</v>
      </c>
      <c r="HB333">
        <v>14.3509</v>
      </c>
      <c r="HC333">
        <v>18</v>
      </c>
      <c r="HD333">
        <v>424.376</v>
      </c>
      <c r="HE333">
        <v>611.781</v>
      </c>
      <c r="HF333">
        <v>19.8154</v>
      </c>
      <c r="HG333">
        <v>30.5495</v>
      </c>
      <c r="HH333">
        <v>30.0002</v>
      </c>
      <c r="HI333">
        <v>30.3986</v>
      </c>
      <c r="HJ333">
        <v>30.3842</v>
      </c>
      <c r="HK333">
        <v>67.1854</v>
      </c>
      <c r="HL333">
        <v>62.2278</v>
      </c>
      <c r="HM333">
        <v>0</v>
      </c>
      <c r="HN333">
        <v>19.8114</v>
      </c>
      <c r="HO333">
        <v>1388.78</v>
      </c>
      <c r="HP333">
        <v>16.9642</v>
      </c>
      <c r="HQ333">
        <v>95.5874</v>
      </c>
      <c r="HR333">
        <v>99.6978</v>
      </c>
    </row>
    <row r="334" spans="1:226">
      <c r="A334">
        <v>318</v>
      </c>
      <c r="B334">
        <v>1657489445.5</v>
      </c>
      <c r="C334">
        <v>2976</v>
      </c>
      <c r="D334" t="s">
        <v>997</v>
      </c>
      <c r="E334" t="s">
        <v>998</v>
      </c>
      <c r="F334">
        <v>5</v>
      </c>
      <c r="G334" t="s">
        <v>836</v>
      </c>
      <c r="H334" t="s">
        <v>354</v>
      </c>
      <c r="I334">
        <v>1657489442.65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1397.54207193164</v>
      </c>
      <c r="AK334">
        <v>1353.92709090909</v>
      </c>
      <c r="AL334">
        <v>3.43295027908922</v>
      </c>
      <c r="AM334">
        <v>66.5814439942602</v>
      </c>
      <c r="AN334">
        <f>(AP334 - AO334 + BO334*1E3/(8.314*(BQ334+273.15)) * AR334/BN334 * AQ334) * BN334/(100*BB334) * 1000/(1000 - AP334)</f>
        <v>0</v>
      </c>
      <c r="AO334">
        <v>17.0172506137451</v>
      </c>
      <c r="AP334">
        <v>20.9952678787879</v>
      </c>
      <c r="AQ334">
        <v>-0.000115746867633924</v>
      </c>
      <c r="AR334">
        <v>78.2615971347047</v>
      </c>
      <c r="AS334">
        <v>19</v>
      </c>
      <c r="AT334">
        <v>4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1657489442.65</v>
      </c>
      <c r="BH334">
        <v>1317.581</v>
      </c>
      <c r="BI334">
        <v>1374.601</v>
      </c>
      <c r="BJ334">
        <v>20.9969</v>
      </c>
      <c r="BK334">
        <v>17.02119</v>
      </c>
      <c r="BL334">
        <v>1310.731</v>
      </c>
      <c r="BM334">
        <v>20.73329</v>
      </c>
      <c r="BN334">
        <v>499.9736</v>
      </c>
      <c r="BO334">
        <v>72.19046</v>
      </c>
      <c r="BP334">
        <v>0.02845825</v>
      </c>
      <c r="BQ334">
        <v>24.19498</v>
      </c>
      <c r="BR334">
        <v>25.00825</v>
      </c>
      <c r="BS334">
        <v>999.9</v>
      </c>
      <c r="BT334">
        <v>0</v>
      </c>
      <c r="BU334">
        <v>0</v>
      </c>
      <c r="BV334">
        <v>10013.63</v>
      </c>
      <c r="BW334">
        <v>0</v>
      </c>
      <c r="BX334">
        <v>2018.213</v>
      </c>
      <c r="BY334">
        <v>-57.02014</v>
      </c>
      <c r="BZ334">
        <v>1345.841</v>
      </c>
      <c r="CA334">
        <v>1398.402</v>
      </c>
      <c r="CB334">
        <v>3.9757</v>
      </c>
      <c r="CC334">
        <v>1374.601</v>
      </c>
      <c r="CD334">
        <v>17.02119</v>
      </c>
      <c r="CE334">
        <v>1.515776</v>
      </c>
      <c r="CF334">
        <v>1.228768</v>
      </c>
      <c r="CG334">
        <v>13.12825</v>
      </c>
      <c r="CH334">
        <v>9.954732</v>
      </c>
      <c r="CI334">
        <v>2000.025</v>
      </c>
      <c r="CJ334">
        <v>0.9800032</v>
      </c>
      <c r="CK334">
        <v>0.01999646</v>
      </c>
      <c r="CL334">
        <v>0</v>
      </c>
      <c r="CM334">
        <v>2.56268</v>
      </c>
      <c r="CN334">
        <v>0</v>
      </c>
      <c r="CO334">
        <v>18851.94</v>
      </c>
      <c r="CP334">
        <v>16705.66</v>
      </c>
      <c r="CQ334">
        <v>45.875</v>
      </c>
      <c r="CR334">
        <v>49.625</v>
      </c>
      <c r="CS334">
        <v>47.2624</v>
      </c>
      <c r="CT334">
        <v>46.875</v>
      </c>
      <c r="CU334">
        <v>45.1374</v>
      </c>
      <c r="CV334">
        <v>1960.033</v>
      </c>
      <c r="CW334">
        <v>39.992</v>
      </c>
      <c r="CX334">
        <v>0</v>
      </c>
      <c r="CY334">
        <v>1651556230.2</v>
      </c>
      <c r="CZ334">
        <v>0</v>
      </c>
      <c r="DA334">
        <v>0</v>
      </c>
      <c r="DB334" t="s">
        <v>356</v>
      </c>
      <c r="DC334">
        <v>1657298120.5</v>
      </c>
      <c r="DD334">
        <v>1657298120.5</v>
      </c>
      <c r="DE334">
        <v>0</v>
      </c>
      <c r="DF334">
        <v>1.391</v>
      </c>
      <c r="DG334">
        <v>0.035</v>
      </c>
      <c r="DH334">
        <v>2.39</v>
      </c>
      <c r="DI334">
        <v>0.104</v>
      </c>
      <c r="DJ334">
        <v>419</v>
      </c>
      <c r="DK334">
        <v>18</v>
      </c>
      <c r="DL334">
        <v>0.11</v>
      </c>
      <c r="DM334">
        <v>0.02</v>
      </c>
      <c r="DN334">
        <v>-56.8849365853659</v>
      </c>
      <c r="DO334">
        <v>-1.58127177700357</v>
      </c>
      <c r="DP334">
        <v>0.279496180659011</v>
      </c>
      <c r="DQ334">
        <v>0</v>
      </c>
      <c r="DR334">
        <v>4.02461243902439</v>
      </c>
      <c r="DS334">
        <v>-0.319975400696862</v>
      </c>
      <c r="DT334">
        <v>0.0368486084577243</v>
      </c>
      <c r="DU334">
        <v>0</v>
      </c>
      <c r="DV334">
        <v>0</v>
      </c>
      <c r="DW334">
        <v>2</v>
      </c>
      <c r="DX334" t="s">
        <v>357</v>
      </c>
      <c r="DY334">
        <v>2.83436</v>
      </c>
      <c r="DZ334">
        <v>2.64506</v>
      </c>
      <c r="EA334">
        <v>0.159402</v>
      </c>
      <c r="EB334">
        <v>0.163661</v>
      </c>
      <c r="EC334">
        <v>0.074497</v>
      </c>
      <c r="ED334">
        <v>0.0642212</v>
      </c>
      <c r="EE334">
        <v>23429.9</v>
      </c>
      <c r="EF334">
        <v>20387.6</v>
      </c>
      <c r="EG334">
        <v>24970.4</v>
      </c>
      <c r="EH334">
        <v>23757.4</v>
      </c>
      <c r="EI334">
        <v>39484.2</v>
      </c>
      <c r="EJ334">
        <v>36832.2</v>
      </c>
      <c r="EK334">
        <v>45176.5</v>
      </c>
      <c r="EL334">
        <v>42420</v>
      </c>
      <c r="EM334">
        <v>1.74778</v>
      </c>
      <c r="EN334">
        <v>2.04002</v>
      </c>
      <c r="EO334">
        <v>0.106208</v>
      </c>
      <c r="EP334">
        <v>0</v>
      </c>
      <c r="EQ334">
        <v>23.2727</v>
      </c>
      <c r="ER334">
        <v>999.9</v>
      </c>
      <c r="ES334">
        <v>33.14</v>
      </c>
      <c r="ET334">
        <v>40.506</v>
      </c>
      <c r="EU334">
        <v>34.9671</v>
      </c>
      <c r="EV334">
        <v>51.6314</v>
      </c>
      <c r="EW334">
        <v>30.6811</v>
      </c>
      <c r="EX334">
        <v>2</v>
      </c>
      <c r="EY334">
        <v>0.247475</v>
      </c>
      <c r="EZ334">
        <v>4.80257</v>
      </c>
      <c r="FA334">
        <v>20.1789</v>
      </c>
      <c r="FB334">
        <v>5.23167</v>
      </c>
      <c r="FC334">
        <v>11.992</v>
      </c>
      <c r="FD334">
        <v>4.95575</v>
      </c>
      <c r="FE334">
        <v>3.3039</v>
      </c>
      <c r="FF334">
        <v>350.6</v>
      </c>
      <c r="FG334">
        <v>9999</v>
      </c>
      <c r="FH334">
        <v>9999</v>
      </c>
      <c r="FI334">
        <v>6381.6</v>
      </c>
      <c r="FJ334">
        <v>1.86813</v>
      </c>
      <c r="FK334">
        <v>1.86401</v>
      </c>
      <c r="FL334">
        <v>1.8714</v>
      </c>
      <c r="FM334">
        <v>1.86249</v>
      </c>
      <c r="FN334">
        <v>1.86188</v>
      </c>
      <c r="FO334">
        <v>1.86829</v>
      </c>
      <c r="FP334">
        <v>1.85837</v>
      </c>
      <c r="FQ334">
        <v>1.86462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6.88</v>
      </c>
      <c r="GF334">
        <v>0.2635</v>
      </c>
      <c r="GG334">
        <v>2.14445261950712</v>
      </c>
      <c r="GH334">
        <v>0.00524579190152856</v>
      </c>
      <c r="GI334">
        <v>-2.61795653493914e-06</v>
      </c>
      <c r="GJ334">
        <v>1.03317073579164e-09</v>
      </c>
      <c r="GK334">
        <v>-0.0325879594738201</v>
      </c>
      <c r="GL334">
        <v>-0.0124659139965973</v>
      </c>
      <c r="GM334">
        <v>0.00156445697122576</v>
      </c>
      <c r="GN334">
        <v>-1.32223106024955e-05</v>
      </c>
      <c r="GO334">
        <v>14</v>
      </c>
      <c r="GP334">
        <v>2225</v>
      </c>
      <c r="GQ334">
        <v>3</v>
      </c>
      <c r="GR334">
        <v>45</v>
      </c>
      <c r="GS334">
        <v>3188.8</v>
      </c>
      <c r="GT334">
        <v>3188.8</v>
      </c>
      <c r="GU334">
        <v>3.38379</v>
      </c>
      <c r="GV334">
        <v>2.37427</v>
      </c>
      <c r="GW334">
        <v>1.99829</v>
      </c>
      <c r="GX334">
        <v>2.71362</v>
      </c>
      <c r="GY334">
        <v>2.09351</v>
      </c>
      <c r="GZ334">
        <v>2.41821</v>
      </c>
      <c r="HA334">
        <v>43.3448</v>
      </c>
      <c r="HB334">
        <v>14.3772</v>
      </c>
      <c r="HC334">
        <v>18</v>
      </c>
      <c r="HD334">
        <v>424.453</v>
      </c>
      <c r="HE334">
        <v>611.577</v>
      </c>
      <c r="HF334">
        <v>19.8136</v>
      </c>
      <c r="HG334">
        <v>30.5495</v>
      </c>
      <c r="HH334">
        <v>30.0003</v>
      </c>
      <c r="HI334">
        <v>30.3993</v>
      </c>
      <c r="HJ334">
        <v>30.3856</v>
      </c>
      <c r="HK334">
        <v>67.7062</v>
      </c>
      <c r="HL334">
        <v>62.2278</v>
      </c>
      <c r="HM334">
        <v>0</v>
      </c>
      <c r="HN334">
        <v>19.8123</v>
      </c>
      <c r="HO334">
        <v>1408.88</v>
      </c>
      <c r="HP334">
        <v>16.9642</v>
      </c>
      <c r="HQ334">
        <v>95.588</v>
      </c>
      <c r="HR334">
        <v>99.6981</v>
      </c>
    </row>
    <row r="335" spans="1:226">
      <c r="A335">
        <v>319</v>
      </c>
      <c r="B335">
        <v>1657489451</v>
      </c>
      <c r="C335">
        <v>2981.5</v>
      </c>
      <c r="D335" t="s">
        <v>999</v>
      </c>
      <c r="E335" t="s">
        <v>1000</v>
      </c>
      <c r="F335">
        <v>5</v>
      </c>
      <c r="G335" t="s">
        <v>836</v>
      </c>
      <c r="H335" t="s">
        <v>354</v>
      </c>
      <c r="I335">
        <v>1657489448.25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1416.06207821483</v>
      </c>
      <c r="AK335">
        <v>1372.4723030303</v>
      </c>
      <c r="AL335">
        <v>3.36173847431155</v>
      </c>
      <c r="AM335">
        <v>66.5814439942602</v>
      </c>
      <c r="AN335">
        <f>(AP335 - AO335 + BO335*1E3/(8.314*(BQ335+273.15)) * AR335/BN335 * AQ335) * BN335/(100*BB335) * 1000/(1000 - AP335)</f>
        <v>0</v>
      </c>
      <c r="AO335">
        <v>17.0354280278189</v>
      </c>
      <c r="AP335">
        <v>20.9968006060606</v>
      </c>
      <c r="AQ335">
        <v>0.000186668899994529</v>
      </c>
      <c r="AR335">
        <v>78.2615971347047</v>
      </c>
      <c r="AS335">
        <v>19</v>
      </c>
      <c r="AT335">
        <v>4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1657489448.25</v>
      </c>
      <c r="BH335">
        <v>1336.297</v>
      </c>
      <c r="BI335">
        <v>1393.246</v>
      </c>
      <c r="BJ335">
        <v>20.99521</v>
      </c>
      <c r="BK335">
        <v>17.03885</v>
      </c>
      <c r="BL335">
        <v>1329.379</v>
      </c>
      <c r="BM335">
        <v>20.73164</v>
      </c>
      <c r="BN335">
        <v>500.0235</v>
      </c>
      <c r="BO335">
        <v>72.19114</v>
      </c>
      <c r="BP335">
        <v>0.02846365</v>
      </c>
      <c r="BQ335">
        <v>24.19589</v>
      </c>
      <c r="BR335">
        <v>25.01603</v>
      </c>
      <c r="BS335">
        <v>999.9</v>
      </c>
      <c r="BT335">
        <v>0</v>
      </c>
      <c r="BU335">
        <v>0</v>
      </c>
      <c r="BV335">
        <v>10015.12</v>
      </c>
      <c r="BW335">
        <v>0</v>
      </c>
      <c r="BX335">
        <v>2016.684</v>
      </c>
      <c r="BY335">
        <v>-56.94914</v>
      </c>
      <c r="BZ335">
        <v>1364.955</v>
      </c>
      <c r="CA335">
        <v>1417.396</v>
      </c>
      <c r="CB335">
        <v>3.956367</v>
      </c>
      <c r="CC335">
        <v>1393.246</v>
      </c>
      <c r="CD335">
        <v>17.03885</v>
      </c>
      <c r="CE335">
        <v>1.515669</v>
      </c>
      <c r="CF335">
        <v>1.230052</v>
      </c>
      <c r="CG335">
        <v>13.12715</v>
      </c>
      <c r="CH335">
        <v>9.970341</v>
      </c>
      <c r="CI335">
        <v>1999.967</v>
      </c>
      <c r="CJ335">
        <v>0.9800032</v>
      </c>
      <c r="CK335">
        <v>0.01999646</v>
      </c>
      <c r="CL335">
        <v>0</v>
      </c>
      <c r="CM335">
        <v>2.64954</v>
      </c>
      <c r="CN335">
        <v>0</v>
      </c>
      <c r="CO335">
        <v>18854.14</v>
      </c>
      <c r="CP335">
        <v>16705.14</v>
      </c>
      <c r="CQ335">
        <v>45.875</v>
      </c>
      <c r="CR335">
        <v>49.5998</v>
      </c>
      <c r="CS335">
        <v>47.25</v>
      </c>
      <c r="CT335">
        <v>46.8624</v>
      </c>
      <c r="CU335">
        <v>45.125</v>
      </c>
      <c r="CV335">
        <v>1959.977</v>
      </c>
      <c r="CW335">
        <v>39.99</v>
      </c>
      <c r="CX335">
        <v>0</v>
      </c>
      <c r="CY335">
        <v>1651556235.6</v>
      </c>
      <c r="CZ335">
        <v>0</v>
      </c>
      <c r="DA335">
        <v>0</v>
      </c>
      <c r="DB335" t="s">
        <v>356</v>
      </c>
      <c r="DC335">
        <v>1657298120.5</v>
      </c>
      <c r="DD335">
        <v>1657298120.5</v>
      </c>
      <c r="DE335">
        <v>0</v>
      </c>
      <c r="DF335">
        <v>1.391</v>
      </c>
      <c r="DG335">
        <v>0.035</v>
      </c>
      <c r="DH335">
        <v>2.39</v>
      </c>
      <c r="DI335">
        <v>0.104</v>
      </c>
      <c r="DJ335">
        <v>419</v>
      </c>
      <c r="DK335">
        <v>18</v>
      </c>
      <c r="DL335">
        <v>0.11</v>
      </c>
      <c r="DM335">
        <v>0.02</v>
      </c>
      <c r="DN335">
        <v>-56.9671243902439</v>
      </c>
      <c r="DO335">
        <v>-0.0508682926829245</v>
      </c>
      <c r="DP335">
        <v>0.209338236960897</v>
      </c>
      <c r="DQ335">
        <v>1</v>
      </c>
      <c r="DR335">
        <v>3.99433975609756</v>
      </c>
      <c r="DS335">
        <v>-0.344331428571425</v>
      </c>
      <c r="DT335">
        <v>0.0348011496507469</v>
      </c>
      <c r="DU335">
        <v>0</v>
      </c>
      <c r="DV335">
        <v>1</v>
      </c>
      <c r="DW335">
        <v>2</v>
      </c>
      <c r="DX335" t="s">
        <v>363</v>
      </c>
      <c r="DY335">
        <v>2.83447</v>
      </c>
      <c r="DZ335">
        <v>2.64506</v>
      </c>
      <c r="EA335">
        <v>0.160748</v>
      </c>
      <c r="EB335">
        <v>0.165009</v>
      </c>
      <c r="EC335">
        <v>0.0745056</v>
      </c>
      <c r="ED335">
        <v>0.0642662</v>
      </c>
      <c r="EE335">
        <v>23392.3</v>
      </c>
      <c r="EF335">
        <v>20354.8</v>
      </c>
      <c r="EG335">
        <v>24970.3</v>
      </c>
      <c r="EH335">
        <v>23757.4</v>
      </c>
      <c r="EI335">
        <v>39483.7</v>
      </c>
      <c r="EJ335">
        <v>36830.6</v>
      </c>
      <c r="EK335">
        <v>45176.4</v>
      </c>
      <c r="EL335">
        <v>42420.2</v>
      </c>
      <c r="EM335">
        <v>1.74765</v>
      </c>
      <c r="EN335">
        <v>2.03988</v>
      </c>
      <c r="EO335">
        <v>0.105854</v>
      </c>
      <c r="EP335">
        <v>0</v>
      </c>
      <c r="EQ335">
        <v>23.2835</v>
      </c>
      <c r="ER335">
        <v>999.9</v>
      </c>
      <c r="ES335">
        <v>33.164</v>
      </c>
      <c r="ET335">
        <v>40.486</v>
      </c>
      <c r="EU335">
        <v>34.952</v>
      </c>
      <c r="EV335">
        <v>51.8114</v>
      </c>
      <c r="EW335">
        <v>30.633</v>
      </c>
      <c r="EX335">
        <v>2</v>
      </c>
      <c r="EY335">
        <v>0.248374</v>
      </c>
      <c r="EZ335">
        <v>5.35086</v>
      </c>
      <c r="FA335">
        <v>20.1616</v>
      </c>
      <c r="FB335">
        <v>5.23182</v>
      </c>
      <c r="FC335">
        <v>11.992</v>
      </c>
      <c r="FD335">
        <v>4.95585</v>
      </c>
      <c r="FE335">
        <v>3.30395</v>
      </c>
      <c r="FF335">
        <v>350.6</v>
      </c>
      <c r="FG335">
        <v>9999</v>
      </c>
      <c r="FH335">
        <v>9999</v>
      </c>
      <c r="FI335">
        <v>6381.6</v>
      </c>
      <c r="FJ335">
        <v>1.86813</v>
      </c>
      <c r="FK335">
        <v>1.86397</v>
      </c>
      <c r="FL335">
        <v>1.87137</v>
      </c>
      <c r="FM335">
        <v>1.86249</v>
      </c>
      <c r="FN335">
        <v>1.86185</v>
      </c>
      <c r="FO335">
        <v>1.86825</v>
      </c>
      <c r="FP335">
        <v>1.85838</v>
      </c>
      <c r="FQ335">
        <v>1.86462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6.95</v>
      </c>
      <c r="GF335">
        <v>0.2636</v>
      </c>
      <c r="GG335">
        <v>2.14445261950712</v>
      </c>
      <c r="GH335">
        <v>0.00524579190152856</v>
      </c>
      <c r="GI335">
        <v>-2.61795653493914e-06</v>
      </c>
      <c r="GJ335">
        <v>1.03317073579164e-09</v>
      </c>
      <c r="GK335">
        <v>-0.0325879594738201</v>
      </c>
      <c r="GL335">
        <v>-0.0124659139965973</v>
      </c>
      <c r="GM335">
        <v>0.00156445697122576</v>
      </c>
      <c r="GN335">
        <v>-1.32223106024955e-05</v>
      </c>
      <c r="GO335">
        <v>14</v>
      </c>
      <c r="GP335">
        <v>2225</v>
      </c>
      <c r="GQ335">
        <v>3</v>
      </c>
      <c r="GR335">
        <v>45</v>
      </c>
      <c r="GS335">
        <v>3188.8</v>
      </c>
      <c r="GT335">
        <v>3188.8</v>
      </c>
      <c r="GU335">
        <v>3.41675</v>
      </c>
      <c r="GV335">
        <v>2.37183</v>
      </c>
      <c r="GW335">
        <v>1.99829</v>
      </c>
      <c r="GX335">
        <v>2.71362</v>
      </c>
      <c r="GY335">
        <v>2.09351</v>
      </c>
      <c r="GZ335">
        <v>2.43652</v>
      </c>
      <c r="HA335">
        <v>43.3719</v>
      </c>
      <c r="HB335">
        <v>14.3334</v>
      </c>
      <c r="HC335">
        <v>18</v>
      </c>
      <c r="HD335">
        <v>424.399</v>
      </c>
      <c r="HE335">
        <v>611.471</v>
      </c>
      <c r="HF335">
        <v>19.7883</v>
      </c>
      <c r="HG335">
        <v>30.5495</v>
      </c>
      <c r="HH335">
        <v>30.0007</v>
      </c>
      <c r="HI335">
        <v>30.402</v>
      </c>
      <c r="HJ335">
        <v>30.3868</v>
      </c>
      <c r="HK335">
        <v>68.4238</v>
      </c>
      <c r="HL335">
        <v>62.2278</v>
      </c>
      <c r="HM335">
        <v>0</v>
      </c>
      <c r="HN335">
        <v>19.6647</v>
      </c>
      <c r="HO335">
        <v>1422.36</v>
      </c>
      <c r="HP335">
        <v>16.964</v>
      </c>
      <c r="HQ335">
        <v>95.5876</v>
      </c>
      <c r="HR335">
        <v>99.6983</v>
      </c>
    </row>
    <row r="336" spans="1:226">
      <c r="A336">
        <v>320</v>
      </c>
      <c r="B336">
        <v>1657489456</v>
      </c>
      <c r="C336">
        <v>2986.5</v>
      </c>
      <c r="D336" t="s">
        <v>1001</v>
      </c>
      <c r="E336" t="s">
        <v>1002</v>
      </c>
      <c r="F336">
        <v>5</v>
      </c>
      <c r="G336" t="s">
        <v>836</v>
      </c>
      <c r="H336" t="s">
        <v>354</v>
      </c>
      <c r="I336">
        <v>1657489453.5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1433.64847357281</v>
      </c>
      <c r="AK336">
        <v>1390.01090909091</v>
      </c>
      <c r="AL336">
        <v>3.54438672391824</v>
      </c>
      <c r="AM336">
        <v>66.5814439942602</v>
      </c>
      <c r="AN336">
        <f>(AP336 - AO336 + BO336*1E3/(8.314*(BQ336+273.15)) * AR336/BN336 * AQ336) * BN336/(100*BB336) * 1000/(1000 - AP336)</f>
        <v>0</v>
      </c>
      <c r="AO336">
        <v>17.053170010727</v>
      </c>
      <c r="AP336">
        <v>20.9853442424242</v>
      </c>
      <c r="AQ336">
        <v>-0.000136172413631646</v>
      </c>
      <c r="AR336">
        <v>78.2615971347047</v>
      </c>
      <c r="AS336">
        <v>19</v>
      </c>
      <c r="AT336">
        <v>4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1657489453.5</v>
      </c>
      <c r="BH336">
        <v>1353.95777777778</v>
      </c>
      <c r="BI336">
        <v>1411.01111111111</v>
      </c>
      <c r="BJ336">
        <v>20.9900444444444</v>
      </c>
      <c r="BK336">
        <v>17.0576111111111</v>
      </c>
      <c r="BL336">
        <v>1346.97222222222</v>
      </c>
      <c r="BM336">
        <v>20.7266444444444</v>
      </c>
      <c r="BN336">
        <v>499.952888888889</v>
      </c>
      <c r="BO336">
        <v>72.1914444444444</v>
      </c>
      <c r="BP336">
        <v>0.0287616111111111</v>
      </c>
      <c r="BQ336">
        <v>24.2041111111111</v>
      </c>
      <c r="BR336">
        <v>25.0279888888889</v>
      </c>
      <c r="BS336">
        <v>999.9</v>
      </c>
      <c r="BT336">
        <v>0</v>
      </c>
      <c r="BU336">
        <v>0</v>
      </c>
      <c r="BV336">
        <v>9965.41666666667</v>
      </c>
      <c r="BW336">
        <v>0</v>
      </c>
      <c r="BX336">
        <v>2013.40444444444</v>
      </c>
      <c r="BY336">
        <v>-57.0537333333333</v>
      </c>
      <c r="BZ336">
        <v>1382.98666666667</v>
      </c>
      <c r="CA336">
        <v>1435.5</v>
      </c>
      <c r="CB336">
        <v>3.93244</v>
      </c>
      <c r="CC336">
        <v>1411.01111111111</v>
      </c>
      <c r="CD336">
        <v>17.0576111111111</v>
      </c>
      <c r="CE336">
        <v>1.51530111111111</v>
      </c>
      <c r="CF336">
        <v>1.23141444444444</v>
      </c>
      <c r="CG336">
        <v>13.1234444444444</v>
      </c>
      <c r="CH336">
        <v>9.98683777777778</v>
      </c>
      <c r="CI336">
        <v>2000.02555555556</v>
      </c>
      <c r="CJ336">
        <v>0.980003333333333</v>
      </c>
      <c r="CK336">
        <v>0.0199963222222222</v>
      </c>
      <c r="CL336">
        <v>0</v>
      </c>
      <c r="CM336">
        <v>2.5923</v>
      </c>
      <c r="CN336">
        <v>0</v>
      </c>
      <c r="CO336">
        <v>18855.8777777778</v>
      </c>
      <c r="CP336">
        <v>16705.6555555556</v>
      </c>
      <c r="CQ336">
        <v>45.861</v>
      </c>
      <c r="CR336">
        <v>49.562</v>
      </c>
      <c r="CS336">
        <v>47.201</v>
      </c>
      <c r="CT336">
        <v>46.812</v>
      </c>
      <c r="CU336">
        <v>45.125</v>
      </c>
      <c r="CV336">
        <v>1960.03444444444</v>
      </c>
      <c r="CW336">
        <v>39.9911111111111</v>
      </c>
      <c r="CX336">
        <v>0</v>
      </c>
      <c r="CY336">
        <v>1651556240.4</v>
      </c>
      <c r="CZ336">
        <v>0</v>
      </c>
      <c r="DA336">
        <v>0</v>
      </c>
      <c r="DB336" t="s">
        <v>356</v>
      </c>
      <c r="DC336">
        <v>1657298120.5</v>
      </c>
      <c r="DD336">
        <v>1657298120.5</v>
      </c>
      <c r="DE336">
        <v>0</v>
      </c>
      <c r="DF336">
        <v>1.391</v>
      </c>
      <c r="DG336">
        <v>0.035</v>
      </c>
      <c r="DH336">
        <v>2.39</v>
      </c>
      <c r="DI336">
        <v>0.104</v>
      </c>
      <c r="DJ336">
        <v>419</v>
      </c>
      <c r="DK336">
        <v>18</v>
      </c>
      <c r="DL336">
        <v>0.11</v>
      </c>
      <c r="DM336">
        <v>0.02</v>
      </c>
      <c r="DN336">
        <v>-57.02784</v>
      </c>
      <c r="DO336">
        <v>-0.410147842401376</v>
      </c>
      <c r="DP336">
        <v>0.256213080072037</v>
      </c>
      <c r="DQ336">
        <v>0</v>
      </c>
      <c r="DR336">
        <v>3.96840475</v>
      </c>
      <c r="DS336">
        <v>-0.266523264540338</v>
      </c>
      <c r="DT336">
        <v>0.0259354855350252</v>
      </c>
      <c r="DU336">
        <v>0</v>
      </c>
      <c r="DV336">
        <v>0</v>
      </c>
      <c r="DW336">
        <v>2</v>
      </c>
      <c r="DX336" t="s">
        <v>357</v>
      </c>
      <c r="DY336">
        <v>2.83434</v>
      </c>
      <c r="DZ336">
        <v>2.64504</v>
      </c>
      <c r="EA336">
        <v>0.162001</v>
      </c>
      <c r="EB336">
        <v>0.166143</v>
      </c>
      <c r="EC336">
        <v>0.0744693</v>
      </c>
      <c r="ED336">
        <v>0.0642901</v>
      </c>
      <c r="EE336">
        <v>23357</v>
      </c>
      <c r="EF336">
        <v>20327</v>
      </c>
      <c r="EG336">
        <v>24969.9</v>
      </c>
      <c r="EH336">
        <v>23757.2</v>
      </c>
      <c r="EI336">
        <v>39485</v>
      </c>
      <c r="EJ336">
        <v>36829.5</v>
      </c>
      <c r="EK336">
        <v>45176</v>
      </c>
      <c r="EL336">
        <v>42419.9</v>
      </c>
      <c r="EM336">
        <v>1.74778</v>
      </c>
      <c r="EN336">
        <v>2.04005</v>
      </c>
      <c r="EO336">
        <v>0.105605</v>
      </c>
      <c r="EP336">
        <v>0</v>
      </c>
      <c r="EQ336">
        <v>23.295</v>
      </c>
      <c r="ER336">
        <v>999.9</v>
      </c>
      <c r="ES336">
        <v>33.189</v>
      </c>
      <c r="ET336">
        <v>40.506</v>
      </c>
      <c r="EU336">
        <v>35.0182</v>
      </c>
      <c r="EV336">
        <v>52.0314</v>
      </c>
      <c r="EW336">
        <v>30.6691</v>
      </c>
      <c r="EX336">
        <v>2</v>
      </c>
      <c r="EY336">
        <v>0.250478</v>
      </c>
      <c r="EZ336">
        <v>5.33816</v>
      </c>
      <c r="FA336">
        <v>20.162</v>
      </c>
      <c r="FB336">
        <v>5.23077</v>
      </c>
      <c r="FC336">
        <v>11.992</v>
      </c>
      <c r="FD336">
        <v>4.9552</v>
      </c>
      <c r="FE336">
        <v>3.3036</v>
      </c>
      <c r="FF336">
        <v>350.6</v>
      </c>
      <c r="FG336">
        <v>9999</v>
      </c>
      <c r="FH336">
        <v>9999</v>
      </c>
      <c r="FI336">
        <v>6381.9</v>
      </c>
      <c r="FJ336">
        <v>1.86814</v>
      </c>
      <c r="FK336">
        <v>1.86398</v>
      </c>
      <c r="FL336">
        <v>1.87136</v>
      </c>
      <c r="FM336">
        <v>1.86249</v>
      </c>
      <c r="FN336">
        <v>1.86188</v>
      </c>
      <c r="FO336">
        <v>1.86829</v>
      </c>
      <c r="FP336">
        <v>1.85837</v>
      </c>
      <c r="FQ336">
        <v>1.86462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7.01</v>
      </c>
      <c r="GF336">
        <v>0.2632</v>
      </c>
      <c r="GG336">
        <v>2.14445261950712</v>
      </c>
      <c r="GH336">
        <v>0.00524579190152856</v>
      </c>
      <c r="GI336">
        <v>-2.61795653493914e-06</v>
      </c>
      <c r="GJ336">
        <v>1.03317073579164e-09</v>
      </c>
      <c r="GK336">
        <v>-0.0325879594738201</v>
      </c>
      <c r="GL336">
        <v>-0.0124659139965973</v>
      </c>
      <c r="GM336">
        <v>0.00156445697122576</v>
      </c>
      <c r="GN336">
        <v>-1.32223106024955e-05</v>
      </c>
      <c r="GO336">
        <v>14</v>
      </c>
      <c r="GP336">
        <v>2225</v>
      </c>
      <c r="GQ336">
        <v>3</v>
      </c>
      <c r="GR336">
        <v>45</v>
      </c>
      <c r="GS336">
        <v>3188.9</v>
      </c>
      <c r="GT336">
        <v>3188.9</v>
      </c>
      <c r="GU336">
        <v>3.44727</v>
      </c>
      <c r="GV336">
        <v>2.37427</v>
      </c>
      <c r="GW336">
        <v>1.99829</v>
      </c>
      <c r="GX336">
        <v>2.71484</v>
      </c>
      <c r="GY336">
        <v>2.09351</v>
      </c>
      <c r="GZ336">
        <v>2.39868</v>
      </c>
      <c r="HA336">
        <v>43.3719</v>
      </c>
      <c r="HB336">
        <v>14.3247</v>
      </c>
      <c r="HC336">
        <v>18</v>
      </c>
      <c r="HD336">
        <v>424.483</v>
      </c>
      <c r="HE336">
        <v>611.633</v>
      </c>
      <c r="HF336">
        <v>19.6711</v>
      </c>
      <c r="HG336">
        <v>30.5495</v>
      </c>
      <c r="HH336">
        <v>30.0014</v>
      </c>
      <c r="HI336">
        <v>30.4038</v>
      </c>
      <c r="HJ336">
        <v>30.3891</v>
      </c>
      <c r="HK336">
        <v>68.9986</v>
      </c>
      <c r="HL336">
        <v>62.5135</v>
      </c>
      <c r="HM336">
        <v>0</v>
      </c>
      <c r="HN336">
        <v>19.6425</v>
      </c>
      <c r="HO336">
        <v>1442.56</v>
      </c>
      <c r="HP336">
        <v>16.964</v>
      </c>
      <c r="HQ336">
        <v>95.5866</v>
      </c>
      <c r="HR336">
        <v>99.6977</v>
      </c>
    </row>
    <row r="337" spans="1:226">
      <c r="A337">
        <v>321</v>
      </c>
      <c r="B337">
        <v>1657489461</v>
      </c>
      <c r="C337">
        <v>2991.5</v>
      </c>
      <c r="D337" t="s">
        <v>1003</v>
      </c>
      <c r="E337" t="s">
        <v>1004</v>
      </c>
      <c r="F337">
        <v>5</v>
      </c>
      <c r="G337" t="s">
        <v>836</v>
      </c>
      <c r="H337" t="s">
        <v>354</v>
      </c>
      <c r="I337">
        <v>1657489458.2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1450.21569482252</v>
      </c>
      <c r="AK337">
        <v>1406.59442424242</v>
      </c>
      <c r="AL337">
        <v>3.31955681884901</v>
      </c>
      <c r="AM337">
        <v>66.5814439942602</v>
      </c>
      <c r="AN337">
        <f>(AP337 - AO337 + BO337*1E3/(8.314*(BQ337+273.15)) * AR337/BN337 * AQ337) * BN337/(100*BB337) * 1000/(1000 - AP337)</f>
        <v>0</v>
      </c>
      <c r="AO337">
        <v>17.0431017136685</v>
      </c>
      <c r="AP337">
        <v>20.9564642424242</v>
      </c>
      <c r="AQ337">
        <v>-0.00551129032287896</v>
      </c>
      <c r="AR337">
        <v>78.2615971347047</v>
      </c>
      <c r="AS337">
        <v>19</v>
      </c>
      <c r="AT337">
        <v>4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1657489458.2</v>
      </c>
      <c r="BH337">
        <v>1369.494</v>
      </c>
      <c r="BI337">
        <v>1426.535</v>
      </c>
      <c r="BJ337">
        <v>20.97178</v>
      </c>
      <c r="BK337">
        <v>17.03809</v>
      </c>
      <c r="BL337">
        <v>1362.451</v>
      </c>
      <c r="BM337">
        <v>20.709</v>
      </c>
      <c r="BN337">
        <v>500.0062</v>
      </c>
      <c r="BO337">
        <v>72.19106</v>
      </c>
      <c r="BP337">
        <v>0.02901999</v>
      </c>
      <c r="BQ337">
        <v>24.20457</v>
      </c>
      <c r="BR337">
        <v>25.03842</v>
      </c>
      <c r="BS337">
        <v>999.9</v>
      </c>
      <c r="BT337">
        <v>0</v>
      </c>
      <c r="BU337">
        <v>0</v>
      </c>
      <c r="BV337">
        <v>9984.063</v>
      </c>
      <c r="BW337">
        <v>0</v>
      </c>
      <c r="BX337">
        <v>2013.566</v>
      </c>
      <c r="BY337">
        <v>-57.04167</v>
      </c>
      <c r="BZ337">
        <v>1398.831</v>
      </c>
      <c r="CA337">
        <v>1451.262</v>
      </c>
      <c r="CB337">
        <v>3.933685</v>
      </c>
      <c r="CC337">
        <v>1426.535</v>
      </c>
      <c r="CD337">
        <v>17.03809</v>
      </c>
      <c r="CE337">
        <v>1.513976</v>
      </c>
      <c r="CF337">
        <v>1.229996</v>
      </c>
      <c r="CG337">
        <v>13.11002</v>
      </c>
      <c r="CH337">
        <v>9.969668</v>
      </c>
      <c r="CI337">
        <v>2000.03</v>
      </c>
      <c r="CJ337">
        <v>0.9800029</v>
      </c>
      <c r="CK337">
        <v>0.01999677</v>
      </c>
      <c r="CL337">
        <v>0</v>
      </c>
      <c r="CM337">
        <v>2.6255</v>
      </c>
      <c r="CN337">
        <v>0</v>
      </c>
      <c r="CO337">
        <v>18854.11</v>
      </c>
      <c r="CP337">
        <v>16705.68</v>
      </c>
      <c r="CQ337">
        <v>45.8246</v>
      </c>
      <c r="CR337">
        <v>49.562</v>
      </c>
      <c r="CS337">
        <v>47.187</v>
      </c>
      <c r="CT337">
        <v>46.812</v>
      </c>
      <c r="CU337">
        <v>45.1124</v>
      </c>
      <c r="CV337">
        <v>1960.038</v>
      </c>
      <c r="CW337">
        <v>39.992</v>
      </c>
      <c r="CX337">
        <v>0</v>
      </c>
      <c r="CY337">
        <v>1651556245.8</v>
      </c>
      <c r="CZ337">
        <v>0</v>
      </c>
      <c r="DA337">
        <v>0</v>
      </c>
      <c r="DB337" t="s">
        <v>356</v>
      </c>
      <c r="DC337">
        <v>1657298120.5</v>
      </c>
      <c r="DD337">
        <v>1657298120.5</v>
      </c>
      <c r="DE337">
        <v>0</v>
      </c>
      <c r="DF337">
        <v>1.391</v>
      </c>
      <c r="DG337">
        <v>0.035</v>
      </c>
      <c r="DH337">
        <v>2.39</v>
      </c>
      <c r="DI337">
        <v>0.104</v>
      </c>
      <c r="DJ337">
        <v>419</v>
      </c>
      <c r="DK337">
        <v>18</v>
      </c>
      <c r="DL337">
        <v>0.11</v>
      </c>
      <c r="DM337">
        <v>0.02</v>
      </c>
      <c r="DN337">
        <v>-57.0164048780488</v>
      </c>
      <c r="DO337">
        <v>0.229965156794304</v>
      </c>
      <c r="DP337">
        <v>0.341312938411986</v>
      </c>
      <c r="DQ337">
        <v>0</v>
      </c>
      <c r="DR337">
        <v>3.95312048780488</v>
      </c>
      <c r="DS337">
        <v>-0.186014634146334</v>
      </c>
      <c r="DT337">
        <v>0.0195183866975281</v>
      </c>
      <c r="DU337">
        <v>0</v>
      </c>
      <c r="DV337">
        <v>0</v>
      </c>
      <c r="DW337">
        <v>2</v>
      </c>
      <c r="DX337" t="s">
        <v>357</v>
      </c>
      <c r="DY337">
        <v>2.83438</v>
      </c>
      <c r="DZ337">
        <v>2.64549</v>
      </c>
      <c r="EA337">
        <v>0.163201</v>
      </c>
      <c r="EB337">
        <v>0.167373</v>
      </c>
      <c r="EC337">
        <v>0.0743938</v>
      </c>
      <c r="ED337">
        <v>0.0642208</v>
      </c>
      <c r="EE337">
        <v>23323.3</v>
      </c>
      <c r="EF337">
        <v>20296.9</v>
      </c>
      <c r="EG337">
        <v>24969.6</v>
      </c>
      <c r="EH337">
        <v>23757.1</v>
      </c>
      <c r="EI337">
        <v>39487.9</v>
      </c>
      <c r="EJ337">
        <v>36832.1</v>
      </c>
      <c r="EK337">
        <v>45175.6</v>
      </c>
      <c r="EL337">
        <v>42419.8</v>
      </c>
      <c r="EM337">
        <v>1.74785</v>
      </c>
      <c r="EN337">
        <v>2.04005</v>
      </c>
      <c r="EO337">
        <v>0.105731</v>
      </c>
      <c r="EP337">
        <v>0</v>
      </c>
      <c r="EQ337">
        <v>23.3048</v>
      </c>
      <c r="ER337">
        <v>999.9</v>
      </c>
      <c r="ES337">
        <v>33.213</v>
      </c>
      <c r="ET337">
        <v>40.506</v>
      </c>
      <c r="EU337">
        <v>35.0427</v>
      </c>
      <c r="EV337">
        <v>52.0414</v>
      </c>
      <c r="EW337">
        <v>30.645</v>
      </c>
      <c r="EX337">
        <v>2</v>
      </c>
      <c r="EY337">
        <v>0.250119</v>
      </c>
      <c r="EZ337">
        <v>5.28381</v>
      </c>
      <c r="FA337">
        <v>20.1643</v>
      </c>
      <c r="FB337">
        <v>5.23301</v>
      </c>
      <c r="FC337">
        <v>11.992</v>
      </c>
      <c r="FD337">
        <v>4.95605</v>
      </c>
      <c r="FE337">
        <v>3.304</v>
      </c>
      <c r="FF337">
        <v>350.6</v>
      </c>
      <c r="FG337">
        <v>9999</v>
      </c>
      <c r="FH337">
        <v>9999</v>
      </c>
      <c r="FI337">
        <v>6381.9</v>
      </c>
      <c r="FJ337">
        <v>1.86813</v>
      </c>
      <c r="FK337">
        <v>1.86398</v>
      </c>
      <c r="FL337">
        <v>1.87137</v>
      </c>
      <c r="FM337">
        <v>1.86249</v>
      </c>
      <c r="FN337">
        <v>1.86188</v>
      </c>
      <c r="FO337">
        <v>1.86829</v>
      </c>
      <c r="FP337">
        <v>1.85837</v>
      </c>
      <c r="FQ337">
        <v>1.86462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7.08</v>
      </c>
      <c r="GF337">
        <v>0.2621</v>
      </c>
      <c r="GG337">
        <v>2.14445261950712</v>
      </c>
      <c r="GH337">
        <v>0.00524579190152856</v>
      </c>
      <c r="GI337">
        <v>-2.61795653493914e-06</v>
      </c>
      <c r="GJ337">
        <v>1.03317073579164e-09</v>
      </c>
      <c r="GK337">
        <v>-0.0325879594738201</v>
      </c>
      <c r="GL337">
        <v>-0.0124659139965973</v>
      </c>
      <c r="GM337">
        <v>0.00156445697122576</v>
      </c>
      <c r="GN337">
        <v>-1.32223106024955e-05</v>
      </c>
      <c r="GO337">
        <v>14</v>
      </c>
      <c r="GP337">
        <v>2225</v>
      </c>
      <c r="GQ337">
        <v>3</v>
      </c>
      <c r="GR337">
        <v>45</v>
      </c>
      <c r="GS337">
        <v>3189</v>
      </c>
      <c r="GT337">
        <v>3189</v>
      </c>
      <c r="GU337">
        <v>3.47656</v>
      </c>
      <c r="GV337">
        <v>2.37183</v>
      </c>
      <c r="GW337">
        <v>1.99829</v>
      </c>
      <c r="GX337">
        <v>2.71362</v>
      </c>
      <c r="GY337">
        <v>2.09351</v>
      </c>
      <c r="GZ337">
        <v>2.44385</v>
      </c>
      <c r="HA337">
        <v>43.3719</v>
      </c>
      <c r="HB337">
        <v>14.3422</v>
      </c>
      <c r="HC337">
        <v>18</v>
      </c>
      <c r="HD337">
        <v>424.539</v>
      </c>
      <c r="HE337">
        <v>611.655</v>
      </c>
      <c r="HF337">
        <v>19.6227</v>
      </c>
      <c r="HG337">
        <v>30.5495</v>
      </c>
      <c r="HH337">
        <v>30.0004</v>
      </c>
      <c r="HI337">
        <v>30.4058</v>
      </c>
      <c r="HJ337">
        <v>30.3911</v>
      </c>
      <c r="HK337">
        <v>69.6142</v>
      </c>
      <c r="HL337">
        <v>62.5135</v>
      </c>
      <c r="HM337">
        <v>0</v>
      </c>
      <c r="HN337">
        <v>19.6113</v>
      </c>
      <c r="HO337">
        <v>1456.17</v>
      </c>
      <c r="HP337">
        <v>16.964</v>
      </c>
      <c r="HQ337">
        <v>95.5857</v>
      </c>
      <c r="HR337">
        <v>99.6973</v>
      </c>
    </row>
    <row r="338" spans="1:226">
      <c r="A338">
        <v>322</v>
      </c>
      <c r="B338">
        <v>1657489466</v>
      </c>
      <c r="C338">
        <v>2996.5</v>
      </c>
      <c r="D338" t="s">
        <v>1005</v>
      </c>
      <c r="E338" t="s">
        <v>1006</v>
      </c>
      <c r="F338">
        <v>5</v>
      </c>
      <c r="G338" t="s">
        <v>836</v>
      </c>
      <c r="H338" t="s">
        <v>354</v>
      </c>
      <c r="I338">
        <v>1657489463.5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1466.81342067079</v>
      </c>
      <c r="AK338">
        <v>1423.44072727273</v>
      </c>
      <c r="AL338">
        <v>3.33894290539657</v>
      </c>
      <c r="AM338">
        <v>66.5814439942602</v>
      </c>
      <c r="AN338">
        <f>(AP338 - AO338 + BO338*1E3/(8.314*(BQ338+273.15)) * AR338/BN338 * AQ338) * BN338/(100*BB338) * 1000/(1000 - AP338)</f>
        <v>0</v>
      </c>
      <c r="AO338">
        <v>17.0346117673529</v>
      </c>
      <c r="AP338">
        <v>20.933203030303</v>
      </c>
      <c r="AQ338">
        <v>-0.00581324234861731</v>
      </c>
      <c r="AR338">
        <v>78.2615971347047</v>
      </c>
      <c r="AS338">
        <v>19</v>
      </c>
      <c r="AT338">
        <v>4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1657489463.5</v>
      </c>
      <c r="BH338">
        <v>1387.11222222222</v>
      </c>
      <c r="BI338">
        <v>1443.92444444444</v>
      </c>
      <c r="BJ338">
        <v>20.9407666666667</v>
      </c>
      <c r="BK338">
        <v>17.0384555555556</v>
      </c>
      <c r="BL338">
        <v>1379.99666666667</v>
      </c>
      <c r="BM338">
        <v>20.6790555555556</v>
      </c>
      <c r="BN338">
        <v>500.008666666667</v>
      </c>
      <c r="BO338">
        <v>72.1917</v>
      </c>
      <c r="BP338">
        <v>0.0287648555555556</v>
      </c>
      <c r="BQ338">
        <v>24.1972888888889</v>
      </c>
      <c r="BR338">
        <v>25.0402888888889</v>
      </c>
      <c r="BS338">
        <v>999.9</v>
      </c>
      <c r="BT338">
        <v>0</v>
      </c>
      <c r="BU338">
        <v>0</v>
      </c>
      <c r="BV338">
        <v>9993.75444444444</v>
      </c>
      <c r="BW338">
        <v>0</v>
      </c>
      <c r="BX338">
        <v>2010.68777777778</v>
      </c>
      <c r="BY338">
        <v>-56.8130333333333</v>
      </c>
      <c r="BZ338">
        <v>1416.78</v>
      </c>
      <c r="CA338">
        <v>1468.95333333333</v>
      </c>
      <c r="CB338">
        <v>3.90232777777778</v>
      </c>
      <c r="CC338">
        <v>1443.92444444444</v>
      </c>
      <c r="CD338">
        <v>17.0384555555556</v>
      </c>
      <c r="CE338">
        <v>1.51175</v>
      </c>
      <c r="CF338">
        <v>1.23003444444444</v>
      </c>
      <c r="CG338">
        <v>13.0875111111111</v>
      </c>
      <c r="CH338">
        <v>9.97009888888889</v>
      </c>
      <c r="CI338">
        <v>2000.02</v>
      </c>
      <c r="CJ338">
        <v>0.980002666666667</v>
      </c>
      <c r="CK338">
        <v>0.0199970111111111</v>
      </c>
      <c r="CL338">
        <v>0</v>
      </c>
      <c r="CM338">
        <v>2.55085555555556</v>
      </c>
      <c r="CN338">
        <v>0</v>
      </c>
      <c r="CO338">
        <v>18864.2111111111</v>
      </c>
      <c r="CP338">
        <v>16705.5777777778</v>
      </c>
      <c r="CQ338">
        <v>45.812</v>
      </c>
      <c r="CR338">
        <v>49.562</v>
      </c>
      <c r="CS338">
        <v>47.187</v>
      </c>
      <c r="CT338">
        <v>46.812</v>
      </c>
      <c r="CU338">
        <v>45.062</v>
      </c>
      <c r="CV338">
        <v>1960.02777777778</v>
      </c>
      <c r="CW338">
        <v>39.9922222222222</v>
      </c>
      <c r="CX338">
        <v>0</v>
      </c>
      <c r="CY338">
        <v>1651556250.6</v>
      </c>
      <c r="CZ338">
        <v>0</v>
      </c>
      <c r="DA338">
        <v>0</v>
      </c>
      <c r="DB338" t="s">
        <v>356</v>
      </c>
      <c r="DC338">
        <v>1657298120.5</v>
      </c>
      <c r="DD338">
        <v>1657298120.5</v>
      </c>
      <c r="DE338">
        <v>0</v>
      </c>
      <c r="DF338">
        <v>1.391</v>
      </c>
      <c r="DG338">
        <v>0.035</v>
      </c>
      <c r="DH338">
        <v>2.39</v>
      </c>
      <c r="DI338">
        <v>0.104</v>
      </c>
      <c r="DJ338">
        <v>419</v>
      </c>
      <c r="DK338">
        <v>18</v>
      </c>
      <c r="DL338">
        <v>0.11</v>
      </c>
      <c r="DM338">
        <v>0.02</v>
      </c>
      <c r="DN338">
        <v>-56.9690926829268</v>
      </c>
      <c r="DO338">
        <v>0.000894773519218469</v>
      </c>
      <c r="DP338">
        <v>0.351251279237489</v>
      </c>
      <c r="DQ338">
        <v>1</v>
      </c>
      <c r="DR338">
        <v>3.93656463414634</v>
      </c>
      <c r="DS338">
        <v>-0.176939163763062</v>
      </c>
      <c r="DT338">
        <v>0.0188922166316289</v>
      </c>
      <c r="DU338">
        <v>0</v>
      </c>
      <c r="DV338">
        <v>1</v>
      </c>
      <c r="DW338">
        <v>2</v>
      </c>
      <c r="DX338" t="s">
        <v>363</v>
      </c>
      <c r="DY338">
        <v>2.83432</v>
      </c>
      <c r="DZ338">
        <v>2.64517</v>
      </c>
      <c r="EA338">
        <v>0.164404</v>
      </c>
      <c r="EB338">
        <v>0.168528</v>
      </c>
      <c r="EC338">
        <v>0.0743349</v>
      </c>
      <c r="ED338">
        <v>0.0642654</v>
      </c>
      <c r="EE338">
        <v>23289.6</v>
      </c>
      <c r="EF338">
        <v>20268.4</v>
      </c>
      <c r="EG338">
        <v>24969.5</v>
      </c>
      <c r="EH338">
        <v>23756.7</v>
      </c>
      <c r="EI338">
        <v>39490.2</v>
      </c>
      <c r="EJ338">
        <v>36829.8</v>
      </c>
      <c r="EK338">
        <v>45175.3</v>
      </c>
      <c r="EL338">
        <v>42419.1</v>
      </c>
      <c r="EM338">
        <v>1.74762</v>
      </c>
      <c r="EN338">
        <v>2.04005</v>
      </c>
      <c r="EO338">
        <v>0.104979</v>
      </c>
      <c r="EP338">
        <v>0</v>
      </c>
      <c r="EQ338">
        <v>23.3146</v>
      </c>
      <c r="ER338">
        <v>999.9</v>
      </c>
      <c r="ES338">
        <v>33.213</v>
      </c>
      <c r="ET338">
        <v>40.516</v>
      </c>
      <c r="EU338">
        <v>35.0615</v>
      </c>
      <c r="EV338">
        <v>51.9914</v>
      </c>
      <c r="EW338">
        <v>30.6811</v>
      </c>
      <c r="EX338">
        <v>2</v>
      </c>
      <c r="EY338">
        <v>0.250061</v>
      </c>
      <c r="EZ338">
        <v>5.3045</v>
      </c>
      <c r="FA338">
        <v>20.1639</v>
      </c>
      <c r="FB338">
        <v>5.23241</v>
      </c>
      <c r="FC338">
        <v>11.992</v>
      </c>
      <c r="FD338">
        <v>4.95585</v>
      </c>
      <c r="FE338">
        <v>3.30393</v>
      </c>
      <c r="FF338">
        <v>350.6</v>
      </c>
      <c r="FG338">
        <v>9999</v>
      </c>
      <c r="FH338">
        <v>9999</v>
      </c>
      <c r="FI338">
        <v>6382.1</v>
      </c>
      <c r="FJ338">
        <v>1.86814</v>
      </c>
      <c r="FK338">
        <v>1.86395</v>
      </c>
      <c r="FL338">
        <v>1.87138</v>
      </c>
      <c r="FM338">
        <v>1.86249</v>
      </c>
      <c r="FN338">
        <v>1.86188</v>
      </c>
      <c r="FO338">
        <v>1.86829</v>
      </c>
      <c r="FP338">
        <v>1.85837</v>
      </c>
      <c r="FQ338">
        <v>1.86462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7.14</v>
      </c>
      <c r="GF338">
        <v>0.2613</v>
      </c>
      <c r="GG338">
        <v>2.14445261950712</v>
      </c>
      <c r="GH338">
        <v>0.00524579190152856</v>
      </c>
      <c r="GI338">
        <v>-2.61795653493914e-06</v>
      </c>
      <c r="GJ338">
        <v>1.03317073579164e-09</v>
      </c>
      <c r="GK338">
        <v>-0.0325879594738201</v>
      </c>
      <c r="GL338">
        <v>-0.0124659139965973</v>
      </c>
      <c r="GM338">
        <v>0.00156445697122576</v>
      </c>
      <c r="GN338">
        <v>-1.32223106024955e-05</v>
      </c>
      <c r="GO338">
        <v>14</v>
      </c>
      <c r="GP338">
        <v>2225</v>
      </c>
      <c r="GQ338">
        <v>3</v>
      </c>
      <c r="GR338">
        <v>45</v>
      </c>
      <c r="GS338">
        <v>3189.1</v>
      </c>
      <c r="GT338">
        <v>3189.1</v>
      </c>
      <c r="GU338">
        <v>3.50464</v>
      </c>
      <c r="GV338">
        <v>2.37183</v>
      </c>
      <c r="GW338">
        <v>1.99829</v>
      </c>
      <c r="GX338">
        <v>2.71362</v>
      </c>
      <c r="GY338">
        <v>2.09473</v>
      </c>
      <c r="GZ338">
        <v>2.40967</v>
      </c>
      <c r="HA338">
        <v>43.3719</v>
      </c>
      <c r="HB338">
        <v>14.3247</v>
      </c>
      <c r="HC338">
        <v>18</v>
      </c>
      <c r="HD338">
        <v>424.42</v>
      </c>
      <c r="HE338">
        <v>611.666</v>
      </c>
      <c r="HF338">
        <v>19.5884</v>
      </c>
      <c r="HG338">
        <v>30.5522</v>
      </c>
      <c r="HH338">
        <v>30</v>
      </c>
      <c r="HI338">
        <v>30.4072</v>
      </c>
      <c r="HJ338">
        <v>30.3921</v>
      </c>
      <c r="HK338">
        <v>70.1827</v>
      </c>
      <c r="HL338">
        <v>62.5135</v>
      </c>
      <c r="HM338">
        <v>0</v>
      </c>
      <c r="HN338">
        <v>19.5687</v>
      </c>
      <c r="HO338">
        <v>1476.4</v>
      </c>
      <c r="HP338">
        <v>16.9746</v>
      </c>
      <c r="HQ338">
        <v>95.5852</v>
      </c>
      <c r="HR338">
        <v>99.6958</v>
      </c>
    </row>
    <row r="339" spans="1:226">
      <c r="A339">
        <v>323</v>
      </c>
      <c r="B339">
        <v>1657489471</v>
      </c>
      <c r="C339">
        <v>3001.5</v>
      </c>
      <c r="D339" t="s">
        <v>1007</v>
      </c>
      <c r="E339" t="s">
        <v>1008</v>
      </c>
      <c r="F339">
        <v>5</v>
      </c>
      <c r="G339" t="s">
        <v>836</v>
      </c>
      <c r="H339" t="s">
        <v>354</v>
      </c>
      <c r="I339">
        <v>1657489468.2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1484.01274847488</v>
      </c>
      <c r="AK339">
        <v>1440.35333333333</v>
      </c>
      <c r="AL339">
        <v>3.37205768045767</v>
      </c>
      <c r="AM339">
        <v>66.5814439942602</v>
      </c>
      <c r="AN339">
        <f>(AP339 - AO339 + BO339*1E3/(8.314*(BQ339+273.15)) * AR339/BN339 * AQ339) * BN339/(100*BB339) * 1000/(1000 - AP339)</f>
        <v>0</v>
      </c>
      <c r="AO339">
        <v>17.0526869870978</v>
      </c>
      <c r="AP339">
        <v>20.9136515151515</v>
      </c>
      <c r="AQ339">
        <v>-0.00146802268825902</v>
      </c>
      <c r="AR339">
        <v>78.2615971347047</v>
      </c>
      <c r="AS339">
        <v>19</v>
      </c>
      <c r="AT339">
        <v>4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1657489468.2</v>
      </c>
      <c r="BH339">
        <v>1402.704</v>
      </c>
      <c r="BI339">
        <v>1459.723</v>
      </c>
      <c r="BJ339">
        <v>20.92212</v>
      </c>
      <c r="BK339">
        <v>17.05515</v>
      </c>
      <c r="BL339">
        <v>1395.528</v>
      </c>
      <c r="BM339">
        <v>20.66105</v>
      </c>
      <c r="BN339">
        <v>500.0157</v>
      </c>
      <c r="BO339">
        <v>72.19126</v>
      </c>
      <c r="BP339">
        <v>0.02884105</v>
      </c>
      <c r="BQ339">
        <v>24.19231</v>
      </c>
      <c r="BR339">
        <v>25.05323</v>
      </c>
      <c r="BS339">
        <v>999.9</v>
      </c>
      <c r="BT339">
        <v>0</v>
      </c>
      <c r="BU339">
        <v>0</v>
      </c>
      <c r="BV339">
        <v>9984.375</v>
      </c>
      <c r="BW339">
        <v>0</v>
      </c>
      <c r="BX339">
        <v>2012.435</v>
      </c>
      <c r="BY339">
        <v>-57.02044</v>
      </c>
      <c r="BZ339">
        <v>1432.679</v>
      </c>
      <c r="CA339">
        <v>1485.051</v>
      </c>
      <c r="CB339">
        <v>3.866977</v>
      </c>
      <c r="CC339">
        <v>1459.723</v>
      </c>
      <c r="CD339">
        <v>17.05515</v>
      </c>
      <c r="CE339">
        <v>1.510395</v>
      </c>
      <c r="CF339">
        <v>1.231233</v>
      </c>
      <c r="CG339">
        <v>13.07379</v>
      </c>
      <c r="CH339">
        <v>9.984646</v>
      </c>
      <c r="CI339">
        <v>1999.954</v>
      </c>
      <c r="CJ339">
        <v>0.9800026</v>
      </c>
      <c r="CK339">
        <v>0.01999708</v>
      </c>
      <c r="CL339">
        <v>0</v>
      </c>
      <c r="CM339">
        <v>2.63788</v>
      </c>
      <c r="CN339">
        <v>0</v>
      </c>
      <c r="CO339">
        <v>18861.17</v>
      </c>
      <c r="CP339">
        <v>16705.04</v>
      </c>
      <c r="CQ339">
        <v>45.812</v>
      </c>
      <c r="CR339">
        <v>49.562</v>
      </c>
      <c r="CS339">
        <v>47.1746</v>
      </c>
      <c r="CT339">
        <v>46.812</v>
      </c>
      <c r="CU339">
        <v>45.062</v>
      </c>
      <c r="CV339">
        <v>1959.964</v>
      </c>
      <c r="CW339">
        <v>39.99</v>
      </c>
      <c r="CX339">
        <v>0</v>
      </c>
      <c r="CY339">
        <v>1651556255.4</v>
      </c>
      <c r="CZ339">
        <v>0</v>
      </c>
      <c r="DA339">
        <v>0</v>
      </c>
      <c r="DB339" t="s">
        <v>356</v>
      </c>
      <c r="DC339">
        <v>1657298120.5</v>
      </c>
      <c r="DD339">
        <v>1657298120.5</v>
      </c>
      <c r="DE339">
        <v>0</v>
      </c>
      <c r="DF339">
        <v>1.391</v>
      </c>
      <c r="DG339">
        <v>0.035</v>
      </c>
      <c r="DH339">
        <v>2.39</v>
      </c>
      <c r="DI339">
        <v>0.104</v>
      </c>
      <c r="DJ339">
        <v>419</v>
      </c>
      <c r="DK339">
        <v>18</v>
      </c>
      <c r="DL339">
        <v>0.11</v>
      </c>
      <c r="DM339">
        <v>0.02</v>
      </c>
      <c r="DN339">
        <v>-56.9988170731707</v>
      </c>
      <c r="DO339">
        <v>0.677479442508606</v>
      </c>
      <c r="DP339">
        <v>0.345575416852671</v>
      </c>
      <c r="DQ339">
        <v>0</v>
      </c>
      <c r="DR339">
        <v>3.9154943902439</v>
      </c>
      <c r="DS339">
        <v>-0.260669268292674</v>
      </c>
      <c r="DT339">
        <v>0.0278008515441419</v>
      </c>
      <c r="DU339">
        <v>0</v>
      </c>
      <c r="DV339">
        <v>0</v>
      </c>
      <c r="DW339">
        <v>2</v>
      </c>
      <c r="DX339" t="s">
        <v>357</v>
      </c>
      <c r="DY339">
        <v>2.8343</v>
      </c>
      <c r="DZ339">
        <v>2.64525</v>
      </c>
      <c r="EA339">
        <v>0.165589</v>
      </c>
      <c r="EB339">
        <v>0.169704</v>
      </c>
      <c r="EC339">
        <v>0.0742863</v>
      </c>
      <c r="ED339">
        <v>0.0643053</v>
      </c>
      <c r="EE339">
        <v>23256.9</v>
      </c>
      <c r="EF339">
        <v>20240.2</v>
      </c>
      <c r="EG339">
        <v>24969.9</v>
      </c>
      <c r="EH339">
        <v>23757.4</v>
      </c>
      <c r="EI339">
        <v>39492.9</v>
      </c>
      <c r="EJ339">
        <v>36829</v>
      </c>
      <c r="EK339">
        <v>45176</v>
      </c>
      <c r="EL339">
        <v>42419.9</v>
      </c>
      <c r="EM339">
        <v>1.74772</v>
      </c>
      <c r="EN339">
        <v>2.04012</v>
      </c>
      <c r="EO339">
        <v>0.105128</v>
      </c>
      <c r="EP339">
        <v>0</v>
      </c>
      <c r="EQ339">
        <v>23.3274</v>
      </c>
      <c r="ER339">
        <v>999.9</v>
      </c>
      <c r="ES339">
        <v>33.238</v>
      </c>
      <c r="ET339">
        <v>40.506</v>
      </c>
      <c r="EU339">
        <v>35.068</v>
      </c>
      <c r="EV339">
        <v>52.4514</v>
      </c>
      <c r="EW339">
        <v>30.7212</v>
      </c>
      <c r="EX339">
        <v>2</v>
      </c>
      <c r="EY339">
        <v>0.250183</v>
      </c>
      <c r="EZ339">
        <v>5.35991</v>
      </c>
      <c r="FA339">
        <v>20.1623</v>
      </c>
      <c r="FB339">
        <v>5.23256</v>
      </c>
      <c r="FC339">
        <v>11.992</v>
      </c>
      <c r="FD339">
        <v>4.95585</v>
      </c>
      <c r="FE339">
        <v>3.30393</v>
      </c>
      <c r="FF339">
        <v>350.6</v>
      </c>
      <c r="FG339">
        <v>9999</v>
      </c>
      <c r="FH339">
        <v>9999</v>
      </c>
      <c r="FI339">
        <v>6382.1</v>
      </c>
      <c r="FJ339">
        <v>1.86815</v>
      </c>
      <c r="FK339">
        <v>1.86397</v>
      </c>
      <c r="FL339">
        <v>1.87138</v>
      </c>
      <c r="FM339">
        <v>1.86249</v>
      </c>
      <c r="FN339">
        <v>1.86188</v>
      </c>
      <c r="FO339">
        <v>1.86829</v>
      </c>
      <c r="FP339">
        <v>1.85837</v>
      </c>
      <c r="FQ339">
        <v>1.86462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7.21</v>
      </c>
      <c r="GF339">
        <v>0.2607</v>
      </c>
      <c r="GG339">
        <v>2.14445261950712</v>
      </c>
      <c r="GH339">
        <v>0.00524579190152856</v>
      </c>
      <c r="GI339">
        <v>-2.61795653493914e-06</v>
      </c>
      <c r="GJ339">
        <v>1.03317073579164e-09</v>
      </c>
      <c r="GK339">
        <v>-0.0325879594738201</v>
      </c>
      <c r="GL339">
        <v>-0.0124659139965973</v>
      </c>
      <c r="GM339">
        <v>0.00156445697122576</v>
      </c>
      <c r="GN339">
        <v>-1.32223106024955e-05</v>
      </c>
      <c r="GO339">
        <v>14</v>
      </c>
      <c r="GP339">
        <v>2225</v>
      </c>
      <c r="GQ339">
        <v>3</v>
      </c>
      <c r="GR339">
        <v>45</v>
      </c>
      <c r="GS339">
        <v>3189.2</v>
      </c>
      <c r="GT339">
        <v>3189.2</v>
      </c>
      <c r="GU339">
        <v>3.53638</v>
      </c>
      <c r="GV339">
        <v>2.37305</v>
      </c>
      <c r="GW339">
        <v>1.99829</v>
      </c>
      <c r="GX339">
        <v>2.71362</v>
      </c>
      <c r="GY339">
        <v>2.09351</v>
      </c>
      <c r="GZ339">
        <v>2.38525</v>
      </c>
      <c r="HA339">
        <v>43.3719</v>
      </c>
      <c r="HB339">
        <v>14.3072</v>
      </c>
      <c r="HC339">
        <v>18</v>
      </c>
      <c r="HD339">
        <v>424.494</v>
      </c>
      <c r="HE339">
        <v>611.752</v>
      </c>
      <c r="HF339">
        <v>19.5473</v>
      </c>
      <c r="HG339">
        <v>30.5522</v>
      </c>
      <c r="HH339">
        <v>30.0001</v>
      </c>
      <c r="HI339">
        <v>30.4098</v>
      </c>
      <c r="HJ339">
        <v>30.3947</v>
      </c>
      <c r="HK339">
        <v>70.8141</v>
      </c>
      <c r="HL339">
        <v>62.5135</v>
      </c>
      <c r="HM339">
        <v>0</v>
      </c>
      <c r="HN339">
        <v>19.5249</v>
      </c>
      <c r="HO339">
        <v>1489.86</v>
      </c>
      <c r="HP339">
        <v>16.9984</v>
      </c>
      <c r="HQ339">
        <v>95.5866</v>
      </c>
      <c r="HR339">
        <v>99.698</v>
      </c>
    </row>
    <row r="340" spans="1:226">
      <c r="A340">
        <v>324</v>
      </c>
      <c r="B340">
        <v>1657489476</v>
      </c>
      <c r="C340">
        <v>3006.5</v>
      </c>
      <c r="D340" t="s">
        <v>1009</v>
      </c>
      <c r="E340" t="s">
        <v>1010</v>
      </c>
      <c r="F340">
        <v>5</v>
      </c>
      <c r="G340" t="s">
        <v>836</v>
      </c>
      <c r="H340" t="s">
        <v>354</v>
      </c>
      <c r="I340">
        <v>1657489473.5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1501.04628461362</v>
      </c>
      <c r="AK340">
        <v>1457.17460606061</v>
      </c>
      <c r="AL340">
        <v>3.3591086589378</v>
      </c>
      <c r="AM340">
        <v>66.5814439942602</v>
      </c>
      <c r="AN340">
        <f>(AP340 - AO340 + BO340*1E3/(8.314*(BQ340+273.15)) * AR340/BN340 * AQ340) * BN340/(100*BB340) * 1000/(1000 - AP340)</f>
        <v>0</v>
      </c>
      <c r="AO340">
        <v>17.0676346024471</v>
      </c>
      <c r="AP340">
        <v>20.8954478787879</v>
      </c>
      <c r="AQ340">
        <v>-0.000739348711788897</v>
      </c>
      <c r="AR340">
        <v>78.2615971347047</v>
      </c>
      <c r="AS340">
        <v>19</v>
      </c>
      <c r="AT340">
        <v>4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1657489473.5</v>
      </c>
      <c r="BH340">
        <v>1420.12444444444</v>
      </c>
      <c r="BI340">
        <v>1477.52555555556</v>
      </c>
      <c r="BJ340">
        <v>20.9022555555556</v>
      </c>
      <c r="BK340">
        <v>17.0713666666667</v>
      </c>
      <c r="BL340">
        <v>1412.88</v>
      </c>
      <c r="BM340">
        <v>20.6418777777778</v>
      </c>
      <c r="BN340">
        <v>499.996111111111</v>
      </c>
      <c r="BO340">
        <v>72.1915222222222</v>
      </c>
      <c r="BP340">
        <v>0.0287697777777778</v>
      </c>
      <c r="BQ340">
        <v>24.1915</v>
      </c>
      <c r="BR340">
        <v>25.0611</v>
      </c>
      <c r="BS340">
        <v>999.9</v>
      </c>
      <c r="BT340">
        <v>0</v>
      </c>
      <c r="BU340">
        <v>0</v>
      </c>
      <c r="BV340">
        <v>10010</v>
      </c>
      <c r="BW340">
        <v>0</v>
      </c>
      <c r="BX340">
        <v>2011.98666666667</v>
      </c>
      <c r="BY340">
        <v>-57.4008222222222</v>
      </c>
      <c r="BZ340">
        <v>1450.44333333333</v>
      </c>
      <c r="CA340">
        <v>1503.18555555556</v>
      </c>
      <c r="CB340">
        <v>3.83090111111111</v>
      </c>
      <c r="CC340">
        <v>1477.52555555556</v>
      </c>
      <c r="CD340">
        <v>17.0713666666667</v>
      </c>
      <c r="CE340">
        <v>1.50896666666667</v>
      </c>
      <c r="CF340">
        <v>1.23240888888889</v>
      </c>
      <c r="CG340">
        <v>13.0593222222222</v>
      </c>
      <c r="CH340">
        <v>9.99889555555556</v>
      </c>
      <c r="CI340">
        <v>1999.99888888889</v>
      </c>
      <c r="CJ340">
        <v>0.980003</v>
      </c>
      <c r="CK340">
        <v>0.0199966666666667</v>
      </c>
      <c r="CL340">
        <v>0</v>
      </c>
      <c r="CM340">
        <v>2.54975555555556</v>
      </c>
      <c r="CN340">
        <v>0</v>
      </c>
      <c r="CO340">
        <v>18848.8888888889</v>
      </c>
      <c r="CP340">
        <v>16705.4222222222</v>
      </c>
      <c r="CQ340">
        <v>45.7982222222222</v>
      </c>
      <c r="CR340">
        <v>49.5344444444444</v>
      </c>
      <c r="CS340">
        <v>47.1594444444444</v>
      </c>
      <c r="CT340">
        <v>46.812</v>
      </c>
      <c r="CU340">
        <v>45.062</v>
      </c>
      <c r="CV340">
        <v>1960.00888888889</v>
      </c>
      <c r="CW340">
        <v>39.99</v>
      </c>
      <c r="CX340">
        <v>0</v>
      </c>
      <c r="CY340">
        <v>1651556260.8</v>
      </c>
      <c r="CZ340">
        <v>0</v>
      </c>
      <c r="DA340">
        <v>0</v>
      </c>
      <c r="DB340" t="s">
        <v>356</v>
      </c>
      <c r="DC340">
        <v>1657298120.5</v>
      </c>
      <c r="DD340">
        <v>1657298120.5</v>
      </c>
      <c r="DE340">
        <v>0</v>
      </c>
      <c r="DF340">
        <v>1.391</v>
      </c>
      <c r="DG340">
        <v>0.035</v>
      </c>
      <c r="DH340">
        <v>2.39</v>
      </c>
      <c r="DI340">
        <v>0.104</v>
      </c>
      <c r="DJ340">
        <v>419</v>
      </c>
      <c r="DK340">
        <v>18</v>
      </c>
      <c r="DL340">
        <v>0.11</v>
      </c>
      <c r="DM340">
        <v>0.02</v>
      </c>
      <c r="DN340">
        <v>-56.9992292682927</v>
      </c>
      <c r="DO340">
        <v>-1.85506829268283</v>
      </c>
      <c r="DP340">
        <v>0.337945601224915</v>
      </c>
      <c r="DQ340">
        <v>0</v>
      </c>
      <c r="DR340">
        <v>3.89033243902439</v>
      </c>
      <c r="DS340">
        <v>-0.364405505226485</v>
      </c>
      <c r="DT340">
        <v>0.0371975142613306</v>
      </c>
      <c r="DU340">
        <v>0</v>
      </c>
      <c r="DV340">
        <v>0</v>
      </c>
      <c r="DW340">
        <v>2</v>
      </c>
      <c r="DX340" t="s">
        <v>357</v>
      </c>
      <c r="DY340">
        <v>2.83454</v>
      </c>
      <c r="DZ340">
        <v>2.64531</v>
      </c>
      <c r="EA340">
        <v>0.16677</v>
      </c>
      <c r="EB340">
        <v>0.170881</v>
      </c>
      <c r="EC340">
        <v>0.0742429</v>
      </c>
      <c r="ED340">
        <v>0.0643485</v>
      </c>
      <c r="EE340">
        <v>23224</v>
      </c>
      <c r="EF340">
        <v>20211.4</v>
      </c>
      <c r="EG340">
        <v>24969.9</v>
      </c>
      <c r="EH340">
        <v>23757.2</v>
      </c>
      <c r="EI340">
        <v>39495.1</v>
      </c>
      <c r="EJ340">
        <v>36827.2</v>
      </c>
      <c r="EK340">
        <v>45176.3</v>
      </c>
      <c r="EL340">
        <v>42419.8</v>
      </c>
      <c r="EM340">
        <v>1.74767</v>
      </c>
      <c r="EN340">
        <v>2.03997</v>
      </c>
      <c r="EO340">
        <v>0.104904</v>
      </c>
      <c r="EP340">
        <v>0</v>
      </c>
      <c r="EQ340">
        <v>23.3406</v>
      </c>
      <c r="ER340">
        <v>999.9</v>
      </c>
      <c r="ES340">
        <v>33.262</v>
      </c>
      <c r="ET340">
        <v>40.516</v>
      </c>
      <c r="EU340">
        <v>35.112</v>
      </c>
      <c r="EV340">
        <v>52.1014</v>
      </c>
      <c r="EW340">
        <v>30.621</v>
      </c>
      <c r="EX340">
        <v>2</v>
      </c>
      <c r="EY340">
        <v>0.250549</v>
      </c>
      <c r="EZ340">
        <v>5.45932</v>
      </c>
      <c r="FA340">
        <v>20.1587</v>
      </c>
      <c r="FB340">
        <v>5.23346</v>
      </c>
      <c r="FC340">
        <v>11.992</v>
      </c>
      <c r="FD340">
        <v>4.95615</v>
      </c>
      <c r="FE340">
        <v>3.304</v>
      </c>
      <c r="FF340">
        <v>350.6</v>
      </c>
      <c r="FG340">
        <v>9999</v>
      </c>
      <c r="FH340">
        <v>9999</v>
      </c>
      <c r="FI340">
        <v>6382.4</v>
      </c>
      <c r="FJ340">
        <v>1.86813</v>
      </c>
      <c r="FK340">
        <v>1.86393</v>
      </c>
      <c r="FL340">
        <v>1.87134</v>
      </c>
      <c r="FM340">
        <v>1.86249</v>
      </c>
      <c r="FN340">
        <v>1.86187</v>
      </c>
      <c r="FO340">
        <v>1.86826</v>
      </c>
      <c r="FP340">
        <v>1.85837</v>
      </c>
      <c r="FQ340">
        <v>1.86462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7.28</v>
      </c>
      <c r="GF340">
        <v>0.2601</v>
      </c>
      <c r="GG340">
        <v>2.14445261950712</v>
      </c>
      <c r="GH340">
        <v>0.00524579190152856</v>
      </c>
      <c r="GI340">
        <v>-2.61795653493914e-06</v>
      </c>
      <c r="GJ340">
        <v>1.03317073579164e-09</v>
      </c>
      <c r="GK340">
        <v>-0.0325879594738201</v>
      </c>
      <c r="GL340">
        <v>-0.0124659139965973</v>
      </c>
      <c r="GM340">
        <v>0.00156445697122576</v>
      </c>
      <c r="GN340">
        <v>-1.32223106024955e-05</v>
      </c>
      <c r="GO340">
        <v>14</v>
      </c>
      <c r="GP340">
        <v>2225</v>
      </c>
      <c r="GQ340">
        <v>3</v>
      </c>
      <c r="GR340">
        <v>45</v>
      </c>
      <c r="GS340">
        <v>3189.3</v>
      </c>
      <c r="GT340">
        <v>3189.3</v>
      </c>
      <c r="GU340">
        <v>3.56445</v>
      </c>
      <c r="GV340">
        <v>2.37183</v>
      </c>
      <c r="GW340">
        <v>1.99829</v>
      </c>
      <c r="GX340">
        <v>2.71362</v>
      </c>
      <c r="GY340">
        <v>2.09351</v>
      </c>
      <c r="GZ340">
        <v>2.42798</v>
      </c>
      <c r="HA340">
        <v>43.3991</v>
      </c>
      <c r="HB340">
        <v>14.3247</v>
      </c>
      <c r="HC340">
        <v>18</v>
      </c>
      <c r="HD340">
        <v>424.472</v>
      </c>
      <c r="HE340">
        <v>611.635</v>
      </c>
      <c r="HF340">
        <v>19.5055</v>
      </c>
      <c r="HG340">
        <v>30.5522</v>
      </c>
      <c r="HH340">
        <v>30.0004</v>
      </c>
      <c r="HI340">
        <v>30.4109</v>
      </c>
      <c r="HJ340">
        <v>30.395</v>
      </c>
      <c r="HK340">
        <v>71.3761</v>
      </c>
      <c r="HL340">
        <v>62.5135</v>
      </c>
      <c r="HM340">
        <v>0</v>
      </c>
      <c r="HN340">
        <v>19.4675</v>
      </c>
      <c r="HO340">
        <v>1509.96</v>
      </c>
      <c r="HP340">
        <v>17.021</v>
      </c>
      <c r="HQ340">
        <v>95.5871</v>
      </c>
      <c r="HR340">
        <v>99.6976</v>
      </c>
    </row>
    <row r="341" spans="1:226">
      <c r="A341">
        <v>325</v>
      </c>
      <c r="B341">
        <v>1657489481</v>
      </c>
      <c r="C341">
        <v>3011.5</v>
      </c>
      <c r="D341" t="s">
        <v>1011</v>
      </c>
      <c r="E341" t="s">
        <v>1012</v>
      </c>
      <c r="F341">
        <v>5</v>
      </c>
      <c r="G341" t="s">
        <v>836</v>
      </c>
      <c r="H341" t="s">
        <v>354</v>
      </c>
      <c r="I341">
        <v>1657489478.2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1518.36921323596</v>
      </c>
      <c r="AK341">
        <v>1474.27006060606</v>
      </c>
      <c r="AL341">
        <v>3.4279668527261</v>
      </c>
      <c r="AM341">
        <v>66.5814439942602</v>
      </c>
      <c r="AN341">
        <f>(AP341 - AO341 + BO341*1E3/(8.314*(BQ341+273.15)) * AR341/BN341 * AQ341) * BN341/(100*BB341) * 1000/(1000 - AP341)</f>
        <v>0</v>
      </c>
      <c r="AO341">
        <v>17.0834257958483</v>
      </c>
      <c r="AP341">
        <v>20.8710896969697</v>
      </c>
      <c r="AQ341">
        <v>-0.00132858282734731</v>
      </c>
      <c r="AR341">
        <v>78.2615971347047</v>
      </c>
      <c r="AS341">
        <v>19</v>
      </c>
      <c r="AT341">
        <v>4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1657489478.2</v>
      </c>
      <c r="BH341">
        <v>1435.76</v>
      </c>
      <c r="BI341">
        <v>1493.557</v>
      </c>
      <c r="BJ341">
        <v>20.88342</v>
      </c>
      <c r="BK341">
        <v>17.08757</v>
      </c>
      <c r="BL341">
        <v>1428.453</v>
      </c>
      <c r="BM341">
        <v>20.62364</v>
      </c>
      <c r="BN341">
        <v>500.0108</v>
      </c>
      <c r="BO341">
        <v>72.19134</v>
      </c>
      <c r="BP341">
        <v>0.02883227</v>
      </c>
      <c r="BQ341">
        <v>24.18905</v>
      </c>
      <c r="BR341">
        <v>25.0712</v>
      </c>
      <c r="BS341">
        <v>999.9</v>
      </c>
      <c r="BT341">
        <v>0</v>
      </c>
      <c r="BU341">
        <v>0</v>
      </c>
      <c r="BV341">
        <v>9993.933</v>
      </c>
      <c r="BW341">
        <v>0</v>
      </c>
      <c r="BX341">
        <v>2014.158</v>
      </c>
      <c r="BY341">
        <v>-57.79644</v>
      </c>
      <c r="BZ341">
        <v>1466.383</v>
      </c>
      <c r="CA341">
        <v>1519.522</v>
      </c>
      <c r="CB341">
        <v>3.795841</v>
      </c>
      <c r="CC341">
        <v>1493.557</v>
      </c>
      <c r="CD341">
        <v>17.08757</v>
      </c>
      <c r="CE341">
        <v>1.5076</v>
      </c>
      <c r="CF341">
        <v>1.233576</v>
      </c>
      <c r="CG341">
        <v>13.04547</v>
      </c>
      <c r="CH341">
        <v>10.01301</v>
      </c>
      <c r="CI341">
        <v>1999.96</v>
      </c>
      <c r="CJ341">
        <v>0.9800026</v>
      </c>
      <c r="CK341">
        <v>0.01999708</v>
      </c>
      <c r="CL341">
        <v>0</v>
      </c>
      <c r="CM341">
        <v>2.50311</v>
      </c>
      <c r="CN341">
        <v>0</v>
      </c>
      <c r="CO341">
        <v>18852.29</v>
      </c>
      <c r="CP341">
        <v>16705.09</v>
      </c>
      <c r="CQ341">
        <v>45.75</v>
      </c>
      <c r="CR341">
        <v>49.5124</v>
      </c>
      <c r="CS341">
        <v>47.125</v>
      </c>
      <c r="CT341">
        <v>46.7996</v>
      </c>
      <c r="CU341">
        <v>45.062</v>
      </c>
      <c r="CV341">
        <v>1959.97</v>
      </c>
      <c r="CW341">
        <v>39.99</v>
      </c>
      <c r="CX341">
        <v>0</v>
      </c>
      <c r="CY341">
        <v>1651556265.6</v>
      </c>
      <c r="CZ341">
        <v>0</v>
      </c>
      <c r="DA341">
        <v>0</v>
      </c>
      <c r="DB341" t="s">
        <v>356</v>
      </c>
      <c r="DC341">
        <v>1657298120.5</v>
      </c>
      <c r="DD341">
        <v>1657298120.5</v>
      </c>
      <c r="DE341">
        <v>0</v>
      </c>
      <c r="DF341">
        <v>1.391</v>
      </c>
      <c r="DG341">
        <v>0.035</v>
      </c>
      <c r="DH341">
        <v>2.39</v>
      </c>
      <c r="DI341">
        <v>0.104</v>
      </c>
      <c r="DJ341">
        <v>419</v>
      </c>
      <c r="DK341">
        <v>18</v>
      </c>
      <c r="DL341">
        <v>0.11</v>
      </c>
      <c r="DM341">
        <v>0.02</v>
      </c>
      <c r="DN341">
        <v>-57.2289707317073</v>
      </c>
      <c r="DO341">
        <v>-2.65081881533113</v>
      </c>
      <c r="DP341">
        <v>0.354910179804318</v>
      </c>
      <c r="DQ341">
        <v>0</v>
      </c>
      <c r="DR341">
        <v>3.85927878048781</v>
      </c>
      <c r="DS341">
        <v>-0.435117282229968</v>
      </c>
      <c r="DT341">
        <v>0.0429500609724501</v>
      </c>
      <c r="DU341">
        <v>0</v>
      </c>
      <c r="DV341">
        <v>0</v>
      </c>
      <c r="DW341">
        <v>2</v>
      </c>
      <c r="DX341" t="s">
        <v>357</v>
      </c>
      <c r="DY341">
        <v>2.8343</v>
      </c>
      <c r="DZ341">
        <v>2.64516</v>
      </c>
      <c r="EA341">
        <v>0.167962</v>
      </c>
      <c r="EB341">
        <v>0.172067</v>
      </c>
      <c r="EC341">
        <v>0.0741801</v>
      </c>
      <c r="ED341">
        <v>0.0644048</v>
      </c>
      <c r="EE341">
        <v>23190.6</v>
      </c>
      <c r="EF341">
        <v>20182.6</v>
      </c>
      <c r="EG341">
        <v>24969.8</v>
      </c>
      <c r="EH341">
        <v>23757.4</v>
      </c>
      <c r="EI341">
        <v>39497.4</v>
      </c>
      <c r="EJ341">
        <v>36825.3</v>
      </c>
      <c r="EK341">
        <v>45175.8</v>
      </c>
      <c r="EL341">
        <v>42420.2</v>
      </c>
      <c r="EM341">
        <v>1.7475</v>
      </c>
      <c r="EN341">
        <v>2.04032</v>
      </c>
      <c r="EO341">
        <v>0.105128</v>
      </c>
      <c r="EP341">
        <v>0</v>
      </c>
      <c r="EQ341">
        <v>23.3549</v>
      </c>
      <c r="ER341">
        <v>999.9</v>
      </c>
      <c r="ES341">
        <v>33.287</v>
      </c>
      <c r="ET341">
        <v>40.516</v>
      </c>
      <c r="EU341">
        <v>35.1425</v>
      </c>
      <c r="EV341">
        <v>52.6514</v>
      </c>
      <c r="EW341">
        <v>30.625</v>
      </c>
      <c r="EX341">
        <v>2</v>
      </c>
      <c r="EY341">
        <v>0.251194</v>
      </c>
      <c r="EZ341">
        <v>5.58874</v>
      </c>
      <c r="FA341">
        <v>20.1544</v>
      </c>
      <c r="FB341">
        <v>5.23271</v>
      </c>
      <c r="FC341">
        <v>11.992</v>
      </c>
      <c r="FD341">
        <v>4.9561</v>
      </c>
      <c r="FE341">
        <v>3.304</v>
      </c>
      <c r="FF341">
        <v>350.6</v>
      </c>
      <c r="FG341">
        <v>9999</v>
      </c>
      <c r="FH341">
        <v>9999</v>
      </c>
      <c r="FI341">
        <v>6382.4</v>
      </c>
      <c r="FJ341">
        <v>1.86814</v>
      </c>
      <c r="FK341">
        <v>1.86394</v>
      </c>
      <c r="FL341">
        <v>1.87135</v>
      </c>
      <c r="FM341">
        <v>1.86249</v>
      </c>
      <c r="FN341">
        <v>1.86187</v>
      </c>
      <c r="FO341">
        <v>1.86829</v>
      </c>
      <c r="FP341">
        <v>1.85837</v>
      </c>
      <c r="FQ341">
        <v>1.86462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7.35</v>
      </c>
      <c r="GF341">
        <v>0.2592</v>
      </c>
      <c r="GG341">
        <v>2.14445261950712</v>
      </c>
      <c r="GH341">
        <v>0.00524579190152856</v>
      </c>
      <c r="GI341">
        <v>-2.61795653493914e-06</v>
      </c>
      <c r="GJ341">
        <v>1.03317073579164e-09</v>
      </c>
      <c r="GK341">
        <v>-0.0325879594738201</v>
      </c>
      <c r="GL341">
        <v>-0.0124659139965973</v>
      </c>
      <c r="GM341">
        <v>0.00156445697122576</v>
      </c>
      <c r="GN341">
        <v>-1.32223106024955e-05</v>
      </c>
      <c r="GO341">
        <v>14</v>
      </c>
      <c r="GP341">
        <v>2225</v>
      </c>
      <c r="GQ341">
        <v>3</v>
      </c>
      <c r="GR341">
        <v>45</v>
      </c>
      <c r="GS341">
        <v>3189.3</v>
      </c>
      <c r="GT341">
        <v>3189.3</v>
      </c>
      <c r="GU341">
        <v>3.59497</v>
      </c>
      <c r="GV341">
        <v>2.36816</v>
      </c>
      <c r="GW341">
        <v>1.99829</v>
      </c>
      <c r="GX341">
        <v>2.71362</v>
      </c>
      <c r="GY341">
        <v>2.09351</v>
      </c>
      <c r="GZ341">
        <v>2.4292</v>
      </c>
      <c r="HA341">
        <v>43.3991</v>
      </c>
      <c r="HB341">
        <v>14.3072</v>
      </c>
      <c r="HC341">
        <v>18</v>
      </c>
      <c r="HD341">
        <v>424.383</v>
      </c>
      <c r="HE341">
        <v>611.94</v>
      </c>
      <c r="HF341">
        <v>19.4476</v>
      </c>
      <c r="HG341">
        <v>30.5522</v>
      </c>
      <c r="HH341">
        <v>30.0005</v>
      </c>
      <c r="HI341">
        <v>30.4125</v>
      </c>
      <c r="HJ341">
        <v>30.3974</v>
      </c>
      <c r="HK341">
        <v>72.0024</v>
      </c>
      <c r="HL341">
        <v>62.5135</v>
      </c>
      <c r="HM341">
        <v>0</v>
      </c>
      <c r="HN341">
        <v>19.4036</v>
      </c>
      <c r="HO341">
        <v>1523.5</v>
      </c>
      <c r="HP341">
        <v>17.0667</v>
      </c>
      <c r="HQ341">
        <v>95.5863</v>
      </c>
      <c r="HR341">
        <v>99.6984</v>
      </c>
    </row>
    <row r="342" spans="1:226">
      <c r="A342">
        <v>326</v>
      </c>
      <c r="B342">
        <v>1657489486</v>
      </c>
      <c r="C342">
        <v>3016.5</v>
      </c>
      <c r="D342" t="s">
        <v>1013</v>
      </c>
      <c r="E342" t="s">
        <v>1014</v>
      </c>
      <c r="F342">
        <v>5</v>
      </c>
      <c r="G342" t="s">
        <v>836</v>
      </c>
      <c r="H342" t="s">
        <v>354</v>
      </c>
      <c r="I342">
        <v>1657489483.5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1535.26359033721</v>
      </c>
      <c r="AK342">
        <v>1491.14478787879</v>
      </c>
      <c r="AL342">
        <v>3.3501939735716</v>
      </c>
      <c r="AM342">
        <v>66.5814439942602</v>
      </c>
      <c r="AN342">
        <f>(AP342 - AO342 + BO342*1E3/(8.314*(BQ342+273.15)) * AR342/BN342 * AQ342) * BN342/(100*BB342) * 1000/(1000 - AP342)</f>
        <v>0</v>
      </c>
      <c r="AO342">
        <v>17.1044945340826</v>
      </c>
      <c r="AP342">
        <v>20.8463242424242</v>
      </c>
      <c r="AQ342">
        <v>-0.00598390849472855</v>
      </c>
      <c r="AR342">
        <v>78.2615971347047</v>
      </c>
      <c r="AS342">
        <v>19</v>
      </c>
      <c r="AT342">
        <v>4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1657489483.5</v>
      </c>
      <c r="BH342">
        <v>1453.52</v>
      </c>
      <c r="BI342">
        <v>1511.13666666667</v>
      </c>
      <c r="BJ342">
        <v>20.8564111111111</v>
      </c>
      <c r="BK342">
        <v>17.1082888888889</v>
      </c>
      <c r="BL342">
        <v>1446.14222222222</v>
      </c>
      <c r="BM342">
        <v>20.5975777777778</v>
      </c>
      <c r="BN342">
        <v>499.929777777778</v>
      </c>
      <c r="BO342">
        <v>72.1903</v>
      </c>
      <c r="BP342">
        <v>0.0287746555555556</v>
      </c>
      <c r="BQ342">
        <v>24.1855666666667</v>
      </c>
      <c r="BR342">
        <v>25.0860333333333</v>
      </c>
      <c r="BS342">
        <v>999.9</v>
      </c>
      <c r="BT342">
        <v>0</v>
      </c>
      <c r="BU342">
        <v>0</v>
      </c>
      <c r="BV342">
        <v>10013.1944444444</v>
      </c>
      <c r="BW342">
        <v>0</v>
      </c>
      <c r="BX342">
        <v>2017.76</v>
      </c>
      <c r="BY342">
        <v>-57.6149222222222</v>
      </c>
      <c r="BZ342">
        <v>1484.48555555556</v>
      </c>
      <c r="CA342">
        <v>1537.44</v>
      </c>
      <c r="CB342">
        <v>3.74813</v>
      </c>
      <c r="CC342">
        <v>1511.13666666667</v>
      </c>
      <c r="CD342">
        <v>17.1082888888889</v>
      </c>
      <c r="CE342">
        <v>1.50563111111111</v>
      </c>
      <c r="CF342">
        <v>1.23505222222222</v>
      </c>
      <c r="CG342">
        <v>13.0254555555556</v>
      </c>
      <c r="CH342">
        <v>10.0309222222222</v>
      </c>
      <c r="CI342">
        <v>1999.97666666667</v>
      </c>
      <c r="CJ342">
        <v>0.980002666666667</v>
      </c>
      <c r="CK342">
        <v>0.0199970111111111</v>
      </c>
      <c r="CL342">
        <v>0</v>
      </c>
      <c r="CM342">
        <v>2.61685555555556</v>
      </c>
      <c r="CN342">
        <v>0</v>
      </c>
      <c r="CO342">
        <v>18859.9111111111</v>
      </c>
      <c r="CP342">
        <v>16705.2444444444</v>
      </c>
      <c r="CQ342">
        <v>45.75</v>
      </c>
      <c r="CR342">
        <v>49.5</v>
      </c>
      <c r="CS342">
        <v>47.125</v>
      </c>
      <c r="CT342">
        <v>46.7706666666667</v>
      </c>
      <c r="CU342">
        <v>45.0482222222222</v>
      </c>
      <c r="CV342">
        <v>1959.98666666667</v>
      </c>
      <c r="CW342">
        <v>39.99</v>
      </c>
      <c r="CX342">
        <v>0</v>
      </c>
      <c r="CY342">
        <v>1651556271</v>
      </c>
      <c r="CZ342">
        <v>0</v>
      </c>
      <c r="DA342">
        <v>0</v>
      </c>
      <c r="DB342" t="s">
        <v>356</v>
      </c>
      <c r="DC342">
        <v>1657298120.5</v>
      </c>
      <c r="DD342">
        <v>1657298120.5</v>
      </c>
      <c r="DE342">
        <v>0</v>
      </c>
      <c r="DF342">
        <v>1.391</v>
      </c>
      <c r="DG342">
        <v>0.035</v>
      </c>
      <c r="DH342">
        <v>2.39</v>
      </c>
      <c r="DI342">
        <v>0.104</v>
      </c>
      <c r="DJ342">
        <v>419</v>
      </c>
      <c r="DK342">
        <v>18</v>
      </c>
      <c r="DL342">
        <v>0.11</v>
      </c>
      <c r="DM342">
        <v>0.02</v>
      </c>
      <c r="DN342">
        <v>-57.4369585365854</v>
      </c>
      <c r="DO342">
        <v>-2.84058397212549</v>
      </c>
      <c r="DP342">
        <v>0.334846185274643</v>
      </c>
      <c r="DQ342">
        <v>0</v>
      </c>
      <c r="DR342">
        <v>3.81305878048781</v>
      </c>
      <c r="DS342">
        <v>-0.461599860627174</v>
      </c>
      <c r="DT342">
        <v>0.0456395807677846</v>
      </c>
      <c r="DU342">
        <v>0</v>
      </c>
      <c r="DV342">
        <v>0</v>
      </c>
      <c r="DW342">
        <v>2</v>
      </c>
      <c r="DX342" t="s">
        <v>357</v>
      </c>
      <c r="DY342">
        <v>2.83438</v>
      </c>
      <c r="DZ342">
        <v>2.64545</v>
      </c>
      <c r="EA342">
        <v>0.169131</v>
      </c>
      <c r="EB342">
        <v>0.173216</v>
      </c>
      <c r="EC342">
        <v>0.0741175</v>
      </c>
      <c r="ED342">
        <v>0.0644475</v>
      </c>
      <c r="EE342">
        <v>23157.7</v>
      </c>
      <c r="EF342">
        <v>20154.3</v>
      </c>
      <c r="EG342">
        <v>24969.5</v>
      </c>
      <c r="EH342">
        <v>23757.1</v>
      </c>
      <c r="EI342">
        <v>39500.1</v>
      </c>
      <c r="EJ342">
        <v>36823.1</v>
      </c>
      <c r="EK342">
        <v>45175.8</v>
      </c>
      <c r="EL342">
        <v>42419.5</v>
      </c>
      <c r="EM342">
        <v>1.7475</v>
      </c>
      <c r="EN342">
        <v>2.03993</v>
      </c>
      <c r="EO342">
        <v>0.104524</v>
      </c>
      <c r="EP342">
        <v>0</v>
      </c>
      <c r="EQ342">
        <v>23.3689</v>
      </c>
      <c r="ER342">
        <v>999.9</v>
      </c>
      <c r="ES342">
        <v>33.335</v>
      </c>
      <c r="ET342">
        <v>40.516</v>
      </c>
      <c r="EU342">
        <v>35.188</v>
      </c>
      <c r="EV342">
        <v>52.1814</v>
      </c>
      <c r="EW342">
        <v>30.7252</v>
      </c>
      <c r="EX342">
        <v>2</v>
      </c>
      <c r="EY342">
        <v>0.25201</v>
      </c>
      <c r="EZ342">
        <v>5.75881</v>
      </c>
      <c r="FA342">
        <v>20.1489</v>
      </c>
      <c r="FB342">
        <v>5.23331</v>
      </c>
      <c r="FC342">
        <v>11.992</v>
      </c>
      <c r="FD342">
        <v>4.956</v>
      </c>
      <c r="FE342">
        <v>3.3039</v>
      </c>
      <c r="FF342">
        <v>350.6</v>
      </c>
      <c r="FG342">
        <v>9999</v>
      </c>
      <c r="FH342">
        <v>9999</v>
      </c>
      <c r="FI342">
        <v>6382.6</v>
      </c>
      <c r="FJ342">
        <v>1.86813</v>
      </c>
      <c r="FK342">
        <v>1.8639</v>
      </c>
      <c r="FL342">
        <v>1.87135</v>
      </c>
      <c r="FM342">
        <v>1.86249</v>
      </c>
      <c r="FN342">
        <v>1.86188</v>
      </c>
      <c r="FO342">
        <v>1.86826</v>
      </c>
      <c r="FP342">
        <v>1.85837</v>
      </c>
      <c r="FQ342">
        <v>1.86462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7.41</v>
      </c>
      <c r="GF342">
        <v>0.2584</v>
      </c>
      <c r="GG342">
        <v>2.14445261950712</v>
      </c>
      <c r="GH342">
        <v>0.00524579190152856</v>
      </c>
      <c r="GI342">
        <v>-2.61795653493914e-06</v>
      </c>
      <c r="GJ342">
        <v>1.03317073579164e-09</v>
      </c>
      <c r="GK342">
        <v>-0.0325879594738201</v>
      </c>
      <c r="GL342">
        <v>-0.0124659139965973</v>
      </c>
      <c r="GM342">
        <v>0.00156445697122576</v>
      </c>
      <c r="GN342">
        <v>-1.32223106024955e-05</v>
      </c>
      <c r="GO342">
        <v>14</v>
      </c>
      <c r="GP342">
        <v>2225</v>
      </c>
      <c r="GQ342">
        <v>3</v>
      </c>
      <c r="GR342">
        <v>45</v>
      </c>
      <c r="GS342">
        <v>3189.4</v>
      </c>
      <c r="GT342">
        <v>3189.4</v>
      </c>
      <c r="GU342">
        <v>3.62671</v>
      </c>
      <c r="GV342">
        <v>2.37427</v>
      </c>
      <c r="GW342">
        <v>1.99829</v>
      </c>
      <c r="GX342">
        <v>2.71484</v>
      </c>
      <c r="GY342">
        <v>2.09351</v>
      </c>
      <c r="GZ342">
        <v>2.39746</v>
      </c>
      <c r="HA342">
        <v>43.3991</v>
      </c>
      <c r="HB342">
        <v>14.2809</v>
      </c>
      <c r="HC342">
        <v>18</v>
      </c>
      <c r="HD342">
        <v>424.398</v>
      </c>
      <c r="HE342">
        <v>611.631</v>
      </c>
      <c r="HF342">
        <v>19.3816</v>
      </c>
      <c r="HG342">
        <v>30.5522</v>
      </c>
      <c r="HH342">
        <v>30.0007</v>
      </c>
      <c r="HI342">
        <v>30.4149</v>
      </c>
      <c r="HJ342">
        <v>30.3983</v>
      </c>
      <c r="HK342">
        <v>72.5613</v>
      </c>
      <c r="HL342">
        <v>62.5135</v>
      </c>
      <c r="HM342">
        <v>0</v>
      </c>
      <c r="HN342">
        <v>19.3222</v>
      </c>
      <c r="HO342">
        <v>1543.57</v>
      </c>
      <c r="HP342">
        <v>17.1146</v>
      </c>
      <c r="HQ342">
        <v>95.5859</v>
      </c>
      <c r="HR342">
        <v>99.6968</v>
      </c>
    </row>
    <row r="343" spans="1:226">
      <c r="A343">
        <v>327</v>
      </c>
      <c r="B343">
        <v>1657489491</v>
      </c>
      <c r="C343">
        <v>3021.5</v>
      </c>
      <c r="D343" t="s">
        <v>1015</v>
      </c>
      <c r="E343" t="s">
        <v>1016</v>
      </c>
      <c r="F343">
        <v>5</v>
      </c>
      <c r="G343" t="s">
        <v>836</v>
      </c>
      <c r="H343" t="s">
        <v>354</v>
      </c>
      <c r="I343">
        <v>1657489488.2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1552.64413888731</v>
      </c>
      <c r="AK343">
        <v>1508.59612121212</v>
      </c>
      <c r="AL343">
        <v>3.51316513334292</v>
      </c>
      <c r="AM343">
        <v>66.5814439942602</v>
      </c>
      <c r="AN343">
        <f>(AP343 - AO343 + BO343*1E3/(8.314*(BQ343+273.15)) * AR343/BN343 * AQ343) * BN343/(100*BB343) * 1000/(1000 - AP343)</f>
        <v>0</v>
      </c>
      <c r="AO343">
        <v>17.1185145312637</v>
      </c>
      <c r="AP343">
        <v>20.8163696969697</v>
      </c>
      <c r="AQ343">
        <v>-0.00136058593491463</v>
      </c>
      <c r="AR343">
        <v>78.2615971347047</v>
      </c>
      <c r="AS343">
        <v>19</v>
      </c>
      <c r="AT343">
        <v>4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1657489488.2</v>
      </c>
      <c r="BH343">
        <v>1469.265</v>
      </c>
      <c r="BI343">
        <v>1527.105</v>
      </c>
      <c r="BJ343">
        <v>20.83205</v>
      </c>
      <c r="BK343">
        <v>17.12228</v>
      </c>
      <c r="BL343">
        <v>1461.819</v>
      </c>
      <c r="BM343">
        <v>20.57405</v>
      </c>
      <c r="BN343">
        <v>500.0495</v>
      </c>
      <c r="BO343">
        <v>72.1936</v>
      </c>
      <c r="BP343">
        <v>0.02856886</v>
      </c>
      <c r="BQ343">
        <v>24.1809</v>
      </c>
      <c r="BR343">
        <v>25.09135</v>
      </c>
      <c r="BS343">
        <v>999.9</v>
      </c>
      <c r="BT343">
        <v>0</v>
      </c>
      <c r="BU343">
        <v>0</v>
      </c>
      <c r="BV343">
        <v>10025.24</v>
      </c>
      <c r="BW343">
        <v>0</v>
      </c>
      <c r="BX343">
        <v>2016.122</v>
      </c>
      <c r="BY343">
        <v>-57.84046</v>
      </c>
      <c r="BZ343">
        <v>1500.524</v>
      </c>
      <c r="CA343">
        <v>1553.709</v>
      </c>
      <c r="CB343">
        <v>3.709768</v>
      </c>
      <c r="CC343">
        <v>1527.105</v>
      </c>
      <c r="CD343">
        <v>17.12228</v>
      </c>
      <c r="CE343">
        <v>1.503941</v>
      </c>
      <c r="CF343">
        <v>1.23612</v>
      </c>
      <c r="CG343">
        <v>13.00831</v>
      </c>
      <c r="CH343">
        <v>10.04381</v>
      </c>
      <c r="CI343">
        <v>1999.979</v>
      </c>
      <c r="CJ343">
        <v>0.9800023</v>
      </c>
      <c r="CK343">
        <v>0.01999739</v>
      </c>
      <c r="CL343">
        <v>0</v>
      </c>
      <c r="CM343">
        <v>2.59976</v>
      </c>
      <c r="CN343">
        <v>0</v>
      </c>
      <c r="CO343">
        <v>18870.42</v>
      </c>
      <c r="CP343">
        <v>16705.24</v>
      </c>
      <c r="CQ343">
        <v>45.75</v>
      </c>
      <c r="CR343">
        <v>49.5</v>
      </c>
      <c r="CS343">
        <v>47.125</v>
      </c>
      <c r="CT343">
        <v>46.75</v>
      </c>
      <c r="CU343">
        <v>45.0186</v>
      </c>
      <c r="CV343">
        <v>1959.988</v>
      </c>
      <c r="CW343">
        <v>39.991</v>
      </c>
      <c r="CX343">
        <v>0</v>
      </c>
      <c r="CY343">
        <v>1651556275.8</v>
      </c>
      <c r="CZ343">
        <v>0</v>
      </c>
      <c r="DA343">
        <v>0</v>
      </c>
      <c r="DB343" t="s">
        <v>356</v>
      </c>
      <c r="DC343">
        <v>1657298120.5</v>
      </c>
      <c r="DD343">
        <v>1657298120.5</v>
      </c>
      <c r="DE343">
        <v>0</v>
      </c>
      <c r="DF343">
        <v>1.391</v>
      </c>
      <c r="DG343">
        <v>0.035</v>
      </c>
      <c r="DH343">
        <v>2.39</v>
      </c>
      <c r="DI343">
        <v>0.104</v>
      </c>
      <c r="DJ343">
        <v>419</v>
      </c>
      <c r="DK343">
        <v>18</v>
      </c>
      <c r="DL343">
        <v>0.11</v>
      </c>
      <c r="DM343">
        <v>0.02</v>
      </c>
      <c r="DN343">
        <v>-57.6454219512195</v>
      </c>
      <c r="DO343">
        <v>-1.68845017421612</v>
      </c>
      <c r="DP343">
        <v>0.255762389264032</v>
      </c>
      <c r="DQ343">
        <v>0</v>
      </c>
      <c r="DR343">
        <v>3.77391829268293</v>
      </c>
      <c r="DS343">
        <v>-0.496389407665505</v>
      </c>
      <c r="DT343">
        <v>0.0490149045974265</v>
      </c>
      <c r="DU343">
        <v>0</v>
      </c>
      <c r="DV343">
        <v>0</v>
      </c>
      <c r="DW343">
        <v>2</v>
      </c>
      <c r="DX343" t="s">
        <v>357</v>
      </c>
      <c r="DY343">
        <v>2.83452</v>
      </c>
      <c r="DZ343">
        <v>2.64506</v>
      </c>
      <c r="EA343">
        <v>0.170341</v>
      </c>
      <c r="EB343">
        <v>0.174369</v>
      </c>
      <c r="EC343">
        <v>0.0740459</v>
      </c>
      <c r="ED343">
        <v>0.0644989</v>
      </c>
      <c r="EE343">
        <v>23124</v>
      </c>
      <c r="EF343">
        <v>20126.5</v>
      </c>
      <c r="EG343">
        <v>24969.6</v>
      </c>
      <c r="EH343">
        <v>23757.5</v>
      </c>
      <c r="EI343">
        <v>39503.2</v>
      </c>
      <c r="EJ343">
        <v>36821.7</v>
      </c>
      <c r="EK343">
        <v>45175.7</v>
      </c>
      <c r="EL343">
        <v>42420.2</v>
      </c>
      <c r="EM343">
        <v>1.74743</v>
      </c>
      <c r="EN343">
        <v>2.04005</v>
      </c>
      <c r="EO343">
        <v>0.10433</v>
      </c>
      <c r="EP343">
        <v>0</v>
      </c>
      <c r="EQ343">
        <v>23.382</v>
      </c>
      <c r="ER343">
        <v>999.9</v>
      </c>
      <c r="ES343">
        <v>33.36</v>
      </c>
      <c r="ET343">
        <v>40.536</v>
      </c>
      <c r="EU343">
        <v>35.2485</v>
      </c>
      <c r="EV343">
        <v>52.2814</v>
      </c>
      <c r="EW343">
        <v>30.649</v>
      </c>
      <c r="EX343">
        <v>2</v>
      </c>
      <c r="EY343">
        <v>0.252825</v>
      </c>
      <c r="EZ343">
        <v>5.91177</v>
      </c>
      <c r="FA343">
        <v>20.1437</v>
      </c>
      <c r="FB343">
        <v>5.23331</v>
      </c>
      <c r="FC343">
        <v>11.992</v>
      </c>
      <c r="FD343">
        <v>4.95595</v>
      </c>
      <c r="FE343">
        <v>3.30398</v>
      </c>
      <c r="FF343">
        <v>350.6</v>
      </c>
      <c r="FG343">
        <v>9999</v>
      </c>
      <c r="FH343">
        <v>9999</v>
      </c>
      <c r="FI343">
        <v>6382.6</v>
      </c>
      <c r="FJ343">
        <v>1.86813</v>
      </c>
      <c r="FK343">
        <v>1.86388</v>
      </c>
      <c r="FL343">
        <v>1.87134</v>
      </c>
      <c r="FM343">
        <v>1.86249</v>
      </c>
      <c r="FN343">
        <v>1.86185</v>
      </c>
      <c r="FO343">
        <v>1.86821</v>
      </c>
      <c r="FP343">
        <v>1.85837</v>
      </c>
      <c r="FQ343">
        <v>1.86462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7.49</v>
      </c>
      <c r="GF343">
        <v>0.2574</v>
      </c>
      <c r="GG343">
        <v>2.14445261950712</v>
      </c>
      <c r="GH343">
        <v>0.00524579190152856</v>
      </c>
      <c r="GI343">
        <v>-2.61795653493914e-06</v>
      </c>
      <c r="GJ343">
        <v>1.03317073579164e-09</v>
      </c>
      <c r="GK343">
        <v>-0.0325879594738201</v>
      </c>
      <c r="GL343">
        <v>-0.0124659139965973</v>
      </c>
      <c r="GM343">
        <v>0.00156445697122576</v>
      </c>
      <c r="GN343">
        <v>-1.32223106024955e-05</v>
      </c>
      <c r="GO343">
        <v>14</v>
      </c>
      <c r="GP343">
        <v>2225</v>
      </c>
      <c r="GQ343">
        <v>3</v>
      </c>
      <c r="GR343">
        <v>45</v>
      </c>
      <c r="GS343">
        <v>3189.5</v>
      </c>
      <c r="GT343">
        <v>3189.5</v>
      </c>
      <c r="GU343">
        <v>3.65479</v>
      </c>
      <c r="GV343">
        <v>2.3645</v>
      </c>
      <c r="GW343">
        <v>1.99829</v>
      </c>
      <c r="GX343">
        <v>2.71484</v>
      </c>
      <c r="GY343">
        <v>2.09351</v>
      </c>
      <c r="GZ343">
        <v>2.43408</v>
      </c>
      <c r="HA343">
        <v>43.3991</v>
      </c>
      <c r="HB343">
        <v>14.2896</v>
      </c>
      <c r="HC343">
        <v>18</v>
      </c>
      <c r="HD343">
        <v>424.365</v>
      </c>
      <c r="HE343">
        <v>611.748</v>
      </c>
      <c r="HF343">
        <v>19.298</v>
      </c>
      <c r="HG343">
        <v>30.5548</v>
      </c>
      <c r="HH343">
        <v>30.0008</v>
      </c>
      <c r="HI343">
        <v>30.4162</v>
      </c>
      <c r="HJ343">
        <v>30.4</v>
      </c>
      <c r="HK343">
        <v>73.1981</v>
      </c>
      <c r="HL343">
        <v>62.5135</v>
      </c>
      <c r="HM343">
        <v>0</v>
      </c>
      <c r="HN343">
        <v>19.2343</v>
      </c>
      <c r="HO343">
        <v>1557.04</v>
      </c>
      <c r="HP343">
        <v>17.1737</v>
      </c>
      <c r="HQ343">
        <v>95.5859</v>
      </c>
      <c r="HR343">
        <v>99.6985</v>
      </c>
    </row>
    <row r="344" spans="1:226">
      <c r="A344">
        <v>328</v>
      </c>
      <c r="B344">
        <v>1657489496</v>
      </c>
      <c r="C344">
        <v>3026.5</v>
      </c>
      <c r="D344" t="s">
        <v>1017</v>
      </c>
      <c r="E344" t="s">
        <v>1018</v>
      </c>
      <c r="F344">
        <v>5</v>
      </c>
      <c r="G344" t="s">
        <v>836</v>
      </c>
      <c r="H344" t="s">
        <v>354</v>
      </c>
      <c r="I344">
        <v>1657489493.5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1569.77364261503</v>
      </c>
      <c r="AK344">
        <v>1525.75890909091</v>
      </c>
      <c r="AL344">
        <v>3.42710250846907</v>
      </c>
      <c r="AM344">
        <v>66.5814439942602</v>
      </c>
      <c r="AN344">
        <f>(AP344 - AO344 + BO344*1E3/(8.314*(BQ344+273.15)) * AR344/BN344 * AQ344) * BN344/(100*BB344) * 1000/(1000 - AP344)</f>
        <v>0</v>
      </c>
      <c r="AO344">
        <v>17.1375913900871</v>
      </c>
      <c r="AP344">
        <v>20.7827121212121</v>
      </c>
      <c r="AQ344">
        <v>-0.00581093465699929</v>
      </c>
      <c r="AR344">
        <v>78.2615971347047</v>
      </c>
      <c r="AS344">
        <v>19</v>
      </c>
      <c r="AT344">
        <v>4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1657489493.5</v>
      </c>
      <c r="BH344">
        <v>1487.34666666667</v>
      </c>
      <c r="BI344">
        <v>1544.99666666667</v>
      </c>
      <c r="BJ344">
        <v>20.7969</v>
      </c>
      <c r="BK344">
        <v>17.1419444444444</v>
      </c>
      <c r="BL344">
        <v>1479.82666666667</v>
      </c>
      <c r="BM344">
        <v>20.5400777777778</v>
      </c>
      <c r="BN344">
        <v>500.011333333333</v>
      </c>
      <c r="BO344">
        <v>72.1931666666667</v>
      </c>
      <c r="BP344">
        <v>0.0287042888888889</v>
      </c>
      <c r="BQ344">
        <v>24.1698555555556</v>
      </c>
      <c r="BR344">
        <v>25.0983444444444</v>
      </c>
      <c r="BS344">
        <v>999.9</v>
      </c>
      <c r="BT344">
        <v>0</v>
      </c>
      <c r="BU344">
        <v>0</v>
      </c>
      <c r="BV344">
        <v>9999.92111111111</v>
      </c>
      <c r="BW344">
        <v>0</v>
      </c>
      <c r="BX344">
        <v>2016.49666666667</v>
      </c>
      <c r="BY344">
        <v>-57.6489444444444</v>
      </c>
      <c r="BZ344">
        <v>1518.93777777778</v>
      </c>
      <c r="CA344">
        <v>1571.94222222222</v>
      </c>
      <c r="CB344">
        <v>3.65494222222222</v>
      </c>
      <c r="CC344">
        <v>1544.99666666667</v>
      </c>
      <c r="CD344">
        <v>17.1419444444444</v>
      </c>
      <c r="CE344">
        <v>1.50139333333333</v>
      </c>
      <c r="CF344">
        <v>1.23753222222222</v>
      </c>
      <c r="CG344">
        <v>12.9823555555556</v>
      </c>
      <c r="CH344">
        <v>10.0609</v>
      </c>
      <c r="CI344">
        <v>2000.01111111111</v>
      </c>
      <c r="CJ344">
        <v>0.980002666666667</v>
      </c>
      <c r="CK344">
        <v>0.0199970111111111</v>
      </c>
      <c r="CL344">
        <v>0</v>
      </c>
      <c r="CM344">
        <v>2.60581111111111</v>
      </c>
      <c r="CN344">
        <v>0</v>
      </c>
      <c r="CO344">
        <v>18878.4111111111</v>
      </c>
      <c r="CP344">
        <v>16705.5</v>
      </c>
      <c r="CQ344">
        <v>45.75</v>
      </c>
      <c r="CR344">
        <v>49.5</v>
      </c>
      <c r="CS344">
        <v>47.09</v>
      </c>
      <c r="CT344">
        <v>46.75</v>
      </c>
      <c r="CU344">
        <v>45</v>
      </c>
      <c r="CV344">
        <v>1960.01666666667</v>
      </c>
      <c r="CW344">
        <v>39.99</v>
      </c>
      <c r="CX344">
        <v>0</v>
      </c>
      <c r="CY344">
        <v>1651556280.6</v>
      </c>
      <c r="CZ344">
        <v>0</v>
      </c>
      <c r="DA344">
        <v>0</v>
      </c>
      <c r="DB344" t="s">
        <v>356</v>
      </c>
      <c r="DC344">
        <v>1657298120.5</v>
      </c>
      <c r="DD344">
        <v>1657298120.5</v>
      </c>
      <c r="DE344">
        <v>0</v>
      </c>
      <c r="DF344">
        <v>1.391</v>
      </c>
      <c r="DG344">
        <v>0.035</v>
      </c>
      <c r="DH344">
        <v>2.39</v>
      </c>
      <c r="DI344">
        <v>0.104</v>
      </c>
      <c r="DJ344">
        <v>419</v>
      </c>
      <c r="DK344">
        <v>18</v>
      </c>
      <c r="DL344">
        <v>0.11</v>
      </c>
      <c r="DM344">
        <v>0.02</v>
      </c>
      <c r="DN344">
        <v>-57.7215292682927</v>
      </c>
      <c r="DO344">
        <v>0.118371428571442</v>
      </c>
      <c r="DP344">
        <v>0.170496357509053</v>
      </c>
      <c r="DQ344">
        <v>0</v>
      </c>
      <c r="DR344">
        <v>3.73042341463415</v>
      </c>
      <c r="DS344">
        <v>-0.545275191637626</v>
      </c>
      <c r="DT344">
        <v>0.0538383378956359</v>
      </c>
      <c r="DU344">
        <v>0</v>
      </c>
      <c r="DV344">
        <v>0</v>
      </c>
      <c r="DW344">
        <v>2</v>
      </c>
      <c r="DX344" t="s">
        <v>357</v>
      </c>
      <c r="DY344">
        <v>2.83443</v>
      </c>
      <c r="DZ344">
        <v>2.64529</v>
      </c>
      <c r="EA344">
        <v>0.171507</v>
      </c>
      <c r="EB344">
        <v>0.175521</v>
      </c>
      <c r="EC344">
        <v>0.0739537</v>
      </c>
      <c r="ED344">
        <v>0.0645427</v>
      </c>
      <c r="EE344">
        <v>23091.4</v>
      </c>
      <c r="EF344">
        <v>20098.3</v>
      </c>
      <c r="EG344">
        <v>24969.5</v>
      </c>
      <c r="EH344">
        <v>23757.3</v>
      </c>
      <c r="EI344">
        <v>39507.3</v>
      </c>
      <c r="EJ344">
        <v>36819.5</v>
      </c>
      <c r="EK344">
        <v>45175.9</v>
      </c>
      <c r="EL344">
        <v>42419.7</v>
      </c>
      <c r="EM344">
        <v>1.74748</v>
      </c>
      <c r="EN344">
        <v>2.04007</v>
      </c>
      <c r="EO344">
        <v>0.103824</v>
      </c>
      <c r="EP344">
        <v>0</v>
      </c>
      <c r="EQ344">
        <v>23.3928</v>
      </c>
      <c r="ER344">
        <v>999.9</v>
      </c>
      <c r="ES344">
        <v>33.384</v>
      </c>
      <c r="ET344">
        <v>40.536</v>
      </c>
      <c r="EU344">
        <v>35.278</v>
      </c>
      <c r="EV344">
        <v>52.0214</v>
      </c>
      <c r="EW344">
        <v>30.653</v>
      </c>
      <c r="EX344">
        <v>2</v>
      </c>
      <c r="EY344">
        <v>0.253819</v>
      </c>
      <c r="EZ344">
        <v>6.10077</v>
      </c>
      <c r="FA344">
        <v>20.137</v>
      </c>
      <c r="FB344">
        <v>5.23361</v>
      </c>
      <c r="FC344">
        <v>11.992</v>
      </c>
      <c r="FD344">
        <v>4.956</v>
      </c>
      <c r="FE344">
        <v>3.30395</v>
      </c>
      <c r="FF344">
        <v>350.6</v>
      </c>
      <c r="FG344">
        <v>9999</v>
      </c>
      <c r="FH344">
        <v>9999</v>
      </c>
      <c r="FI344">
        <v>6382.9</v>
      </c>
      <c r="FJ344">
        <v>1.86813</v>
      </c>
      <c r="FK344">
        <v>1.86392</v>
      </c>
      <c r="FL344">
        <v>1.87134</v>
      </c>
      <c r="FM344">
        <v>1.86248</v>
      </c>
      <c r="FN344">
        <v>1.86184</v>
      </c>
      <c r="FO344">
        <v>1.86824</v>
      </c>
      <c r="FP344">
        <v>1.85837</v>
      </c>
      <c r="FQ344">
        <v>1.86462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7.55</v>
      </c>
      <c r="GF344">
        <v>0.2562</v>
      </c>
      <c r="GG344">
        <v>2.14445261950712</v>
      </c>
      <c r="GH344">
        <v>0.00524579190152856</v>
      </c>
      <c r="GI344">
        <v>-2.61795653493914e-06</v>
      </c>
      <c r="GJ344">
        <v>1.03317073579164e-09</v>
      </c>
      <c r="GK344">
        <v>-0.0325879594738201</v>
      </c>
      <c r="GL344">
        <v>-0.0124659139965973</v>
      </c>
      <c r="GM344">
        <v>0.00156445697122576</v>
      </c>
      <c r="GN344">
        <v>-1.32223106024955e-05</v>
      </c>
      <c r="GO344">
        <v>14</v>
      </c>
      <c r="GP344">
        <v>2225</v>
      </c>
      <c r="GQ344">
        <v>3</v>
      </c>
      <c r="GR344">
        <v>45</v>
      </c>
      <c r="GS344">
        <v>3189.6</v>
      </c>
      <c r="GT344">
        <v>3189.6</v>
      </c>
      <c r="GU344">
        <v>3.6853</v>
      </c>
      <c r="GV344">
        <v>2.37061</v>
      </c>
      <c r="GW344">
        <v>1.99829</v>
      </c>
      <c r="GX344">
        <v>2.71362</v>
      </c>
      <c r="GY344">
        <v>2.09351</v>
      </c>
      <c r="GZ344">
        <v>2.39624</v>
      </c>
      <c r="HA344">
        <v>43.4264</v>
      </c>
      <c r="HB344">
        <v>14.2634</v>
      </c>
      <c r="HC344">
        <v>18</v>
      </c>
      <c r="HD344">
        <v>424.403</v>
      </c>
      <c r="HE344">
        <v>611.785</v>
      </c>
      <c r="HF344">
        <v>19.2062</v>
      </c>
      <c r="HG344">
        <v>30.5548</v>
      </c>
      <c r="HH344">
        <v>30.0009</v>
      </c>
      <c r="HI344">
        <v>30.4177</v>
      </c>
      <c r="HJ344">
        <v>30.4017</v>
      </c>
      <c r="HK344">
        <v>73.7389</v>
      </c>
      <c r="HL344">
        <v>62.5135</v>
      </c>
      <c r="HM344">
        <v>0</v>
      </c>
      <c r="HN344">
        <v>19.1395</v>
      </c>
      <c r="HO344">
        <v>1577.23</v>
      </c>
      <c r="HP344">
        <v>17.2516</v>
      </c>
      <c r="HQ344">
        <v>95.586</v>
      </c>
      <c r="HR344">
        <v>99.6975</v>
      </c>
    </row>
    <row r="345" spans="1:226">
      <c r="A345">
        <v>329</v>
      </c>
      <c r="B345">
        <v>1657489501</v>
      </c>
      <c r="C345">
        <v>3031.5</v>
      </c>
      <c r="D345" t="s">
        <v>1019</v>
      </c>
      <c r="E345" t="s">
        <v>1020</v>
      </c>
      <c r="F345">
        <v>5</v>
      </c>
      <c r="G345" t="s">
        <v>836</v>
      </c>
      <c r="H345" t="s">
        <v>354</v>
      </c>
      <c r="I345">
        <v>1657489498.2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1587.14002680722</v>
      </c>
      <c r="AK345">
        <v>1543.20654545455</v>
      </c>
      <c r="AL345">
        <v>3.50277840942473</v>
      </c>
      <c r="AM345">
        <v>66.5814439942602</v>
      </c>
      <c r="AN345">
        <f>(AP345 - AO345 + BO345*1E3/(8.314*(BQ345+273.15)) * AR345/BN345 * AQ345) * BN345/(100*BB345) * 1000/(1000 - AP345)</f>
        <v>0</v>
      </c>
      <c r="AO345">
        <v>17.152457228018</v>
      </c>
      <c r="AP345">
        <v>20.7513133333333</v>
      </c>
      <c r="AQ345">
        <v>-0.00603242333737566</v>
      </c>
      <c r="AR345">
        <v>78.2615971347047</v>
      </c>
      <c r="AS345">
        <v>19</v>
      </c>
      <c r="AT345">
        <v>4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1657489498.2</v>
      </c>
      <c r="BH345">
        <v>1503.216</v>
      </c>
      <c r="BI345">
        <v>1561.039</v>
      </c>
      <c r="BJ345">
        <v>20.76582</v>
      </c>
      <c r="BK345">
        <v>17.15515</v>
      </c>
      <c r="BL345">
        <v>1495.625</v>
      </c>
      <c r="BM345">
        <v>20.51006</v>
      </c>
      <c r="BN345">
        <v>499.9963</v>
      </c>
      <c r="BO345">
        <v>72.18999</v>
      </c>
      <c r="BP345">
        <v>0.029022</v>
      </c>
      <c r="BQ345">
        <v>24.16033</v>
      </c>
      <c r="BR345">
        <v>25.09458</v>
      </c>
      <c r="BS345">
        <v>999.9</v>
      </c>
      <c r="BT345">
        <v>0</v>
      </c>
      <c r="BU345">
        <v>0</v>
      </c>
      <c r="BV345">
        <v>9976.376</v>
      </c>
      <c r="BW345">
        <v>0</v>
      </c>
      <c r="BX345">
        <v>2015.339</v>
      </c>
      <c r="BY345">
        <v>-57.82117</v>
      </c>
      <c r="BZ345">
        <v>1535.094</v>
      </c>
      <c r="CA345">
        <v>1588.285</v>
      </c>
      <c r="CB345">
        <v>3.610675</v>
      </c>
      <c r="CC345">
        <v>1561.039</v>
      </c>
      <c r="CD345">
        <v>17.15515</v>
      </c>
      <c r="CE345">
        <v>1.499085</v>
      </c>
      <c r="CF345">
        <v>1.23843</v>
      </c>
      <c r="CG345">
        <v>12.95884</v>
      </c>
      <c r="CH345">
        <v>10.07173</v>
      </c>
      <c r="CI345">
        <v>1999.966</v>
      </c>
      <c r="CJ345">
        <v>0.980002</v>
      </c>
      <c r="CK345">
        <v>0.0199977</v>
      </c>
      <c r="CL345">
        <v>0</v>
      </c>
      <c r="CM345">
        <v>2.62408</v>
      </c>
      <c r="CN345">
        <v>0</v>
      </c>
      <c r="CO345">
        <v>18884.39</v>
      </c>
      <c r="CP345">
        <v>16705.15</v>
      </c>
      <c r="CQ345">
        <v>45.7248</v>
      </c>
      <c r="CR345">
        <v>49.5</v>
      </c>
      <c r="CS345">
        <v>47.062</v>
      </c>
      <c r="CT345">
        <v>46.75</v>
      </c>
      <c r="CU345">
        <v>45</v>
      </c>
      <c r="CV345">
        <v>1959.966</v>
      </c>
      <c r="CW345">
        <v>39.991</v>
      </c>
      <c r="CX345">
        <v>0</v>
      </c>
      <c r="CY345">
        <v>1651556285.4</v>
      </c>
      <c r="CZ345">
        <v>0</v>
      </c>
      <c r="DA345">
        <v>0</v>
      </c>
      <c r="DB345" t="s">
        <v>356</v>
      </c>
      <c r="DC345">
        <v>1657298120.5</v>
      </c>
      <c r="DD345">
        <v>1657298120.5</v>
      </c>
      <c r="DE345">
        <v>0</v>
      </c>
      <c r="DF345">
        <v>1.391</v>
      </c>
      <c r="DG345">
        <v>0.035</v>
      </c>
      <c r="DH345">
        <v>2.39</v>
      </c>
      <c r="DI345">
        <v>0.104</v>
      </c>
      <c r="DJ345">
        <v>419</v>
      </c>
      <c r="DK345">
        <v>18</v>
      </c>
      <c r="DL345">
        <v>0.11</v>
      </c>
      <c r="DM345">
        <v>0.02</v>
      </c>
      <c r="DN345">
        <v>-57.7516463414634</v>
      </c>
      <c r="DO345">
        <v>0.0154933797909618</v>
      </c>
      <c r="DP345">
        <v>0.165566273073045</v>
      </c>
      <c r="DQ345">
        <v>1</v>
      </c>
      <c r="DR345">
        <v>3.69339243902439</v>
      </c>
      <c r="DS345">
        <v>-0.561190243902436</v>
      </c>
      <c r="DT345">
        <v>0.0554112372498878</v>
      </c>
      <c r="DU345">
        <v>0</v>
      </c>
      <c r="DV345">
        <v>1</v>
      </c>
      <c r="DW345">
        <v>2</v>
      </c>
      <c r="DX345" t="s">
        <v>363</v>
      </c>
      <c r="DY345">
        <v>2.83419</v>
      </c>
      <c r="DZ345">
        <v>2.64545</v>
      </c>
      <c r="EA345">
        <v>0.172687</v>
      </c>
      <c r="EB345">
        <v>0.176668</v>
      </c>
      <c r="EC345">
        <v>0.073872</v>
      </c>
      <c r="ED345">
        <v>0.0645749</v>
      </c>
      <c r="EE345">
        <v>23058.8</v>
      </c>
      <c r="EF345">
        <v>20070.3</v>
      </c>
      <c r="EG345">
        <v>24969.8</v>
      </c>
      <c r="EH345">
        <v>23757.3</v>
      </c>
      <c r="EI345">
        <v>39510.9</v>
      </c>
      <c r="EJ345">
        <v>36818.4</v>
      </c>
      <c r="EK345">
        <v>45176</v>
      </c>
      <c r="EL345">
        <v>42419.8</v>
      </c>
      <c r="EM345">
        <v>1.74717</v>
      </c>
      <c r="EN345">
        <v>2.04012</v>
      </c>
      <c r="EO345">
        <v>0.103205</v>
      </c>
      <c r="EP345">
        <v>0</v>
      </c>
      <c r="EQ345">
        <v>23.3992</v>
      </c>
      <c r="ER345">
        <v>999.9</v>
      </c>
      <c r="ES345">
        <v>33.384</v>
      </c>
      <c r="ET345">
        <v>40.546</v>
      </c>
      <c r="EU345">
        <v>35.2951</v>
      </c>
      <c r="EV345">
        <v>52.3314</v>
      </c>
      <c r="EW345">
        <v>30.7051</v>
      </c>
      <c r="EX345">
        <v>2</v>
      </c>
      <c r="EY345">
        <v>0.254593</v>
      </c>
      <c r="EZ345">
        <v>6.22902</v>
      </c>
      <c r="FA345">
        <v>20.1323</v>
      </c>
      <c r="FB345">
        <v>5.23361</v>
      </c>
      <c r="FC345">
        <v>11.992</v>
      </c>
      <c r="FD345">
        <v>4.9561</v>
      </c>
      <c r="FE345">
        <v>3.304</v>
      </c>
      <c r="FF345">
        <v>350.6</v>
      </c>
      <c r="FG345">
        <v>9999</v>
      </c>
      <c r="FH345">
        <v>9999</v>
      </c>
      <c r="FI345">
        <v>6382.9</v>
      </c>
      <c r="FJ345">
        <v>1.86813</v>
      </c>
      <c r="FK345">
        <v>1.8639</v>
      </c>
      <c r="FL345">
        <v>1.87134</v>
      </c>
      <c r="FM345">
        <v>1.86248</v>
      </c>
      <c r="FN345">
        <v>1.8618</v>
      </c>
      <c r="FO345">
        <v>1.86815</v>
      </c>
      <c r="FP345">
        <v>1.85837</v>
      </c>
      <c r="FQ345">
        <v>1.86462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7.63</v>
      </c>
      <c r="GF345">
        <v>0.2552</v>
      </c>
      <c r="GG345">
        <v>2.14445261950712</v>
      </c>
      <c r="GH345">
        <v>0.00524579190152856</v>
      </c>
      <c r="GI345">
        <v>-2.61795653493914e-06</v>
      </c>
      <c r="GJ345">
        <v>1.03317073579164e-09</v>
      </c>
      <c r="GK345">
        <v>-0.0325879594738201</v>
      </c>
      <c r="GL345">
        <v>-0.0124659139965973</v>
      </c>
      <c r="GM345">
        <v>0.00156445697122576</v>
      </c>
      <c r="GN345">
        <v>-1.32223106024955e-05</v>
      </c>
      <c r="GO345">
        <v>14</v>
      </c>
      <c r="GP345">
        <v>2225</v>
      </c>
      <c r="GQ345">
        <v>3</v>
      </c>
      <c r="GR345">
        <v>45</v>
      </c>
      <c r="GS345">
        <v>3189.7</v>
      </c>
      <c r="GT345">
        <v>3189.7</v>
      </c>
      <c r="GU345">
        <v>3.71338</v>
      </c>
      <c r="GV345">
        <v>2.36206</v>
      </c>
      <c r="GW345">
        <v>1.99829</v>
      </c>
      <c r="GX345">
        <v>2.7124</v>
      </c>
      <c r="GY345">
        <v>2.09473</v>
      </c>
      <c r="GZ345">
        <v>2.43042</v>
      </c>
      <c r="HA345">
        <v>43.4264</v>
      </c>
      <c r="HB345">
        <v>14.2546</v>
      </c>
      <c r="HC345">
        <v>18</v>
      </c>
      <c r="HD345">
        <v>424.248</v>
      </c>
      <c r="HE345">
        <v>611.839</v>
      </c>
      <c r="HF345">
        <v>19.1089</v>
      </c>
      <c r="HG345">
        <v>30.5548</v>
      </c>
      <c r="HH345">
        <v>30.0008</v>
      </c>
      <c r="HI345">
        <v>30.4202</v>
      </c>
      <c r="HJ345">
        <v>30.403</v>
      </c>
      <c r="HK345">
        <v>74.348</v>
      </c>
      <c r="HL345">
        <v>62.5135</v>
      </c>
      <c r="HM345">
        <v>0</v>
      </c>
      <c r="HN345">
        <v>19.0405</v>
      </c>
      <c r="HO345">
        <v>1590.65</v>
      </c>
      <c r="HP345">
        <v>17.3431</v>
      </c>
      <c r="HQ345">
        <v>95.5865</v>
      </c>
      <c r="HR345">
        <v>99.6977</v>
      </c>
    </row>
    <row r="346" spans="1:226">
      <c r="A346">
        <v>330</v>
      </c>
      <c r="B346">
        <v>1657489506</v>
      </c>
      <c r="C346">
        <v>3036.5</v>
      </c>
      <c r="D346" t="s">
        <v>1021</v>
      </c>
      <c r="E346" t="s">
        <v>1022</v>
      </c>
      <c r="F346">
        <v>5</v>
      </c>
      <c r="G346" t="s">
        <v>836</v>
      </c>
      <c r="H346" t="s">
        <v>354</v>
      </c>
      <c r="I346">
        <v>1657489503.5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1604.12047252469</v>
      </c>
      <c r="AK346">
        <v>1560.10775757576</v>
      </c>
      <c r="AL346">
        <v>3.3695653814221</v>
      </c>
      <c r="AM346">
        <v>66.5814439942602</v>
      </c>
      <c r="AN346">
        <f>(AP346 - AO346 + BO346*1E3/(8.314*(BQ346+273.15)) * AR346/BN346 * AQ346) * BN346/(100*BB346) * 1000/(1000 - AP346)</f>
        <v>0</v>
      </c>
      <c r="AO346">
        <v>17.1656599946957</v>
      </c>
      <c r="AP346">
        <v>20.7131939393939</v>
      </c>
      <c r="AQ346">
        <v>-0.00739292191281979</v>
      </c>
      <c r="AR346">
        <v>78.2615971347047</v>
      </c>
      <c r="AS346">
        <v>19</v>
      </c>
      <c r="AT346">
        <v>4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1657489503.5</v>
      </c>
      <c r="BH346">
        <v>1521.15555555556</v>
      </c>
      <c r="BI346">
        <v>1578.71333333333</v>
      </c>
      <c r="BJ346">
        <v>20.7281777777778</v>
      </c>
      <c r="BK346">
        <v>17.1793444444444</v>
      </c>
      <c r="BL346">
        <v>1513.48666666667</v>
      </c>
      <c r="BM346">
        <v>20.4736888888889</v>
      </c>
      <c r="BN346">
        <v>499.942444444444</v>
      </c>
      <c r="BO346">
        <v>72.1922111111111</v>
      </c>
      <c r="BP346">
        <v>0.0291877</v>
      </c>
      <c r="BQ346">
        <v>24.1401333333333</v>
      </c>
      <c r="BR346">
        <v>25.0979111111111</v>
      </c>
      <c r="BS346">
        <v>999.9</v>
      </c>
      <c r="BT346">
        <v>0</v>
      </c>
      <c r="BU346">
        <v>0</v>
      </c>
      <c r="BV346">
        <v>10001.2277777778</v>
      </c>
      <c r="BW346">
        <v>0</v>
      </c>
      <c r="BX346">
        <v>2015.17111111111</v>
      </c>
      <c r="BY346">
        <v>-57.5572111111111</v>
      </c>
      <c r="BZ346">
        <v>1553.35333333333</v>
      </c>
      <c r="CA346">
        <v>1606.30777777778</v>
      </c>
      <c r="CB346">
        <v>3.54885</v>
      </c>
      <c r="CC346">
        <v>1578.71333333333</v>
      </c>
      <c r="CD346">
        <v>17.1793444444444</v>
      </c>
      <c r="CE346">
        <v>1.49641444444444</v>
      </c>
      <c r="CF346">
        <v>1.24021444444444</v>
      </c>
      <c r="CG346">
        <v>12.9315555555556</v>
      </c>
      <c r="CH346">
        <v>10.0932222222222</v>
      </c>
      <c r="CI346">
        <v>2000.01888888889</v>
      </c>
      <c r="CJ346">
        <v>0.980002333333333</v>
      </c>
      <c r="CK346">
        <v>0.0199973555555556</v>
      </c>
      <c r="CL346">
        <v>0</v>
      </c>
      <c r="CM346">
        <v>2.56021111111111</v>
      </c>
      <c r="CN346">
        <v>0</v>
      </c>
      <c r="CO346">
        <v>18891.2888888889</v>
      </c>
      <c r="CP346">
        <v>16705.5666666667</v>
      </c>
      <c r="CQ346">
        <v>45.701</v>
      </c>
      <c r="CR346">
        <v>49.472</v>
      </c>
      <c r="CS346">
        <v>47.062</v>
      </c>
      <c r="CT346">
        <v>46.722</v>
      </c>
      <c r="CU346">
        <v>45</v>
      </c>
      <c r="CV346">
        <v>1960.01888888889</v>
      </c>
      <c r="CW346">
        <v>39.9977777777778</v>
      </c>
      <c r="CX346">
        <v>0</v>
      </c>
      <c r="CY346">
        <v>1651556290.8</v>
      </c>
      <c r="CZ346">
        <v>0</v>
      </c>
      <c r="DA346">
        <v>0</v>
      </c>
      <c r="DB346" t="s">
        <v>356</v>
      </c>
      <c r="DC346">
        <v>1657298120.5</v>
      </c>
      <c r="DD346">
        <v>1657298120.5</v>
      </c>
      <c r="DE346">
        <v>0</v>
      </c>
      <c r="DF346">
        <v>1.391</v>
      </c>
      <c r="DG346">
        <v>0.035</v>
      </c>
      <c r="DH346">
        <v>2.39</v>
      </c>
      <c r="DI346">
        <v>0.104</v>
      </c>
      <c r="DJ346">
        <v>419</v>
      </c>
      <c r="DK346">
        <v>18</v>
      </c>
      <c r="DL346">
        <v>0.11</v>
      </c>
      <c r="DM346">
        <v>0.02</v>
      </c>
      <c r="DN346">
        <v>-57.7179878048781</v>
      </c>
      <c r="DO346">
        <v>0.633955400696848</v>
      </c>
      <c r="DP346">
        <v>0.159225467069418</v>
      </c>
      <c r="DQ346">
        <v>0</v>
      </c>
      <c r="DR346">
        <v>3.64583048780488</v>
      </c>
      <c r="DS346">
        <v>-0.598949059233454</v>
      </c>
      <c r="DT346">
        <v>0.0591725236563357</v>
      </c>
      <c r="DU346">
        <v>0</v>
      </c>
      <c r="DV346">
        <v>0</v>
      </c>
      <c r="DW346">
        <v>2</v>
      </c>
      <c r="DX346" t="s">
        <v>357</v>
      </c>
      <c r="DY346">
        <v>2.83442</v>
      </c>
      <c r="DZ346">
        <v>2.64571</v>
      </c>
      <c r="EA346">
        <v>0.173841</v>
      </c>
      <c r="EB346">
        <v>0.177792</v>
      </c>
      <c r="EC346">
        <v>0.0737785</v>
      </c>
      <c r="ED346">
        <v>0.0647145</v>
      </c>
      <c r="EE346">
        <v>23026</v>
      </c>
      <c r="EF346">
        <v>20042.5</v>
      </c>
      <c r="EG346">
        <v>24969.1</v>
      </c>
      <c r="EH346">
        <v>23756.9</v>
      </c>
      <c r="EI346">
        <v>39514.2</v>
      </c>
      <c r="EJ346">
        <v>36812.3</v>
      </c>
      <c r="EK346">
        <v>45175.1</v>
      </c>
      <c r="EL346">
        <v>42419.1</v>
      </c>
      <c r="EM346">
        <v>1.7472</v>
      </c>
      <c r="EN346">
        <v>2.04012</v>
      </c>
      <c r="EO346">
        <v>0.102676</v>
      </c>
      <c r="EP346">
        <v>0</v>
      </c>
      <c r="EQ346">
        <v>23.4051</v>
      </c>
      <c r="ER346">
        <v>999.9</v>
      </c>
      <c r="ES346">
        <v>33.415</v>
      </c>
      <c r="ET346">
        <v>40.546</v>
      </c>
      <c r="EU346">
        <v>35.3284</v>
      </c>
      <c r="EV346">
        <v>52.4914</v>
      </c>
      <c r="EW346">
        <v>30.6811</v>
      </c>
      <c r="EX346">
        <v>2</v>
      </c>
      <c r="EY346">
        <v>0.25544</v>
      </c>
      <c r="EZ346">
        <v>6.37346</v>
      </c>
      <c r="FA346">
        <v>20.1272</v>
      </c>
      <c r="FB346">
        <v>5.23346</v>
      </c>
      <c r="FC346">
        <v>11.992</v>
      </c>
      <c r="FD346">
        <v>4.9562</v>
      </c>
      <c r="FE346">
        <v>3.3039</v>
      </c>
      <c r="FF346">
        <v>350.6</v>
      </c>
      <c r="FG346">
        <v>9999</v>
      </c>
      <c r="FH346">
        <v>9999</v>
      </c>
      <c r="FI346">
        <v>6383.1</v>
      </c>
      <c r="FJ346">
        <v>1.86813</v>
      </c>
      <c r="FK346">
        <v>1.86388</v>
      </c>
      <c r="FL346">
        <v>1.87134</v>
      </c>
      <c r="FM346">
        <v>1.86249</v>
      </c>
      <c r="FN346">
        <v>1.86182</v>
      </c>
      <c r="FO346">
        <v>1.86814</v>
      </c>
      <c r="FP346">
        <v>1.85836</v>
      </c>
      <c r="FQ346">
        <v>1.86462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7.71</v>
      </c>
      <c r="GF346">
        <v>0.2539</v>
      </c>
      <c r="GG346">
        <v>2.14445261950712</v>
      </c>
      <c r="GH346">
        <v>0.00524579190152856</v>
      </c>
      <c r="GI346">
        <v>-2.61795653493914e-06</v>
      </c>
      <c r="GJ346">
        <v>1.03317073579164e-09</v>
      </c>
      <c r="GK346">
        <v>-0.0325879594738201</v>
      </c>
      <c r="GL346">
        <v>-0.0124659139965973</v>
      </c>
      <c r="GM346">
        <v>0.00156445697122576</v>
      </c>
      <c r="GN346">
        <v>-1.32223106024955e-05</v>
      </c>
      <c r="GO346">
        <v>14</v>
      </c>
      <c r="GP346">
        <v>2225</v>
      </c>
      <c r="GQ346">
        <v>3</v>
      </c>
      <c r="GR346">
        <v>45</v>
      </c>
      <c r="GS346">
        <v>3189.8</v>
      </c>
      <c r="GT346">
        <v>3189.8</v>
      </c>
      <c r="GU346">
        <v>3.74146</v>
      </c>
      <c r="GV346">
        <v>2.36694</v>
      </c>
      <c r="GW346">
        <v>1.99829</v>
      </c>
      <c r="GX346">
        <v>2.71362</v>
      </c>
      <c r="GY346">
        <v>2.09351</v>
      </c>
      <c r="GZ346">
        <v>2.39136</v>
      </c>
      <c r="HA346">
        <v>43.4264</v>
      </c>
      <c r="HB346">
        <v>14.2371</v>
      </c>
      <c r="HC346">
        <v>18</v>
      </c>
      <c r="HD346">
        <v>424.267</v>
      </c>
      <c r="HE346">
        <v>611.863</v>
      </c>
      <c r="HF346">
        <v>19.0047</v>
      </c>
      <c r="HG346">
        <v>30.5574</v>
      </c>
      <c r="HH346">
        <v>30.0008</v>
      </c>
      <c r="HI346">
        <v>30.4209</v>
      </c>
      <c r="HJ346">
        <v>30.4052</v>
      </c>
      <c r="HK346">
        <v>74.9025</v>
      </c>
      <c r="HL346">
        <v>61.933</v>
      </c>
      <c r="HM346">
        <v>0</v>
      </c>
      <c r="HN346">
        <v>18.9462</v>
      </c>
      <c r="HO346">
        <v>1604.1</v>
      </c>
      <c r="HP346">
        <v>17.4416</v>
      </c>
      <c r="HQ346">
        <v>95.5844</v>
      </c>
      <c r="HR346">
        <v>99.696</v>
      </c>
    </row>
    <row r="347" spans="1:226">
      <c r="A347">
        <v>331</v>
      </c>
      <c r="B347">
        <v>1657489511</v>
      </c>
      <c r="C347">
        <v>3041.5</v>
      </c>
      <c r="D347" t="s">
        <v>1023</v>
      </c>
      <c r="E347" t="s">
        <v>1024</v>
      </c>
      <c r="F347">
        <v>5</v>
      </c>
      <c r="G347" t="s">
        <v>836</v>
      </c>
      <c r="H347" t="s">
        <v>354</v>
      </c>
      <c r="I347">
        <v>1657489508.2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1621.43823483764</v>
      </c>
      <c r="AK347">
        <v>1577.19721212121</v>
      </c>
      <c r="AL347">
        <v>3.42349786364973</v>
      </c>
      <c r="AM347">
        <v>66.5814439942602</v>
      </c>
      <c r="AN347">
        <f>(AP347 - AO347 + BO347*1E3/(8.314*(BQ347+273.15)) * AR347/BN347 * AQ347) * BN347/(100*BB347) * 1000/(1000 - AP347)</f>
        <v>0</v>
      </c>
      <c r="AO347">
        <v>17.2355667531741</v>
      </c>
      <c r="AP347">
        <v>20.7002509090909</v>
      </c>
      <c r="AQ347">
        <v>-0.00322138871986522</v>
      </c>
      <c r="AR347">
        <v>78.2615971347047</v>
      </c>
      <c r="AS347">
        <v>19</v>
      </c>
      <c r="AT347">
        <v>4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1657489508.2</v>
      </c>
      <c r="BH347">
        <v>1536.794</v>
      </c>
      <c r="BI347">
        <v>1594.513</v>
      </c>
      <c r="BJ347">
        <v>20.70324</v>
      </c>
      <c r="BK347">
        <v>17.25684</v>
      </c>
      <c r="BL347">
        <v>1529.056</v>
      </c>
      <c r="BM347">
        <v>20.44958</v>
      </c>
      <c r="BN347">
        <v>500.0388</v>
      </c>
      <c r="BO347">
        <v>72.19372</v>
      </c>
      <c r="BP347">
        <v>0.02925125</v>
      </c>
      <c r="BQ347">
        <v>24.12274</v>
      </c>
      <c r="BR347">
        <v>25.08269</v>
      </c>
      <c r="BS347">
        <v>999.9</v>
      </c>
      <c r="BT347">
        <v>0</v>
      </c>
      <c r="BU347">
        <v>0</v>
      </c>
      <c r="BV347">
        <v>9985.749</v>
      </c>
      <c r="BW347">
        <v>0</v>
      </c>
      <c r="BX347">
        <v>2015.678</v>
      </c>
      <c r="BY347">
        <v>-57.71846</v>
      </c>
      <c r="BZ347">
        <v>1569.283</v>
      </c>
      <c r="CA347">
        <v>1622.511</v>
      </c>
      <c r="CB347">
        <v>3.446425</v>
      </c>
      <c r="CC347">
        <v>1594.513</v>
      </c>
      <c r="CD347">
        <v>17.25684</v>
      </c>
      <c r="CE347">
        <v>1.494643</v>
      </c>
      <c r="CF347">
        <v>1.245835</v>
      </c>
      <c r="CG347">
        <v>12.91348</v>
      </c>
      <c r="CH347">
        <v>10.1608</v>
      </c>
      <c r="CI347">
        <v>2000.01</v>
      </c>
      <c r="CJ347">
        <v>0.980002</v>
      </c>
      <c r="CK347">
        <v>0.0199977</v>
      </c>
      <c r="CL347">
        <v>0</v>
      </c>
      <c r="CM347">
        <v>2.5279</v>
      </c>
      <c r="CN347">
        <v>0</v>
      </c>
      <c r="CO347">
        <v>18891.55</v>
      </c>
      <c r="CP347">
        <v>16705.52</v>
      </c>
      <c r="CQ347">
        <v>45.687</v>
      </c>
      <c r="CR347">
        <v>49.437</v>
      </c>
      <c r="CS347">
        <v>47.062</v>
      </c>
      <c r="CT347">
        <v>46.7185</v>
      </c>
      <c r="CU347">
        <v>44.9874</v>
      </c>
      <c r="CV347">
        <v>1960.01</v>
      </c>
      <c r="CW347">
        <v>40</v>
      </c>
      <c r="CX347">
        <v>0</v>
      </c>
      <c r="CY347">
        <v>1651556295.6</v>
      </c>
      <c r="CZ347">
        <v>0</v>
      </c>
      <c r="DA347">
        <v>0</v>
      </c>
      <c r="DB347" t="s">
        <v>356</v>
      </c>
      <c r="DC347">
        <v>1657298120.5</v>
      </c>
      <c r="DD347">
        <v>1657298120.5</v>
      </c>
      <c r="DE347">
        <v>0</v>
      </c>
      <c r="DF347">
        <v>1.391</v>
      </c>
      <c r="DG347">
        <v>0.035</v>
      </c>
      <c r="DH347">
        <v>2.39</v>
      </c>
      <c r="DI347">
        <v>0.104</v>
      </c>
      <c r="DJ347">
        <v>419</v>
      </c>
      <c r="DK347">
        <v>18</v>
      </c>
      <c r="DL347">
        <v>0.11</v>
      </c>
      <c r="DM347">
        <v>0.02</v>
      </c>
      <c r="DN347">
        <v>-57.6806609756098</v>
      </c>
      <c r="DO347">
        <v>-0.0927282229964492</v>
      </c>
      <c r="DP347">
        <v>0.131015988370902</v>
      </c>
      <c r="DQ347">
        <v>1</v>
      </c>
      <c r="DR347">
        <v>3.58380829268293</v>
      </c>
      <c r="DS347">
        <v>-0.77505156794425</v>
      </c>
      <c r="DT347">
        <v>0.0780429797127898</v>
      </c>
      <c r="DU347">
        <v>0</v>
      </c>
      <c r="DV347">
        <v>1</v>
      </c>
      <c r="DW347">
        <v>2</v>
      </c>
      <c r="DX347" t="s">
        <v>363</v>
      </c>
      <c r="DY347">
        <v>2.83434</v>
      </c>
      <c r="DZ347">
        <v>2.64565</v>
      </c>
      <c r="EA347">
        <v>0.174982</v>
      </c>
      <c r="EB347">
        <v>0.178902</v>
      </c>
      <c r="EC347">
        <v>0.0737519</v>
      </c>
      <c r="ED347">
        <v>0.0650234</v>
      </c>
      <c r="EE347">
        <v>22994.4</v>
      </c>
      <c r="EF347">
        <v>20015.4</v>
      </c>
      <c r="EG347">
        <v>24969.4</v>
      </c>
      <c r="EH347">
        <v>23756.9</v>
      </c>
      <c r="EI347">
        <v>39515.2</v>
      </c>
      <c r="EJ347">
        <v>36800.2</v>
      </c>
      <c r="EK347">
        <v>45175</v>
      </c>
      <c r="EL347">
        <v>42419.2</v>
      </c>
      <c r="EM347">
        <v>1.74717</v>
      </c>
      <c r="EN347">
        <v>2.04017</v>
      </c>
      <c r="EO347">
        <v>0.101164</v>
      </c>
      <c r="EP347">
        <v>0</v>
      </c>
      <c r="EQ347">
        <v>23.4095</v>
      </c>
      <c r="ER347">
        <v>999.9</v>
      </c>
      <c r="ES347">
        <v>33.415</v>
      </c>
      <c r="ET347">
        <v>40.556</v>
      </c>
      <c r="EU347">
        <v>35.3502</v>
      </c>
      <c r="EV347">
        <v>52.4114</v>
      </c>
      <c r="EW347">
        <v>30.6771</v>
      </c>
      <c r="EX347">
        <v>2</v>
      </c>
      <c r="EY347">
        <v>0.256131</v>
      </c>
      <c r="EZ347">
        <v>6.47157</v>
      </c>
      <c r="FA347">
        <v>20.1237</v>
      </c>
      <c r="FB347">
        <v>5.23421</v>
      </c>
      <c r="FC347">
        <v>11.992</v>
      </c>
      <c r="FD347">
        <v>4.9562</v>
      </c>
      <c r="FE347">
        <v>3.3039</v>
      </c>
      <c r="FF347">
        <v>350.6</v>
      </c>
      <c r="FG347">
        <v>9999</v>
      </c>
      <c r="FH347">
        <v>9999</v>
      </c>
      <c r="FI347">
        <v>6383.1</v>
      </c>
      <c r="FJ347">
        <v>1.86813</v>
      </c>
      <c r="FK347">
        <v>1.86389</v>
      </c>
      <c r="FL347">
        <v>1.87134</v>
      </c>
      <c r="FM347">
        <v>1.86249</v>
      </c>
      <c r="FN347">
        <v>1.86184</v>
      </c>
      <c r="FO347">
        <v>1.86815</v>
      </c>
      <c r="FP347">
        <v>1.85837</v>
      </c>
      <c r="FQ347">
        <v>1.86462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7.78</v>
      </c>
      <c r="GF347">
        <v>0.2535</v>
      </c>
      <c r="GG347">
        <v>2.14445261950712</v>
      </c>
      <c r="GH347">
        <v>0.00524579190152856</v>
      </c>
      <c r="GI347">
        <v>-2.61795653493914e-06</v>
      </c>
      <c r="GJ347">
        <v>1.03317073579164e-09</v>
      </c>
      <c r="GK347">
        <v>-0.0325879594738201</v>
      </c>
      <c r="GL347">
        <v>-0.0124659139965973</v>
      </c>
      <c r="GM347">
        <v>0.00156445697122576</v>
      </c>
      <c r="GN347">
        <v>-1.32223106024955e-05</v>
      </c>
      <c r="GO347">
        <v>14</v>
      </c>
      <c r="GP347">
        <v>2225</v>
      </c>
      <c r="GQ347">
        <v>3</v>
      </c>
      <c r="GR347">
        <v>45</v>
      </c>
      <c r="GS347">
        <v>3189.8</v>
      </c>
      <c r="GT347">
        <v>3189.8</v>
      </c>
      <c r="GU347">
        <v>3.76709</v>
      </c>
      <c r="GV347">
        <v>2.36694</v>
      </c>
      <c r="GW347">
        <v>1.99829</v>
      </c>
      <c r="GX347">
        <v>2.71362</v>
      </c>
      <c r="GY347">
        <v>2.09351</v>
      </c>
      <c r="GZ347">
        <v>2.41943</v>
      </c>
      <c r="HA347">
        <v>43.4264</v>
      </c>
      <c r="HB347">
        <v>14.2283</v>
      </c>
      <c r="HC347">
        <v>18</v>
      </c>
      <c r="HD347">
        <v>424.267</v>
      </c>
      <c r="HE347">
        <v>611.914</v>
      </c>
      <c r="HF347">
        <v>18.9066</v>
      </c>
      <c r="HG347">
        <v>30.5574</v>
      </c>
      <c r="HH347">
        <v>30.0006</v>
      </c>
      <c r="HI347">
        <v>30.423</v>
      </c>
      <c r="HJ347">
        <v>30.4063</v>
      </c>
      <c r="HK347">
        <v>75.4825</v>
      </c>
      <c r="HL347">
        <v>61.6588</v>
      </c>
      <c r="HM347">
        <v>0</v>
      </c>
      <c r="HN347">
        <v>18.8533</v>
      </c>
      <c r="HO347">
        <v>1624.38</v>
      </c>
      <c r="HP347">
        <v>17.5239</v>
      </c>
      <c r="HQ347">
        <v>95.5846</v>
      </c>
      <c r="HR347">
        <v>99.6962</v>
      </c>
    </row>
    <row r="348" spans="1:226">
      <c r="A348">
        <v>332</v>
      </c>
      <c r="B348">
        <v>1657489516</v>
      </c>
      <c r="C348">
        <v>3046.5</v>
      </c>
      <c r="D348" t="s">
        <v>1025</v>
      </c>
      <c r="E348" t="s">
        <v>1026</v>
      </c>
      <c r="F348">
        <v>5</v>
      </c>
      <c r="G348" t="s">
        <v>836</v>
      </c>
      <c r="H348" t="s">
        <v>354</v>
      </c>
      <c r="I348">
        <v>1657489513.5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1637.79389087136</v>
      </c>
      <c r="AK348">
        <v>1593.72848484848</v>
      </c>
      <c r="AL348">
        <v>3.29184528982592</v>
      </c>
      <c r="AM348">
        <v>66.5814439942602</v>
      </c>
      <c r="AN348">
        <f>(AP348 - AO348 + BO348*1E3/(8.314*(BQ348+273.15)) * AR348/BN348 * AQ348) * BN348/(100*BB348) * 1000/(1000 - AP348)</f>
        <v>0</v>
      </c>
      <c r="AO348">
        <v>17.3643698505956</v>
      </c>
      <c r="AP348">
        <v>20.7155951515151</v>
      </c>
      <c r="AQ348">
        <v>0.000408438072661809</v>
      </c>
      <c r="AR348">
        <v>78.2615971347047</v>
      </c>
      <c r="AS348">
        <v>19</v>
      </c>
      <c r="AT348">
        <v>4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1657489513.5</v>
      </c>
      <c r="BH348">
        <v>1554.33666666667</v>
      </c>
      <c r="BI348">
        <v>1611.36555555556</v>
      </c>
      <c r="BJ348">
        <v>20.7062</v>
      </c>
      <c r="BK348">
        <v>17.3891777777778</v>
      </c>
      <c r="BL348">
        <v>1546.52</v>
      </c>
      <c r="BM348">
        <v>20.4524444444444</v>
      </c>
      <c r="BN348">
        <v>499.995222222222</v>
      </c>
      <c r="BO348">
        <v>72.1932777777778</v>
      </c>
      <c r="BP348">
        <v>0.0293163444444444</v>
      </c>
      <c r="BQ348">
        <v>24.1024111111111</v>
      </c>
      <c r="BR348">
        <v>25.0707777777778</v>
      </c>
      <c r="BS348">
        <v>999.9</v>
      </c>
      <c r="BT348">
        <v>0</v>
      </c>
      <c r="BU348">
        <v>0</v>
      </c>
      <c r="BV348">
        <v>9986.45888888889</v>
      </c>
      <c r="BW348">
        <v>0</v>
      </c>
      <c r="BX348">
        <v>2016.36444444444</v>
      </c>
      <c r="BY348">
        <v>-57.0292777777778</v>
      </c>
      <c r="BZ348">
        <v>1587.2</v>
      </c>
      <c r="CA348">
        <v>1639.88111111111</v>
      </c>
      <c r="CB348">
        <v>3.31701666666667</v>
      </c>
      <c r="CC348">
        <v>1611.36555555556</v>
      </c>
      <c r="CD348">
        <v>17.3891777777778</v>
      </c>
      <c r="CE348">
        <v>1.49484888888889</v>
      </c>
      <c r="CF348">
        <v>1.25538222222222</v>
      </c>
      <c r="CG348">
        <v>12.9155777777778</v>
      </c>
      <c r="CH348">
        <v>10.2750333333333</v>
      </c>
      <c r="CI348">
        <v>2000.04333333333</v>
      </c>
      <c r="CJ348">
        <v>0.980002</v>
      </c>
      <c r="CK348">
        <v>0.0199977</v>
      </c>
      <c r="CL348">
        <v>0</v>
      </c>
      <c r="CM348">
        <v>2.67678888888889</v>
      </c>
      <c r="CN348">
        <v>0</v>
      </c>
      <c r="CO348">
        <v>18890.3444444444</v>
      </c>
      <c r="CP348">
        <v>16705.7666666667</v>
      </c>
      <c r="CQ348">
        <v>45.687</v>
      </c>
      <c r="CR348">
        <v>49.437</v>
      </c>
      <c r="CS348">
        <v>47.062</v>
      </c>
      <c r="CT348">
        <v>46.701</v>
      </c>
      <c r="CU348">
        <v>44.958</v>
      </c>
      <c r="CV348">
        <v>1960.04333333333</v>
      </c>
      <c r="CW348">
        <v>40</v>
      </c>
      <c r="CX348">
        <v>0</v>
      </c>
      <c r="CY348">
        <v>1651556300.4</v>
      </c>
      <c r="CZ348">
        <v>0</v>
      </c>
      <c r="DA348">
        <v>0</v>
      </c>
      <c r="DB348" t="s">
        <v>356</v>
      </c>
      <c r="DC348">
        <v>1657298120.5</v>
      </c>
      <c r="DD348">
        <v>1657298120.5</v>
      </c>
      <c r="DE348">
        <v>0</v>
      </c>
      <c r="DF348">
        <v>1.391</v>
      </c>
      <c r="DG348">
        <v>0.035</v>
      </c>
      <c r="DH348">
        <v>2.39</v>
      </c>
      <c r="DI348">
        <v>0.104</v>
      </c>
      <c r="DJ348">
        <v>419</v>
      </c>
      <c r="DK348">
        <v>18</v>
      </c>
      <c r="DL348">
        <v>0.11</v>
      </c>
      <c r="DM348">
        <v>0.02</v>
      </c>
      <c r="DN348">
        <v>-57.5807268292683</v>
      </c>
      <c r="DO348">
        <v>2.04235818815336</v>
      </c>
      <c r="DP348">
        <v>0.288309318161462</v>
      </c>
      <c r="DQ348">
        <v>0</v>
      </c>
      <c r="DR348">
        <v>3.50318219512195</v>
      </c>
      <c r="DS348">
        <v>-1.0919924738676</v>
      </c>
      <c r="DT348">
        <v>0.109926398736081</v>
      </c>
      <c r="DU348">
        <v>0</v>
      </c>
      <c r="DV348">
        <v>0</v>
      </c>
      <c r="DW348">
        <v>2</v>
      </c>
      <c r="DX348" t="s">
        <v>357</v>
      </c>
      <c r="DY348">
        <v>2.83426</v>
      </c>
      <c r="DZ348">
        <v>2.64565</v>
      </c>
      <c r="EA348">
        <v>0.176083</v>
      </c>
      <c r="EB348">
        <v>0.179954</v>
      </c>
      <c r="EC348">
        <v>0.0737984</v>
      </c>
      <c r="ED348">
        <v>0.0652779</v>
      </c>
      <c r="EE348">
        <v>22963.2</v>
      </c>
      <c r="EF348">
        <v>19989.5</v>
      </c>
      <c r="EG348">
        <v>24968.9</v>
      </c>
      <c r="EH348">
        <v>23756.6</v>
      </c>
      <c r="EI348">
        <v>39513.2</v>
      </c>
      <c r="EJ348">
        <v>36789.8</v>
      </c>
      <c r="EK348">
        <v>45174.9</v>
      </c>
      <c r="EL348">
        <v>42418.7</v>
      </c>
      <c r="EM348">
        <v>1.7469</v>
      </c>
      <c r="EN348">
        <v>2.04017</v>
      </c>
      <c r="EO348">
        <v>0.101447</v>
      </c>
      <c r="EP348">
        <v>0</v>
      </c>
      <c r="EQ348">
        <v>23.4125</v>
      </c>
      <c r="ER348">
        <v>999.9</v>
      </c>
      <c r="ES348">
        <v>33.439</v>
      </c>
      <c r="ET348">
        <v>40.556</v>
      </c>
      <c r="EU348">
        <v>35.3718</v>
      </c>
      <c r="EV348">
        <v>52.6014</v>
      </c>
      <c r="EW348">
        <v>30.7011</v>
      </c>
      <c r="EX348">
        <v>2</v>
      </c>
      <c r="EY348">
        <v>0.256491</v>
      </c>
      <c r="EZ348">
        <v>6.50097</v>
      </c>
      <c r="FA348">
        <v>20.1228</v>
      </c>
      <c r="FB348">
        <v>5.23331</v>
      </c>
      <c r="FC348">
        <v>11.992</v>
      </c>
      <c r="FD348">
        <v>4.9562</v>
      </c>
      <c r="FE348">
        <v>3.30395</v>
      </c>
      <c r="FF348">
        <v>350.6</v>
      </c>
      <c r="FG348">
        <v>9999</v>
      </c>
      <c r="FH348">
        <v>9999</v>
      </c>
      <c r="FI348">
        <v>6383.4</v>
      </c>
      <c r="FJ348">
        <v>1.86813</v>
      </c>
      <c r="FK348">
        <v>1.86387</v>
      </c>
      <c r="FL348">
        <v>1.87135</v>
      </c>
      <c r="FM348">
        <v>1.86248</v>
      </c>
      <c r="FN348">
        <v>1.86183</v>
      </c>
      <c r="FO348">
        <v>1.86815</v>
      </c>
      <c r="FP348">
        <v>1.85835</v>
      </c>
      <c r="FQ348">
        <v>1.86462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7.85</v>
      </c>
      <c r="GF348">
        <v>0.2541</v>
      </c>
      <c r="GG348">
        <v>2.14445261950712</v>
      </c>
      <c r="GH348">
        <v>0.00524579190152856</v>
      </c>
      <c r="GI348">
        <v>-2.61795653493914e-06</v>
      </c>
      <c r="GJ348">
        <v>1.03317073579164e-09</v>
      </c>
      <c r="GK348">
        <v>-0.0325879594738201</v>
      </c>
      <c r="GL348">
        <v>-0.0124659139965973</v>
      </c>
      <c r="GM348">
        <v>0.00156445697122576</v>
      </c>
      <c r="GN348">
        <v>-1.32223106024955e-05</v>
      </c>
      <c r="GO348">
        <v>14</v>
      </c>
      <c r="GP348">
        <v>2225</v>
      </c>
      <c r="GQ348">
        <v>3</v>
      </c>
      <c r="GR348">
        <v>45</v>
      </c>
      <c r="GS348">
        <v>3189.9</v>
      </c>
      <c r="GT348">
        <v>3189.9</v>
      </c>
      <c r="GU348">
        <v>3.79761</v>
      </c>
      <c r="GV348">
        <v>2.36694</v>
      </c>
      <c r="GW348">
        <v>1.99829</v>
      </c>
      <c r="GX348">
        <v>2.71362</v>
      </c>
      <c r="GY348">
        <v>2.09351</v>
      </c>
      <c r="GZ348">
        <v>2.41333</v>
      </c>
      <c r="HA348">
        <v>43.4536</v>
      </c>
      <c r="HB348">
        <v>14.2283</v>
      </c>
      <c r="HC348">
        <v>18</v>
      </c>
      <c r="HD348">
        <v>424.126</v>
      </c>
      <c r="HE348">
        <v>611.931</v>
      </c>
      <c r="HF348">
        <v>18.8161</v>
      </c>
      <c r="HG348">
        <v>30.5596</v>
      </c>
      <c r="HH348">
        <v>30.0004</v>
      </c>
      <c r="HI348">
        <v>30.4256</v>
      </c>
      <c r="HJ348">
        <v>30.4079</v>
      </c>
      <c r="HK348">
        <v>76.0498</v>
      </c>
      <c r="HL348">
        <v>61.6588</v>
      </c>
      <c r="HM348">
        <v>0</v>
      </c>
      <c r="HN348">
        <v>18.7809</v>
      </c>
      <c r="HO348">
        <v>1637.92</v>
      </c>
      <c r="HP348">
        <v>17.4863</v>
      </c>
      <c r="HQ348">
        <v>95.5838</v>
      </c>
      <c r="HR348">
        <v>99.6949</v>
      </c>
    </row>
    <row r="349" spans="1:226">
      <c r="A349">
        <v>333</v>
      </c>
      <c r="B349">
        <v>1657489521</v>
      </c>
      <c r="C349">
        <v>3051.5</v>
      </c>
      <c r="D349" t="s">
        <v>1027</v>
      </c>
      <c r="E349" t="s">
        <v>1028</v>
      </c>
      <c r="F349">
        <v>5</v>
      </c>
      <c r="G349" t="s">
        <v>836</v>
      </c>
      <c r="H349" t="s">
        <v>354</v>
      </c>
      <c r="I349">
        <v>1657489518.2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1654.35071965824</v>
      </c>
      <c r="AK349">
        <v>1610.24151515152</v>
      </c>
      <c r="AL349">
        <v>3.30738858451388</v>
      </c>
      <c r="AM349">
        <v>66.5814439942602</v>
      </c>
      <c r="AN349">
        <f>(AP349 - AO349 + BO349*1E3/(8.314*(BQ349+273.15)) * AR349/BN349 * AQ349) * BN349/(100*BB349) * 1000/(1000 - AP349)</f>
        <v>0</v>
      </c>
      <c r="AO349">
        <v>17.4225702100756</v>
      </c>
      <c r="AP349">
        <v>20.7224945454545</v>
      </c>
      <c r="AQ349">
        <v>0.00174526238359777</v>
      </c>
      <c r="AR349">
        <v>78.2615971347047</v>
      </c>
      <c r="AS349">
        <v>19</v>
      </c>
      <c r="AT349">
        <v>4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1657489518.2</v>
      </c>
      <c r="BH349">
        <v>1569.418</v>
      </c>
      <c r="BI349">
        <v>1626.605</v>
      </c>
      <c r="BJ349">
        <v>20.7218</v>
      </c>
      <c r="BK349">
        <v>17.42597</v>
      </c>
      <c r="BL349">
        <v>1561.531</v>
      </c>
      <c r="BM349">
        <v>20.46752</v>
      </c>
      <c r="BN349">
        <v>500.006</v>
      </c>
      <c r="BO349">
        <v>72.19563</v>
      </c>
      <c r="BP349">
        <v>0.02930306</v>
      </c>
      <c r="BQ349">
        <v>24.0769</v>
      </c>
      <c r="BR349">
        <v>25.08105</v>
      </c>
      <c r="BS349">
        <v>999.9</v>
      </c>
      <c r="BT349">
        <v>0</v>
      </c>
      <c r="BU349">
        <v>0</v>
      </c>
      <c r="BV349">
        <v>9991.75</v>
      </c>
      <c r="BW349">
        <v>0</v>
      </c>
      <c r="BX349">
        <v>2016.146</v>
      </c>
      <c r="BY349">
        <v>-57.18826</v>
      </c>
      <c r="BZ349">
        <v>1602.627</v>
      </c>
      <c r="CA349">
        <v>1655.455</v>
      </c>
      <c r="CB349">
        <v>3.295824</v>
      </c>
      <c r="CC349">
        <v>1626.605</v>
      </c>
      <c r="CD349">
        <v>17.42597</v>
      </c>
      <c r="CE349">
        <v>1.496024</v>
      </c>
      <c r="CF349">
        <v>1.258079</v>
      </c>
      <c r="CG349">
        <v>12.92759</v>
      </c>
      <c r="CH349">
        <v>10.30717</v>
      </c>
      <c r="CI349">
        <v>2000.02</v>
      </c>
      <c r="CJ349">
        <v>0.9800017</v>
      </c>
      <c r="CK349">
        <v>0.01999801</v>
      </c>
      <c r="CL349">
        <v>0</v>
      </c>
      <c r="CM349">
        <v>2.55318</v>
      </c>
      <c r="CN349">
        <v>0</v>
      </c>
      <c r="CO349">
        <v>18890.15</v>
      </c>
      <c r="CP349">
        <v>16705.58</v>
      </c>
      <c r="CQ349">
        <v>45.6746</v>
      </c>
      <c r="CR349">
        <v>49.437</v>
      </c>
      <c r="CS349">
        <v>47.0186</v>
      </c>
      <c r="CT349">
        <v>46.687</v>
      </c>
      <c r="CU349">
        <v>44.937</v>
      </c>
      <c r="CV349">
        <v>1960.02</v>
      </c>
      <c r="CW349">
        <v>40</v>
      </c>
      <c r="CX349">
        <v>0</v>
      </c>
      <c r="CY349">
        <v>1651556305.8</v>
      </c>
      <c r="CZ349">
        <v>0</v>
      </c>
      <c r="DA349">
        <v>0</v>
      </c>
      <c r="DB349" t="s">
        <v>356</v>
      </c>
      <c r="DC349">
        <v>1657298120.5</v>
      </c>
      <c r="DD349">
        <v>1657298120.5</v>
      </c>
      <c r="DE349">
        <v>0</v>
      </c>
      <c r="DF349">
        <v>1.391</v>
      </c>
      <c r="DG349">
        <v>0.035</v>
      </c>
      <c r="DH349">
        <v>2.39</v>
      </c>
      <c r="DI349">
        <v>0.104</v>
      </c>
      <c r="DJ349">
        <v>419</v>
      </c>
      <c r="DK349">
        <v>18</v>
      </c>
      <c r="DL349">
        <v>0.11</v>
      </c>
      <c r="DM349">
        <v>0.02</v>
      </c>
      <c r="DN349">
        <v>-57.3959268292683</v>
      </c>
      <c r="DO349">
        <v>2.02589268292679</v>
      </c>
      <c r="DP349">
        <v>0.291314809202482</v>
      </c>
      <c r="DQ349">
        <v>0</v>
      </c>
      <c r="DR349">
        <v>3.40860634146341</v>
      </c>
      <c r="DS349">
        <v>-1.06219714285714</v>
      </c>
      <c r="DT349">
        <v>0.108038896129399</v>
      </c>
      <c r="DU349">
        <v>0</v>
      </c>
      <c r="DV349">
        <v>0</v>
      </c>
      <c r="DW349">
        <v>2</v>
      </c>
      <c r="DX349" t="s">
        <v>357</v>
      </c>
      <c r="DY349">
        <v>2.83433</v>
      </c>
      <c r="DZ349">
        <v>2.6456</v>
      </c>
      <c r="EA349">
        <v>0.17718</v>
      </c>
      <c r="EB349">
        <v>0.181038</v>
      </c>
      <c r="EC349">
        <v>0.073813</v>
      </c>
      <c r="ED349">
        <v>0.0653224</v>
      </c>
      <c r="EE349">
        <v>22932.7</v>
      </c>
      <c r="EF349">
        <v>19963</v>
      </c>
      <c r="EG349">
        <v>24969.1</v>
      </c>
      <c r="EH349">
        <v>23756.5</v>
      </c>
      <c r="EI349">
        <v>39512.5</v>
      </c>
      <c r="EJ349">
        <v>36788.1</v>
      </c>
      <c r="EK349">
        <v>45174.8</v>
      </c>
      <c r="EL349">
        <v>42418.7</v>
      </c>
      <c r="EM349">
        <v>1.74685</v>
      </c>
      <c r="EN349">
        <v>2.0402</v>
      </c>
      <c r="EO349">
        <v>0.10141</v>
      </c>
      <c r="EP349">
        <v>0</v>
      </c>
      <c r="EQ349">
        <v>23.4139</v>
      </c>
      <c r="ER349">
        <v>999.9</v>
      </c>
      <c r="ES349">
        <v>33.464</v>
      </c>
      <c r="ET349">
        <v>40.576</v>
      </c>
      <c r="EU349">
        <v>35.4335</v>
      </c>
      <c r="EV349">
        <v>52.8814</v>
      </c>
      <c r="EW349">
        <v>30.6811</v>
      </c>
      <c r="EX349">
        <v>2</v>
      </c>
      <c r="EY349">
        <v>0.256654</v>
      </c>
      <c r="EZ349">
        <v>6.55779</v>
      </c>
      <c r="FA349">
        <v>20.1208</v>
      </c>
      <c r="FB349">
        <v>5.23376</v>
      </c>
      <c r="FC349">
        <v>11.992</v>
      </c>
      <c r="FD349">
        <v>4.9559</v>
      </c>
      <c r="FE349">
        <v>3.30395</v>
      </c>
      <c r="FF349">
        <v>350.6</v>
      </c>
      <c r="FG349">
        <v>9999</v>
      </c>
      <c r="FH349">
        <v>9999</v>
      </c>
      <c r="FI349">
        <v>6383.4</v>
      </c>
      <c r="FJ349">
        <v>1.86813</v>
      </c>
      <c r="FK349">
        <v>1.8639</v>
      </c>
      <c r="FL349">
        <v>1.87135</v>
      </c>
      <c r="FM349">
        <v>1.86249</v>
      </c>
      <c r="FN349">
        <v>1.86184</v>
      </c>
      <c r="FO349">
        <v>1.86814</v>
      </c>
      <c r="FP349">
        <v>1.85837</v>
      </c>
      <c r="FQ349">
        <v>1.86462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7.93</v>
      </c>
      <c r="GF349">
        <v>0.2543</v>
      </c>
      <c r="GG349">
        <v>2.14445261950712</v>
      </c>
      <c r="GH349">
        <v>0.00524579190152856</v>
      </c>
      <c r="GI349">
        <v>-2.61795653493914e-06</v>
      </c>
      <c r="GJ349">
        <v>1.03317073579164e-09</v>
      </c>
      <c r="GK349">
        <v>-0.0325879594738201</v>
      </c>
      <c r="GL349">
        <v>-0.0124659139965973</v>
      </c>
      <c r="GM349">
        <v>0.00156445697122576</v>
      </c>
      <c r="GN349">
        <v>-1.32223106024955e-05</v>
      </c>
      <c r="GO349">
        <v>14</v>
      </c>
      <c r="GP349">
        <v>2225</v>
      </c>
      <c r="GQ349">
        <v>3</v>
      </c>
      <c r="GR349">
        <v>45</v>
      </c>
      <c r="GS349">
        <v>3190</v>
      </c>
      <c r="GT349">
        <v>3190</v>
      </c>
      <c r="GU349">
        <v>3.82446</v>
      </c>
      <c r="GV349">
        <v>2.36206</v>
      </c>
      <c r="GW349">
        <v>1.99829</v>
      </c>
      <c r="GX349">
        <v>2.71484</v>
      </c>
      <c r="GY349">
        <v>2.09351</v>
      </c>
      <c r="GZ349">
        <v>2.43652</v>
      </c>
      <c r="HA349">
        <v>43.4536</v>
      </c>
      <c r="HB349">
        <v>14.2283</v>
      </c>
      <c r="HC349">
        <v>18</v>
      </c>
      <c r="HD349">
        <v>424.109</v>
      </c>
      <c r="HE349">
        <v>611.978</v>
      </c>
      <c r="HF349">
        <v>18.7409</v>
      </c>
      <c r="HG349">
        <v>30.5601</v>
      </c>
      <c r="HH349">
        <v>30.0003</v>
      </c>
      <c r="HI349">
        <v>30.4274</v>
      </c>
      <c r="HJ349">
        <v>30.4105</v>
      </c>
      <c r="HK349">
        <v>76.6289</v>
      </c>
      <c r="HL349">
        <v>61.6588</v>
      </c>
      <c r="HM349">
        <v>0</v>
      </c>
      <c r="HN349">
        <v>18.7039</v>
      </c>
      <c r="HO349">
        <v>1658.21</v>
      </c>
      <c r="HP349">
        <v>17.5189</v>
      </c>
      <c r="HQ349">
        <v>95.5839</v>
      </c>
      <c r="HR349">
        <v>99.6948</v>
      </c>
    </row>
    <row r="350" spans="1:226">
      <c r="A350">
        <v>334</v>
      </c>
      <c r="B350">
        <v>1657489526</v>
      </c>
      <c r="C350">
        <v>3056.5</v>
      </c>
      <c r="D350" t="s">
        <v>1029</v>
      </c>
      <c r="E350" t="s">
        <v>1030</v>
      </c>
      <c r="F350">
        <v>5</v>
      </c>
      <c r="G350" t="s">
        <v>836</v>
      </c>
      <c r="H350" t="s">
        <v>354</v>
      </c>
      <c r="I350">
        <v>1657489523.5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1671.48791214088</v>
      </c>
      <c r="AK350">
        <v>1627.27884848485</v>
      </c>
      <c r="AL350">
        <v>3.41759239539998</v>
      </c>
      <c r="AM350">
        <v>66.5814439942602</v>
      </c>
      <c r="AN350">
        <f>(AP350 - AO350 + BO350*1E3/(8.314*(BQ350+273.15)) * AR350/BN350 * AQ350) * BN350/(100*BB350) * 1000/(1000 - AP350)</f>
        <v>0</v>
      </c>
      <c r="AO350">
        <v>17.4369719908983</v>
      </c>
      <c r="AP350">
        <v>20.7143418181818</v>
      </c>
      <c r="AQ350">
        <v>-0.000216881184436586</v>
      </c>
      <c r="AR350">
        <v>78.2615971347047</v>
      </c>
      <c r="AS350">
        <v>19</v>
      </c>
      <c r="AT350">
        <v>4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1657489523.5</v>
      </c>
      <c r="BH350">
        <v>1586.83888888889</v>
      </c>
      <c r="BI350">
        <v>1644.50111111111</v>
      </c>
      <c r="BJ350">
        <v>20.7201555555556</v>
      </c>
      <c r="BK350">
        <v>17.4483888888889</v>
      </c>
      <c r="BL350">
        <v>1578.87111111111</v>
      </c>
      <c r="BM350">
        <v>20.4659777777778</v>
      </c>
      <c r="BN350">
        <v>499.994888888889</v>
      </c>
      <c r="BO350">
        <v>72.1947555555556</v>
      </c>
      <c r="BP350">
        <v>0.0292401222222222</v>
      </c>
      <c r="BQ350">
        <v>24.0509666666667</v>
      </c>
      <c r="BR350">
        <v>25.0747333333333</v>
      </c>
      <c r="BS350">
        <v>999.9</v>
      </c>
      <c r="BT350">
        <v>0</v>
      </c>
      <c r="BU350">
        <v>0</v>
      </c>
      <c r="BV350">
        <v>9999.23555555556</v>
      </c>
      <c r="BW350">
        <v>0</v>
      </c>
      <c r="BX350">
        <v>2016.59111111111</v>
      </c>
      <c r="BY350">
        <v>-57.6611222222222</v>
      </c>
      <c r="BZ350">
        <v>1620.41444444444</v>
      </c>
      <c r="CA350">
        <v>1673.70444444444</v>
      </c>
      <c r="CB350">
        <v>3.27178222222222</v>
      </c>
      <c r="CC350">
        <v>1644.50111111111</v>
      </c>
      <c r="CD350">
        <v>17.4483888888889</v>
      </c>
      <c r="CE350">
        <v>1.49588777777778</v>
      </c>
      <c r="CF350">
        <v>1.25968333333333</v>
      </c>
      <c r="CG350">
        <v>12.9262</v>
      </c>
      <c r="CH350">
        <v>10.3262444444444</v>
      </c>
      <c r="CI350">
        <v>1999.96222222222</v>
      </c>
      <c r="CJ350">
        <v>0.980001</v>
      </c>
      <c r="CK350">
        <v>0.0199987333333333</v>
      </c>
      <c r="CL350">
        <v>0</v>
      </c>
      <c r="CM350">
        <v>2.55004444444444</v>
      </c>
      <c r="CN350">
        <v>0</v>
      </c>
      <c r="CO350">
        <v>18891.3666666667</v>
      </c>
      <c r="CP350">
        <v>16705.1</v>
      </c>
      <c r="CQ350">
        <v>45.6456666666667</v>
      </c>
      <c r="CR350">
        <v>49.437</v>
      </c>
      <c r="CS350">
        <v>47</v>
      </c>
      <c r="CT350">
        <v>46.687</v>
      </c>
      <c r="CU350">
        <v>44.937</v>
      </c>
      <c r="CV350">
        <v>1959.96222222222</v>
      </c>
      <c r="CW350">
        <v>40</v>
      </c>
      <c r="CX350">
        <v>0</v>
      </c>
      <c r="CY350">
        <v>1651556310.6</v>
      </c>
      <c r="CZ350">
        <v>0</v>
      </c>
      <c r="DA350">
        <v>0</v>
      </c>
      <c r="DB350" t="s">
        <v>356</v>
      </c>
      <c r="DC350">
        <v>1657298120.5</v>
      </c>
      <c r="DD350">
        <v>1657298120.5</v>
      </c>
      <c r="DE350">
        <v>0</v>
      </c>
      <c r="DF350">
        <v>1.391</v>
      </c>
      <c r="DG350">
        <v>0.035</v>
      </c>
      <c r="DH350">
        <v>2.39</v>
      </c>
      <c r="DI350">
        <v>0.104</v>
      </c>
      <c r="DJ350">
        <v>419</v>
      </c>
      <c r="DK350">
        <v>18</v>
      </c>
      <c r="DL350">
        <v>0.11</v>
      </c>
      <c r="DM350">
        <v>0.02</v>
      </c>
      <c r="DN350">
        <v>-57.3935512195122</v>
      </c>
      <c r="DO350">
        <v>0.663259233449476</v>
      </c>
      <c r="DP350">
        <v>0.302949752029294</v>
      </c>
      <c r="DQ350">
        <v>0</v>
      </c>
      <c r="DR350">
        <v>3.35210609756097</v>
      </c>
      <c r="DS350">
        <v>-0.756082369337978</v>
      </c>
      <c r="DT350">
        <v>0.0814941698312112</v>
      </c>
      <c r="DU350">
        <v>0</v>
      </c>
      <c r="DV350">
        <v>0</v>
      </c>
      <c r="DW350">
        <v>2</v>
      </c>
      <c r="DX350" t="s">
        <v>357</v>
      </c>
      <c r="DY350">
        <v>2.83412</v>
      </c>
      <c r="DZ350">
        <v>2.64594</v>
      </c>
      <c r="EA350">
        <v>0.1783</v>
      </c>
      <c r="EB350">
        <v>0.182172</v>
      </c>
      <c r="EC350">
        <v>0.0737833</v>
      </c>
      <c r="ED350">
        <v>0.0654431</v>
      </c>
      <c r="EE350">
        <v>22901.7</v>
      </c>
      <c r="EF350">
        <v>19935.3</v>
      </c>
      <c r="EG350">
        <v>24969.2</v>
      </c>
      <c r="EH350">
        <v>23756.5</v>
      </c>
      <c r="EI350">
        <v>39513.9</v>
      </c>
      <c r="EJ350">
        <v>36783.4</v>
      </c>
      <c r="EK350">
        <v>45175</v>
      </c>
      <c r="EL350">
        <v>42418.8</v>
      </c>
      <c r="EM350">
        <v>1.7469</v>
      </c>
      <c r="EN350">
        <v>2.0404</v>
      </c>
      <c r="EO350">
        <v>0.100583</v>
      </c>
      <c r="EP350">
        <v>0</v>
      </c>
      <c r="EQ350">
        <v>23.4164</v>
      </c>
      <c r="ER350">
        <v>999.9</v>
      </c>
      <c r="ES350">
        <v>33.464</v>
      </c>
      <c r="ET350">
        <v>40.556</v>
      </c>
      <c r="EU350">
        <v>35.398</v>
      </c>
      <c r="EV350">
        <v>52.8614</v>
      </c>
      <c r="EW350">
        <v>30.7212</v>
      </c>
      <c r="EX350">
        <v>2</v>
      </c>
      <c r="EY350">
        <v>0.257129</v>
      </c>
      <c r="EZ350">
        <v>6.65306</v>
      </c>
      <c r="FA350">
        <v>20.1176</v>
      </c>
      <c r="FB350">
        <v>5.23436</v>
      </c>
      <c r="FC350">
        <v>11.992</v>
      </c>
      <c r="FD350">
        <v>4.95645</v>
      </c>
      <c r="FE350">
        <v>3.304</v>
      </c>
      <c r="FF350">
        <v>350.6</v>
      </c>
      <c r="FG350">
        <v>9999</v>
      </c>
      <c r="FH350">
        <v>9999</v>
      </c>
      <c r="FI350">
        <v>6383.7</v>
      </c>
      <c r="FJ350">
        <v>1.86813</v>
      </c>
      <c r="FK350">
        <v>1.8639</v>
      </c>
      <c r="FL350">
        <v>1.87134</v>
      </c>
      <c r="FM350">
        <v>1.86248</v>
      </c>
      <c r="FN350">
        <v>1.86186</v>
      </c>
      <c r="FO350">
        <v>1.86818</v>
      </c>
      <c r="FP350">
        <v>1.85837</v>
      </c>
      <c r="FQ350">
        <v>1.86462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8.01</v>
      </c>
      <c r="GF350">
        <v>0.254</v>
      </c>
      <c r="GG350">
        <v>2.14445261950712</v>
      </c>
      <c r="GH350">
        <v>0.00524579190152856</v>
      </c>
      <c r="GI350">
        <v>-2.61795653493914e-06</v>
      </c>
      <c r="GJ350">
        <v>1.03317073579164e-09</v>
      </c>
      <c r="GK350">
        <v>-0.0325879594738201</v>
      </c>
      <c r="GL350">
        <v>-0.0124659139965973</v>
      </c>
      <c r="GM350">
        <v>0.00156445697122576</v>
      </c>
      <c r="GN350">
        <v>-1.32223106024955e-05</v>
      </c>
      <c r="GO350">
        <v>14</v>
      </c>
      <c r="GP350">
        <v>2225</v>
      </c>
      <c r="GQ350">
        <v>3</v>
      </c>
      <c r="GR350">
        <v>45</v>
      </c>
      <c r="GS350">
        <v>3190.1</v>
      </c>
      <c r="GT350">
        <v>3190.1</v>
      </c>
      <c r="GU350">
        <v>3.8562</v>
      </c>
      <c r="GV350">
        <v>2.36206</v>
      </c>
      <c r="GW350">
        <v>1.99829</v>
      </c>
      <c r="GX350">
        <v>2.71362</v>
      </c>
      <c r="GY350">
        <v>2.09351</v>
      </c>
      <c r="GZ350">
        <v>2.4353</v>
      </c>
      <c r="HA350">
        <v>43.4536</v>
      </c>
      <c r="HB350">
        <v>14.2108</v>
      </c>
      <c r="HC350">
        <v>18</v>
      </c>
      <c r="HD350">
        <v>424.147</v>
      </c>
      <c r="HE350">
        <v>612.154</v>
      </c>
      <c r="HF350">
        <v>18.6663</v>
      </c>
      <c r="HG350">
        <v>30.5628</v>
      </c>
      <c r="HH350">
        <v>30.0004</v>
      </c>
      <c r="HI350">
        <v>30.4287</v>
      </c>
      <c r="HJ350">
        <v>30.4122</v>
      </c>
      <c r="HK350">
        <v>77.1878</v>
      </c>
      <c r="HL350">
        <v>61.3879</v>
      </c>
      <c r="HM350">
        <v>0</v>
      </c>
      <c r="HN350">
        <v>18.6236</v>
      </c>
      <c r="HO350">
        <v>1671.67</v>
      </c>
      <c r="HP350">
        <v>17.5685</v>
      </c>
      <c r="HQ350">
        <v>95.5844</v>
      </c>
      <c r="HR350">
        <v>99.6949</v>
      </c>
    </row>
    <row r="351" spans="1:226">
      <c r="A351">
        <v>335</v>
      </c>
      <c r="B351">
        <v>1657489531</v>
      </c>
      <c r="C351">
        <v>3061.5</v>
      </c>
      <c r="D351" t="s">
        <v>1031</v>
      </c>
      <c r="E351" t="s">
        <v>1032</v>
      </c>
      <c r="F351">
        <v>5</v>
      </c>
      <c r="G351" t="s">
        <v>836</v>
      </c>
      <c r="H351" t="s">
        <v>354</v>
      </c>
      <c r="I351">
        <v>1657489528.2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1689.20184928411</v>
      </c>
      <c r="AK351">
        <v>1644.4143030303</v>
      </c>
      <c r="AL351">
        <v>3.43158255808522</v>
      </c>
      <c r="AM351">
        <v>66.5814439942602</v>
      </c>
      <c r="AN351">
        <f>(AP351 - AO351 + BO351*1E3/(8.314*(BQ351+273.15)) * AR351/BN351 * AQ351) * BN351/(100*BB351) * 1000/(1000 - AP351)</f>
        <v>0</v>
      </c>
      <c r="AO351">
        <v>17.4984869511227</v>
      </c>
      <c r="AP351">
        <v>20.7029618181818</v>
      </c>
      <c r="AQ351">
        <v>-3.81451083466083e-05</v>
      </c>
      <c r="AR351">
        <v>78.2615971347047</v>
      </c>
      <c r="AS351">
        <v>19</v>
      </c>
      <c r="AT351">
        <v>4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1657489528.2</v>
      </c>
      <c r="BH351">
        <v>1602.662</v>
      </c>
      <c r="BI351">
        <v>1660.577</v>
      </c>
      <c r="BJ351">
        <v>20.70886</v>
      </c>
      <c r="BK351">
        <v>17.50212</v>
      </c>
      <c r="BL351">
        <v>1594.619</v>
      </c>
      <c r="BM351">
        <v>20.45503</v>
      </c>
      <c r="BN351">
        <v>499.9857</v>
      </c>
      <c r="BO351">
        <v>72.19442</v>
      </c>
      <c r="BP351">
        <v>0.02942957</v>
      </c>
      <c r="BQ351">
        <v>24.03216</v>
      </c>
      <c r="BR351">
        <v>25.07086</v>
      </c>
      <c r="BS351">
        <v>999.9</v>
      </c>
      <c r="BT351">
        <v>0</v>
      </c>
      <c r="BU351">
        <v>0</v>
      </c>
      <c r="BV351">
        <v>10002.368</v>
      </c>
      <c r="BW351">
        <v>0</v>
      </c>
      <c r="BX351">
        <v>2017.297</v>
      </c>
      <c r="BY351">
        <v>-57.91254</v>
      </c>
      <c r="BZ351">
        <v>1636.554</v>
      </c>
      <c r="CA351">
        <v>1690.159</v>
      </c>
      <c r="CB351">
        <v>3.206739</v>
      </c>
      <c r="CC351">
        <v>1660.577</v>
      </c>
      <c r="CD351">
        <v>17.50212</v>
      </c>
      <c r="CE351">
        <v>1.495064</v>
      </c>
      <c r="CF351">
        <v>1.263556</v>
      </c>
      <c r="CG351">
        <v>12.91779</v>
      </c>
      <c r="CH351">
        <v>10.37221</v>
      </c>
      <c r="CI351">
        <v>2000.044</v>
      </c>
      <c r="CJ351">
        <v>0.9800014</v>
      </c>
      <c r="CK351">
        <v>0.01999832</v>
      </c>
      <c r="CL351">
        <v>0</v>
      </c>
      <c r="CM351">
        <v>2.54607</v>
      </c>
      <c r="CN351">
        <v>0</v>
      </c>
      <c r="CO351">
        <v>18894.85</v>
      </c>
      <c r="CP351">
        <v>16705.78</v>
      </c>
      <c r="CQ351">
        <v>45.6312</v>
      </c>
      <c r="CR351">
        <v>49.437</v>
      </c>
      <c r="CS351">
        <v>47</v>
      </c>
      <c r="CT351">
        <v>46.687</v>
      </c>
      <c r="CU351">
        <v>44.937</v>
      </c>
      <c r="CV351">
        <v>1960.044</v>
      </c>
      <c r="CW351">
        <v>40</v>
      </c>
      <c r="CX351">
        <v>0</v>
      </c>
      <c r="CY351">
        <v>1651556315.4</v>
      </c>
      <c r="CZ351">
        <v>0</v>
      </c>
      <c r="DA351">
        <v>0</v>
      </c>
      <c r="DB351" t="s">
        <v>356</v>
      </c>
      <c r="DC351">
        <v>1657298120.5</v>
      </c>
      <c r="DD351">
        <v>1657298120.5</v>
      </c>
      <c r="DE351">
        <v>0</v>
      </c>
      <c r="DF351">
        <v>1.391</v>
      </c>
      <c r="DG351">
        <v>0.035</v>
      </c>
      <c r="DH351">
        <v>2.39</v>
      </c>
      <c r="DI351">
        <v>0.104</v>
      </c>
      <c r="DJ351">
        <v>419</v>
      </c>
      <c r="DK351">
        <v>18</v>
      </c>
      <c r="DL351">
        <v>0.11</v>
      </c>
      <c r="DM351">
        <v>0.02</v>
      </c>
      <c r="DN351">
        <v>-57.4618536585366</v>
      </c>
      <c r="DO351">
        <v>-2.98881533101038</v>
      </c>
      <c r="DP351">
        <v>0.380051485663335</v>
      </c>
      <c r="DQ351">
        <v>0</v>
      </c>
      <c r="DR351">
        <v>3.27720317073171</v>
      </c>
      <c r="DS351">
        <v>-0.471888710801393</v>
      </c>
      <c r="DT351">
        <v>0.0492312491203144</v>
      </c>
      <c r="DU351">
        <v>0</v>
      </c>
      <c r="DV351">
        <v>0</v>
      </c>
      <c r="DW351">
        <v>2</v>
      </c>
      <c r="DX351" t="s">
        <v>357</v>
      </c>
      <c r="DY351">
        <v>2.8342</v>
      </c>
      <c r="DZ351">
        <v>2.64593</v>
      </c>
      <c r="EA351">
        <v>0.17942</v>
      </c>
      <c r="EB351">
        <v>0.183243</v>
      </c>
      <c r="EC351">
        <v>0.0737556</v>
      </c>
      <c r="ED351">
        <v>0.0655387</v>
      </c>
      <c r="EE351">
        <v>22870.1</v>
      </c>
      <c r="EF351">
        <v>19909</v>
      </c>
      <c r="EG351">
        <v>24969</v>
      </c>
      <c r="EH351">
        <v>23756.3</v>
      </c>
      <c r="EI351">
        <v>39514.9</v>
      </c>
      <c r="EJ351">
        <v>36779.6</v>
      </c>
      <c r="EK351">
        <v>45174.6</v>
      </c>
      <c r="EL351">
        <v>42418.8</v>
      </c>
      <c r="EM351">
        <v>1.74645</v>
      </c>
      <c r="EN351">
        <v>2.04023</v>
      </c>
      <c r="EO351">
        <v>0.100441</v>
      </c>
      <c r="EP351">
        <v>0</v>
      </c>
      <c r="EQ351">
        <v>23.4194</v>
      </c>
      <c r="ER351">
        <v>999.9</v>
      </c>
      <c r="ES351">
        <v>33.464</v>
      </c>
      <c r="ET351">
        <v>40.556</v>
      </c>
      <c r="EU351">
        <v>35.398</v>
      </c>
      <c r="EV351">
        <v>52.5714</v>
      </c>
      <c r="EW351">
        <v>30.6931</v>
      </c>
      <c r="EX351">
        <v>2</v>
      </c>
      <c r="EY351">
        <v>0.257657</v>
      </c>
      <c r="EZ351">
        <v>6.72094</v>
      </c>
      <c r="FA351">
        <v>20.1153</v>
      </c>
      <c r="FB351">
        <v>5.23451</v>
      </c>
      <c r="FC351">
        <v>11.992</v>
      </c>
      <c r="FD351">
        <v>4.95625</v>
      </c>
      <c r="FE351">
        <v>3.30395</v>
      </c>
      <c r="FF351">
        <v>350.6</v>
      </c>
      <c r="FG351">
        <v>9999</v>
      </c>
      <c r="FH351">
        <v>9999</v>
      </c>
      <c r="FI351">
        <v>6383.7</v>
      </c>
      <c r="FJ351">
        <v>1.86813</v>
      </c>
      <c r="FK351">
        <v>1.86388</v>
      </c>
      <c r="FL351">
        <v>1.87134</v>
      </c>
      <c r="FM351">
        <v>1.86246</v>
      </c>
      <c r="FN351">
        <v>1.86184</v>
      </c>
      <c r="FO351">
        <v>1.86815</v>
      </c>
      <c r="FP351">
        <v>1.85837</v>
      </c>
      <c r="FQ351">
        <v>1.86461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8.09</v>
      </c>
      <c r="GF351">
        <v>0.2536</v>
      </c>
      <c r="GG351">
        <v>2.14445261950712</v>
      </c>
      <c r="GH351">
        <v>0.00524579190152856</v>
      </c>
      <c r="GI351">
        <v>-2.61795653493914e-06</v>
      </c>
      <c r="GJ351">
        <v>1.03317073579164e-09</v>
      </c>
      <c r="GK351">
        <v>-0.0325879594738201</v>
      </c>
      <c r="GL351">
        <v>-0.0124659139965973</v>
      </c>
      <c r="GM351">
        <v>0.00156445697122576</v>
      </c>
      <c r="GN351">
        <v>-1.32223106024955e-05</v>
      </c>
      <c r="GO351">
        <v>14</v>
      </c>
      <c r="GP351">
        <v>2225</v>
      </c>
      <c r="GQ351">
        <v>3</v>
      </c>
      <c r="GR351">
        <v>45</v>
      </c>
      <c r="GS351">
        <v>3190.2</v>
      </c>
      <c r="GT351">
        <v>3190.2</v>
      </c>
      <c r="GU351">
        <v>3.88184</v>
      </c>
      <c r="GV351">
        <v>2.36206</v>
      </c>
      <c r="GW351">
        <v>1.99829</v>
      </c>
      <c r="GX351">
        <v>2.71362</v>
      </c>
      <c r="GY351">
        <v>2.09351</v>
      </c>
      <c r="GZ351">
        <v>2.43286</v>
      </c>
      <c r="HA351">
        <v>43.4808</v>
      </c>
      <c r="HB351">
        <v>14.2196</v>
      </c>
      <c r="HC351">
        <v>18</v>
      </c>
      <c r="HD351">
        <v>423.903</v>
      </c>
      <c r="HE351">
        <v>612.036</v>
      </c>
      <c r="HF351">
        <v>18.5909</v>
      </c>
      <c r="HG351">
        <v>30.5642</v>
      </c>
      <c r="HH351">
        <v>30.0004</v>
      </c>
      <c r="HI351">
        <v>30.4308</v>
      </c>
      <c r="HJ351">
        <v>30.4142</v>
      </c>
      <c r="HK351">
        <v>77.7743</v>
      </c>
      <c r="HL351">
        <v>61.3879</v>
      </c>
      <c r="HM351">
        <v>0</v>
      </c>
      <c r="HN351">
        <v>18.5531</v>
      </c>
      <c r="HO351">
        <v>1691.81</v>
      </c>
      <c r="HP351">
        <v>17.6215</v>
      </c>
      <c r="HQ351">
        <v>95.5836</v>
      </c>
      <c r="HR351">
        <v>99.6946</v>
      </c>
    </row>
    <row r="352" spans="1:226">
      <c r="A352">
        <v>336</v>
      </c>
      <c r="B352">
        <v>1657489536</v>
      </c>
      <c r="C352">
        <v>3066.5</v>
      </c>
      <c r="D352" t="s">
        <v>1033</v>
      </c>
      <c r="E352" t="s">
        <v>1034</v>
      </c>
      <c r="F352">
        <v>5</v>
      </c>
      <c r="G352" t="s">
        <v>836</v>
      </c>
      <c r="H352" t="s">
        <v>354</v>
      </c>
      <c r="I352">
        <v>1657489533.5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1705.99487756358</v>
      </c>
      <c r="AK352">
        <v>1661.20315151515</v>
      </c>
      <c r="AL352">
        <v>3.33788462191256</v>
      </c>
      <c r="AM352">
        <v>66.5814439942602</v>
      </c>
      <c r="AN352">
        <f>(AP352 - AO352 + BO352*1E3/(8.314*(BQ352+273.15)) * AR352/BN352 * AQ352) * BN352/(100*BB352) * 1000/(1000 - AP352)</f>
        <v>0</v>
      </c>
      <c r="AO352">
        <v>17.5171553405419</v>
      </c>
      <c r="AP352">
        <v>20.6800193939394</v>
      </c>
      <c r="AQ352">
        <v>-0.0004721381647411</v>
      </c>
      <c r="AR352">
        <v>78.2615971347047</v>
      </c>
      <c r="AS352">
        <v>19</v>
      </c>
      <c r="AT352">
        <v>4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1657489533.5</v>
      </c>
      <c r="BH352">
        <v>1620.17888888889</v>
      </c>
      <c r="BI352">
        <v>1678.25555555556</v>
      </c>
      <c r="BJ352">
        <v>20.6898444444444</v>
      </c>
      <c r="BK352">
        <v>17.5287888888889</v>
      </c>
      <c r="BL352">
        <v>1612.05222222222</v>
      </c>
      <c r="BM352">
        <v>20.4366333333333</v>
      </c>
      <c r="BN352">
        <v>500.018</v>
      </c>
      <c r="BO352">
        <v>72.1949111111111</v>
      </c>
      <c r="BP352">
        <v>0.0292489111111111</v>
      </c>
      <c r="BQ352">
        <v>24.0091777777778</v>
      </c>
      <c r="BR352">
        <v>25.0553666666667</v>
      </c>
      <c r="BS352">
        <v>999.9</v>
      </c>
      <c r="BT352">
        <v>0</v>
      </c>
      <c r="BU352">
        <v>0</v>
      </c>
      <c r="BV352">
        <v>10009.5111111111</v>
      </c>
      <c r="BW352">
        <v>0</v>
      </c>
      <c r="BX352">
        <v>2019.53555555556</v>
      </c>
      <c r="BY352">
        <v>-58.0752111111111</v>
      </c>
      <c r="BZ352">
        <v>1654.40888888889</v>
      </c>
      <c r="CA352">
        <v>1708.19888888889</v>
      </c>
      <c r="CB352">
        <v>3.16107555555556</v>
      </c>
      <c r="CC352">
        <v>1678.25555555556</v>
      </c>
      <c r="CD352">
        <v>17.5287888888889</v>
      </c>
      <c r="CE352">
        <v>1.49370111111111</v>
      </c>
      <c r="CF352">
        <v>1.26548777777778</v>
      </c>
      <c r="CG352">
        <v>12.9038222222222</v>
      </c>
      <c r="CH352">
        <v>10.3950888888889</v>
      </c>
      <c r="CI352">
        <v>2000.02888888889</v>
      </c>
      <c r="CJ352">
        <v>0.980001333333333</v>
      </c>
      <c r="CK352">
        <v>0.0199983888888889</v>
      </c>
      <c r="CL352">
        <v>0</v>
      </c>
      <c r="CM352">
        <v>2.68078888888889</v>
      </c>
      <c r="CN352">
        <v>0</v>
      </c>
      <c r="CO352">
        <v>18899.4111111111</v>
      </c>
      <c r="CP352">
        <v>16705.6666666667</v>
      </c>
      <c r="CQ352">
        <v>45.625</v>
      </c>
      <c r="CR352">
        <v>49.375</v>
      </c>
      <c r="CS352">
        <v>46.986</v>
      </c>
      <c r="CT352">
        <v>46.687</v>
      </c>
      <c r="CU352">
        <v>44.9094444444444</v>
      </c>
      <c r="CV352">
        <v>1960.02888888889</v>
      </c>
      <c r="CW352">
        <v>40</v>
      </c>
      <c r="CX352">
        <v>0</v>
      </c>
      <c r="CY352">
        <v>1651556320.8</v>
      </c>
      <c r="CZ352">
        <v>0</v>
      </c>
      <c r="DA352">
        <v>0</v>
      </c>
      <c r="DB352" t="s">
        <v>356</v>
      </c>
      <c r="DC352">
        <v>1657298120.5</v>
      </c>
      <c r="DD352">
        <v>1657298120.5</v>
      </c>
      <c r="DE352">
        <v>0</v>
      </c>
      <c r="DF352">
        <v>1.391</v>
      </c>
      <c r="DG352">
        <v>0.035</v>
      </c>
      <c r="DH352">
        <v>2.39</v>
      </c>
      <c r="DI352">
        <v>0.104</v>
      </c>
      <c r="DJ352">
        <v>419</v>
      </c>
      <c r="DK352">
        <v>18</v>
      </c>
      <c r="DL352">
        <v>0.11</v>
      </c>
      <c r="DM352">
        <v>0.02</v>
      </c>
      <c r="DN352">
        <v>-57.6101951219512</v>
      </c>
      <c r="DO352">
        <v>-3.36274076655047</v>
      </c>
      <c r="DP352">
        <v>0.408713675764211</v>
      </c>
      <c r="DQ352">
        <v>0</v>
      </c>
      <c r="DR352">
        <v>3.24434097560976</v>
      </c>
      <c r="DS352">
        <v>-0.495306689895459</v>
      </c>
      <c r="DT352">
        <v>0.0506514985117638</v>
      </c>
      <c r="DU352">
        <v>0</v>
      </c>
      <c r="DV352">
        <v>0</v>
      </c>
      <c r="DW352">
        <v>2</v>
      </c>
      <c r="DX352" t="s">
        <v>357</v>
      </c>
      <c r="DY352">
        <v>2.83421</v>
      </c>
      <c r="DZ352">
        <v>2.64592</v>
      </c>
      <c r="EA352">
        <v>0.180518</v>
      </c>
      <c r="EB352">
        <v>0.184365</v>
      </c>
      <c r="EC352">
        <v>0.0736948</v>
      </c>
      <c r="ED352">
        <v>0.0657014</v>
      </c>
      <c r="EE352">
        <v>22839.2</v>
      </c>
      <c r="EF352">
        <v>19881.9</v>
      </c>
      <c r="EG352">
        <v>24968.6</v>
      </c>
      <c r="EH352">
        <v>23756.6</v>
      </c>
      <c r="EI352">
        <v>39517.1</v>
      </c>
      <c r="EJ352">
        <v>36773.6</v>
      </c>
      <c r="EK352">
        <v>45174.1</v>
      </c>
      <c r="EL352">
        <v>42419.2</v>
      </c>
      <c r="EM352">
        <v>1.74657</v>
      </c>
      <c r="EN352">
        <v>2.04047</v>
      </c>
      <c r="EO352">
        <v>0.0988171</v>
      </c>
      <c r="EP352">
        <v>0</v>
      </c>
      <c r="EQ352">
        <v>23.4199</v>
      </c>
      <c r="ER352">
        <v>999.9</v>
      </c>
      <c r="ES352">
        <v>33.488</v>
      </c>
      <c r="ET352">
        <v>40.576</v>
      </c>
      <c r="EU352">
        <v>35.4603</v>
      </c>
      <c r="EV352">
        <v>52.5814</v>
      </c>
      <c r="EW352">
        <v>30.7212</v>
      </c>
      <c r="EX352">
        <v>2</v>
      </c>
      <c r="EY352">
        <v>0.258199</v>
      </c>
      <c r="EZ352">
        <v>6.78877</v>
      </c>
      <c r="FA352">
        <v>20.113</v>
      </c>
      <c r="FB352">
        <v>5.23421</v>
      </c>
      <c r="FC352">
        <v>11.992</v>
      </c>
      <c r="FD352">
        <v>4.9563</v>
      </c>
      <c r="FE352">
        <v>3.30393</v>
      </c>
      <c r="FF352">
        <v>350.6</v>
      </c>
      <c r="FG352">
        <v>9999</v>
      </c>
      <c r="FH352">
        <v>9999</v>
      </c>
      <c r="FI352">
        <v>6383.7</v>
      </c>
      <c r="FJ352">
        <v>1.86813</v>
      </c>
      <c r="FK352">
        <v>1.86387</v>
      </c>
      <c r="FL352">
        <v>1.87134</v>
      </c>
      <c r="FM352">
        <v>1.86241</v>
      </c>
      <c r="FN352">
        <v>1.86181</v>
      </c>
      <c r="FO352">
        <v>1.86815</v>
      </c>
      <c r="FP352">
        <v>1.85836</v>
      </c>
      <c r="FQ352">
        <v>1.8646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8.17</v>
      </c>
      <c r="GF352">
        <v>0.2528</v>
      </c>
      <c r="GG352">
        <v>2.14445261950712</v>
      </c>
      <c r="GH352">
        <v>0.00524579190152856</v>
      </c>
      <c r="GI352">
        <v>-2.61795653493914e-06</v>
      </c>
      <c r="GJ352">
        <v>1.03317073579164e-09</v>
      </c>
      <c r="GK352">
        <v>-0.0325879594738201</v>
      </c>
      <c r="GL352">
        <v>-0.0124659139965973</v>
      </c>
      <c r="GM352">
        <v>0.00156445697122576</v>
      </c>
      <c r="GN352">
        <v>-1.32223106024955e-05</v>
      </c>
      <c r="GO352">
        <v>14</v>
      </c>
      <c r="GP352">
        <v>2225</v>
      </c>
      <c r="GQ352">
        <v>3</v>
      </c>
      <c r="GR352">
        <v>45</v>
      </c>
      <c r="GS352">
        <v>3190.3</v>
      </c>
      <c r="GT352">
        <v>3190.3</v>
      </c>
      <c r="GU352">
        <v>3.91235</v>
      </c>
      <c r="GV352">
        <v>2.3645</v>
      </c>
      <c r="GW352">
        <v>1.99829</v>
      </c>
      <c r="GX352">
        <v>2.71362</v>
      </c>
      <c r="GY352">
        <v>2.09351</v>
      </c>
      <c r="GZ352">
        <v>2.3877</v>
      </c>
      <c r="HA352">
        <v>43.4808</v>
      </c>
      <c r="HB352">
        <v>14.1933</v>
      </c>
      <c r="HC352">
        <v>18</v>
      </c>
      <c r="HD352">
        <v>423.993</v>
      </c>
      <c r="HE352">
        <v>612.253</v>
      </c>
      <c r="HF352">
        <v>18.521</v>
      </c>
      <c r="HG352">
        <v>30.5656</v>
      </c>
      <c r="HH352">
        <v>30.0005</v>
      </c>
      <c r="HI352">
        <v>30.4335</v>
      </c>
      <c r="HJ352">
        <v>30.4158</v>
      </c>
      <c r="HK352">
        <v>78.3087</v>
      </c>
      <c r="HL352">
        <v>61.1093</v>
      </c>
      <c r="HM352">
        <v>0</v>
      </c>
      <c r="HN352">
        <v>18.4844</v>
      </c>
      <c r="HO352">
        <v>1705.26</v>
      </c>
      <c r="HP352">
        <v>17.6908</v>
      </c>
      <c r="HQ352">
        <v>95.5824</v>
      </c>
      <c r="HR352">
        <v>99.6958</v>
      </c>
    </row>
    <row r="353" spans="1:226">
      <c r="A353">
        <v>337</v>
      </c>
      <c r="B353">
        <v>1657489540.5</v>
      </c>
      <c r="C353">
        <v>3071</v>
      </c>
      <c r="D353" t="s">
        <v>1035</v>
      </c>
      <c r="E353" t="s">
        <v>1036</v>
      </c>
      <c r="F353">
        <v>5</v>
      </c>
      <c r="G353" t="s">
        <v>836</v>
      </c>
      <c r="H353" t="s">
        <v>354</v>
      </c>
      <c r="I353">
        <v>1657489537.94444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1721.80262595477</v>
      </c>
      <c r="AK353">
        <v>1677.10084848485</v>
      </c>
      <c r="AL353">
        <v>3.5302639549657</v>
      </c>
      <c r="AM353">
        <v>66.5814439942602</v>
      </c>
      <c r="AN353">
        <f>(AP353 - AO353 + BO353*1E3/(8.314*(BQ353+273.15)) * AR353/BN353 * AQ353) * BN353/(100*BB353) * 1000/(1000 - AP353)</f>
        <v>0</v>
      </c>
      <c r="AO353">
        <v>17.6048082885255</v>
      </c>
      <c r="AP353">
        <v>20.6805018181818</v>
      </c>
      <c r="AQ353">
        <v>-0.00161393489095873</v>
      </c>
      <c r="AR353">
        <v>78.2615971347047</v>
      </c>
      <c r="AS353">
        <v>19</v>
      </c>
      <c r="AT353">
        <v>4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1657489537.94444</v>
      </c>
      <c r="BH353">
        <v>1635.35777777778</v>
      </c>
      <c r="BI353">
        <v>1693.11555555556</v>
      </c>
      <c r="BJ353">
        <v>20.6765666666667</v>
      </c>
      <c r="BK353">
        <v>17.635</v>
      </c>
      <c r="BL353">
        <v>1627.15888888889</v>
      </c>
      <c r="BM353">
        <v>20.4238222222222</v>
      </c>
      <c r="BN353">
        <v>500.000222222222</v>
      </c>
      <c r="BO353">
        <v>72.1945555555556</v>
      </c>
      <c r="BP353">
        <v>0.0291446555555556</v>
      </c>
      <c r="BQ353">
        <v>23.9836555555556</v>
      </c>
      <c r="BR353">
        <v>25.0387222222222</v>
      </c>
      <c r="BS353">
        <v>999.9</v>
      </c>
      <c r="BT353">
        <v>0</v>
      </c>
      <c r="BU353">
        <v>0</v>
      </c>
      <c r="BV353">
        <v>10025.1888888889</v>
      </c>
      <c r="BW353">
        <v>0</v>
      </c>
      <c r="BX353">
        <v>2023.32222222222</v>
      </c>
      <c r="BY353">
        <v>-57.7557222222222</v>
      </c>
      <c r="BZ353">
        <v>1669.88555555556</v>
      </c>
      <c r="CA353">
        <v>1723.51</v>
      </c>
      <c r="CB353">
        <v>3.04156555555556</v>
      </c>
      <c r="CC353">
        <v>1693.11555555556</v>
      </c>
      <c r="CD353">
        <v>17.635</v>
      </c>
      <c r="CE353">
        <v>1.49273555555556</v>
      </c>
      <c r="CF353">
        <v>1.27315222222222</v>
      </c>
      <c r="CG353">
        <v>12.8939555555556</v>
      </c>
      <c r="CH353">
        <v>10.4855666666667</v>
      </c>
      <c r="CI353">
        <v>1999.97555555556</v>
      </c>
      <c r="CJ353">
        <v>0.980000666666667</v>
      </c>
      <c r="CK353">
        <v>0.0199990777777778</v>
      </c>
      <c r="CL353">
        <v>0</v>
      </c>
      <c r="CM353">
        <v>2.6268</v>
      </c>
      <c r="CN353">
        <v>0</v>
      </c>
      <c r="CO353">
        <v>18901.9</v>
      </c>
      <c r="CP353">
        <v>16705.2222222222</v>
      </c>
      <c r="CQ353">
        <v>45.625</v>
      </c>
      <c r="CR353">
        <v>49.375</v>
      </c>
      <c r="CS353">
        <v>46.979</v>
      </c>
      <c r="CT353">
        <v>46.6801111111111</v>
      </c>
      <c r="CU353">
        <v>44.8818888888889</v>
      </c>
      <c r="CV353">
        <v>1959.97555555556</v>
      </c>
      <c r="CW353">
        <v>40</v>
      </c>
      <c r="CX353">
        <v>0</v>
      </c>
      <c r="CY353">
        <v>1651556325.6</v>
      </c>
      <c r="CZ353">
        <v>0</v>
      </c>
      <c r="DA353">
        <v>0</v>
      </c>
      <c r="DB353" t="s">
        <v>356</v>
      </c>
      <c r="DC353">
        <v>1657298120.5</v>
      </c>
      <c r="DD353">
        <v>1657298120.5</v>
      </c>
      <c r="DE353">
        <v>0</v>
      </c>
      <c r="DF353">
        <v>1.391</v>
      </c>
      <c r="DG353">
        <v>0.035</v>
      </c>
      <c r="DH353">
        <v>2.39</v>
      </c>
      <c r="DI353">
        <v>0.104</v>
      </c>
      <c r="DJ353">
        <v>419</v>
      </c>
      <c r="DK353">
        <v>18</v>
      </c>
      <c r="DL353">
        <v>0.11</v>
      </c>
      <c r="DM353">
        <v>0.02</v>
      </c>
      <c r="DN353">
        <v>-57.8101975609756</v>
      </c>
      <c r="DO353">
        <v>-1.63579860627187</v>
      </c>
      <c r="DP353">
        <v>0.367790182422987</v>
      </c>
      <c r="DQ353">
        <v>0</v>
      </c>
      <c r="DR353">
        <v>3.18653658536585</v>
      </c>
      <c r="DS353">
        <v>-0.830895888501733</v>
      </c>
      <c r="DT353">
        <v>0.0850510817702602</v>
      </c>
      <c r="DU353">
        <v>0</v>
      </c>
      <c r="DV353">
        <v>0</v>
      </c>
      <c r="DW353">
        <v>2</v>
      </c>
      <c r="DX353" t="s">
        <v>357</v>
      </c>
      <c r="DY353">
        <v>2.83429</v>
      </c>
      <c r="DZ353">
        <v>2.64589</v>
      </c>
      <c r="EA353">
        <v>0.181536</v>
      </c>
      <c r="EB353">
        <v>0.18526</v>
      </c>
      <c r="EC353">
        <v>0.0737101</v>
      </c>
      <c r="ED353">
        <v>0.065975</v>
      </c>
      <c r="EE353">
        <v>22810.6</v>
      </c>
      <c r="EF353">
        <v>19860</v>
      </c>
      <c r="EG353">
        <v>24968.4</v>
      </c>
      <c r="EH353">
        <v>23756.5</v>
      </c>
      <c r="EI353">
        <v>39516.1</v>
      </c>
      <c r="EJ353">
        <v>36762.7</v>
      </c>
      <c r="EK353">
        <v>45173.7</v>
      </c>
      <c r="EL353">
        <v>42419</v>
      </c>
      <c r="EM353">
        <v>1.74673</v>
      </c>
      <c r="EN353">
        <v>2.04032</v>
      </c>
      <c r="EO353">
        <v>0.0984073</v>
      </c>
      <c r="EP353">
        <v>0</v>
      </c>
      <c r="EQ353">
        <v>23.4192</v>
      </c>
      <c r="ER353">
        <v>999.9</v>
      </c>
      <c r="ES353">
        <v>33.512</v>
      </c>
      <c r="ET353">
        <v>40.586</v>
      </c>
      <c r="EU353">
        <v>35.5046</v>
      </c>
      <c r="EV353">
        <v>52.5414</v>
      </c>
      <c r="EW353">
        <v>30.7212</v>
      </c>
      <c r="EX353">
        <v>2</v>
      </c>
      <c r="EY353">
        <v>0.258526</v>
      </c>
      <c r="EZ353">
        <v>6.77219</v>
      </c>
      <c r="FA353">
        <v>20.1137</v>
      </c>
      <c r="FB353">
        <v>5.23451</v>
      </c>
      <c r="FC353">
        <v>11.992</v>
      </c>
      <c r="FD353">
        <v>4.95625</v>
      </c>
      <c r="FE353">
        <v>3.30395</v>
      </c>
      <c r="FF353">
        <v>350.6</v>
      </c>
      <c r="FG353">
        <v>9999</v>
      </c>
      <c r="FH353">
        <v>9999</v>
      </c>
      <c r="FI353">
        <v>6383.9</v>
      </c>
      <c r="FJ353">
        <v>1.86814</v>
      </c>
      <c r="FK353">
        <v>1.86389</v>
      </c>
      <c r="FL353">
        <v>1.87134</v>
      </c>
      <c r="FM353">
        <v>1.86247</v>
      </c>
      <c r="FN353">
        <v>1.86181</v>
      </c>
      <c r="FO353">
        <v>1.86819</v>
      </c>
      <c r="FP353">
        <v>1.85837</v>
      </c>
      <c r="FQ353">
        <v>1.86461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8.25</v>
      </c>
      <c r="GF353">
        <v>0.253</v>
      </c>
      <c r="GG353">
        <v>2.14445261950712</v>
      </c>
      <c r="GH353">
        <v>0.00524579190152856</v>
      </c>
      <c r="GI353">
        <v>-2.61795653493914e-06</v>
      </c>
      <c r="GJ353">
        <v>1.03317073579164e-09</v>
      </c>
      <c r="GK353">
        <v>-0.0325879594738201</v>
      </c>
      <c r="GL353">
        <v>-0.0124659139965973</v>
      </c>
      <c r="GM353">
        <v>0.00156445697122576</v>
      </c>
      <c r="GN353">
        <v>-1.32223106024955e-05</v>
      </c>
      <c r="GO353">
        <v>14</v>
      </c>
      <c r="GP353">
        <v>2225</v>
      </c>
      <c r="GQ353">
        <v>3</v>
      </c>
      <c r="GR353">
        <v>45</v>
      </c>
      <c r="GS353">
        <v>3190.3</v>
      </c>
      <c r="GT353">
        <v>3190.3</v>
      </c>
      <c r="GU353">
        <v>3.93921</v>
      </c>
      <c r="GV353">
        <v>2.36084</v>
      </c>
      <c r="GW353">
        <v>1.99829</v>
      </c>
      <c r="GX353">
        <v>2.71362</v>
      </c>
      <c r="GY353">
        <v>2.09351</v>
      </c>
      <c r="GZ353">
        <v>2.41333</v>
      </c>
      <c r="HA353">
        <v>43.4808</v>
      </c>
      <c r="HB353">
        <v>14.2021</v>
      </c>
      <c r="HC353">
        <v>18</v>
      </c>
      <c r="HD353">
        <v>424.092</v>
      </c>
      <c r="HE353">
        <v>612.16</v>
      </c>
      <c r="HF353">
        <v>18.4609</v>
      </c>
      <c r="HG353">
        <v>30.5681</v>
      </c>
      <c r="HH353">
        <v>30.0004</v>
      </c>
      <c r="HI353">
        <v>30.4356</v>
      </c>
      <c r="HJ353">
        <v>30.4184</v>
      </c>
      <c r="HK353">
        <v>78.8048</v>
      </c>
      <c r="HL353">
        <v>61.1093</v>
      </c>
      <c r="HM353">
        <v>0</v>
      </c>
      <c r="HN353">
        <v>18.4403</v>
      </c>
      <c r="HO353">
        <v>1725.39</v>
      </c>
      <c r="HP353">
        <v>17.5965</v>
      </c>
      <c r="HQ353">
        <v>95.5816</v>
      </c>
      <c r="HR353">
        <v>99.6953</v>
      </c>
    </row>
    <row r="354" spans="1:226">
      <c r="A354">
        <v>338</v>
      </c>
      <c r="B354">
        <v>1657489546</v>
      </c>
      <c r="C354">
        <v>3076.5</v>
      </c>
      <c r="D354" t="s">
        <v>1037</v>
      </c>
      <c r="E354" t="s">
        <v>1038</v>
      </c>
      <c r="F354">
        <v>5</v>
      </c>
      <c r="G354" t="s">
        <v>836</v>
      </c>
      <c r="H354" t="s">
        <v>354</v>
      </c>
      <c r="I354">
        <v>1657489543.25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1740.13051249349</v>
      </c>
      <c r="AK354">
        <v>1695.71812121212</v>
      </c>
      <c r="AL354">
        <v>3.40479562043189</v>
      </c>
      <c r="AM354">
        <v>66.5814439942602</v>
      </c>
      <c r="AN354">
        <f>(AP354 - AO354 + BO354*1E3/(8.314*(BQ354+273.15)) * AR354/BN354 * AQ354) * BN354/(100*BB354) * 1000/(1000 - AP354)</f>
        <v>0</v>
      </c>
      <c r="AO354">
        <v>17.683627740074</v>
      </c>
      <c r="AP354">
        <v>20.686356969697</v>
      </c>
      <c r="AQ354">
        <v>0.000517494638801396</v>
      </c>
      <c r="AR354">
        <v>78.2615971347047</v>
      </c>
      <c r="AS354">
        <v>19</v>
      </c>
      <c r="AT354">
        <v>4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1657489543.25</v>
      </c>
      <c r="BH354">
        <v>1653</v>
      </c>
      <c r="BI354">
        <v>1710.645</v>
      </c>
      <c r="BJ354">
        <v>20.68732</v>
      </c>
      <c r="BK354">
        <v>17.68625</v>
      </c>
      <c r="BL354">
        <v>1644.712</v>
      </c>
      <c r="BM354">
        <v>20.43419</v>
      </c>
      <c r="BN354">
        <v>500.013</v>
      </c>
      <c r="BO354">
        <v>72.1947</v>
      </c>
      <c r="BP354">
        <v>0.02938013</v>
      </c>
      <c r="BQ354">
        <v>23.94903</v>
      </c>
      <c r="BR354">
        <v>25.0292</v>
      </c>
      <c r="BS354">
        <v>999.9</v>
      </c>
      <c r="BT354">
        <v>0</v>
      </c>
      <c r="BU354">
        <v>0</v>
      </c>
      <c r="BV354">
        <v>10011.3</v>
      </c>
      <c r="BW354">
        <v>0</v>
      </c>
      <c r="BX354">
        <v>2026.177</v>
      </c>
      <c r="BY354">
        <v>-57.64575</v>
      </c>
      <c r="BZ354">
        <v>1687.917</v>
      </c>
      <c r="CA354">
        <v>1741.445</v>
      </c>
      <c r="CB354">
        <v>3.001071</v>
      </c>
      <c r="CC354">
        <v>1710.645</v>
      </c>
      <c r="CD354">
        <v>17.68625</v>
      </c>
      <c r="CE354">
        <v>1.493514</v>
      </c>
      <c r="CF354">
        <v>1.276852</v>
      </c>
      <c r="CG354">
        <v>12.90192</v>
      </c>
      <c r="CH354">
        <v>10.52912</v>
      </c>
      <c r="CI354">
        <v>2000.006</v>
      </c>
      <c r="CJ354">
        <v>0.9800008</v>
      </c>
      <c r="CK354">
        <v>0.01999894</v>
      </c>
      <c r="CL354">
        <v>0</v>
      </c>
      <c r="CM354">
        <v>2.56043</v>
      </c>
      <c r="CN354">
        <v>0</v>
      </c>
      <c r="CO354">
        <v>18904.89</v>
      </c>
      <c r="CP354">
        <v>16705.47</v>
      </c>
      <c r="CQ354">
        <v>45.625</v>
      </c>
      <c r="CR354">
        <v>49.375</v>
      </c>
      <c r="CS354">
        <v>46.937</v>
      </c>
      <c r="CT354">
        <v>46.6312</v>
      </c>
      <c r="CU354">
        <v>44.875</v>
      </c>
      <c r="CV354">
        <v>1960.006</v>
      </c>
      <c r="CW354">
        <v>40</v>
      </c>
      <c r="CX354">
        <v>0</v>
      </c>
      <c r="CY354">
        <v>1651556330.4</v>
      </c>
      <c r="CZ354">
        <v>0</v>
      </c>
      <c r="DA354">
        <v>0</v>
      </c>
      <c r="DB354" t="s">
        <v>356</v>
      </c>
      <c r="DC354">
        <v>1657298120.5</v>
      </c>
      <c r="DD354">
        <v>1657298120.5</v>
      </c>
      <c r="DE354">
        <v>0</v>
      </c>
      <c r="DF354">
        <v>1.391</v>
      </c>
      <c r="DG354">
        <v>0.035</v>
      </c>
      <c r="DH354">
        <v>2.39</v>
      </c>
      <c r="DI354">
        <v>0.104</v>
      </c>
      <c r="DJ354">
        <v>419</v>
      </c>
      <c r="DK354">
        <v>18</v>
      </c>
      <c r="DL354">
        <v>0.11</v>
      </c>
      <c r="DM354">
        <v>0.02</v>
      </c>
      <c r="DN354">
        <v>-57.8084414634146</v>
      </c>
      <c r="DO354">
        <v>1.13948989547034</v>
      </c>
      <c r="DP354">
        <v>0.475913138711108</v>
      </c>
      <c r="DQ354">
        <v>0</v>
      </c>
      <c r="DR354">
        <v>3.10501926829268</v>
      </c>
      <c r="DS354">
        <v>-0.872647317073177</v>
      </c>
      <c r="DT354">
        <v>0.089199654363058</v>
      </c>
      <c r="DU354">
        <v>0</v>
      </c>
      <c r="DV354">
        <v>0</v>
      </c>
      <c r="DW354">
        <v>2</v>
      </c>
      <c r="DX354" t="s">
        <v>357</v>
      </c>
      <c r="DY354">
        <v>2.83441</v>
      </c>
      <c r="DZ354">
        <v>2.64577</v>
      </c>
      <c r="EA354">
        <v>0.182739</v>
      </c>
      <c r="EB354">
        <v>0.186519</v>
      </c>
      <c r="EC354">
        <v>0.0737158</v>
      </c>
      <c r="ED354">
        <v>0.0660205</v>
      </c>
      <c r="EE354">
        <v>22777.2</v>
      </c>
      <c r="EF354">
        <v>19828.8</v>
      </c>
      <c r="EG354">
        <v>24968.6</v>
      </c>
      <c r="EH354">
        <v>23756</v>
      </c>
      <c r="EI354">
        <v>39515.6</v>
      </c>
      <c r="EJ354">
        <v>36760.2</v>
      </c>
      <c r="EK354">
        <v>45173.4</v>
      </c>
      <c r="EL354">
        <v>42418.2</v>
      </c>
      <c r="EM354">
        <v>1.74645</v>
      </c>
      <c r="EN354">
        <v>2.04025</v>
      </c>
      <c r="EO354">
        <v>0.0976995</v>
      </c>
      <c r="EP354">
        <v>0</v>
      </c>
      <c r="EQ354">
        <v>23.4174</v>
      </c>
      <c r="ER354">
        <v>999.9</v>
      </c>
      <c r="ES354">
        <v>33.512</v>
      </c>
      <c r="ET354">
        <v>40.586</v>
      </c>
      <c r="EU354">
        <v>35.5026</v>
      </c>
      <c r="EV354">
        <v>52.3614</v>
      </c>
      <c r="EW354">
        <v>30.6571</v>
      </c>
      <c r="EX354">
        <v>2</v>
      </c>
      <c r="EY354">
        <v>0.258786</v>
      </c>
      <c r="EZ354">
        <v>6.73554</v>
      </c>
      <c r="FA354">
        <v>20.1156</v>
      </c>
      <c r="FB354">
        <v>5.23406</v>
      </c>
      <c r="FC354">
        <v>11.992</v>
      </c>
      <c r="FD354">
        <v>4.9563</v>
      </c>
      <c r="FE354">
        <v>3.3039</v>
      </c>
      <c r="FF354">
        <v>350.6</v>
      </c>
      <c r="FG354">
        <v>9999</v>
      </c>
      <c r="FH354">
        <v>9999</v>
      </c>
      <c r="FI354">
        <v>6383.9</v>
      </c>
      <c r="FJ354">
        <v>1.86813</v>
      </c>
      <c r="FK354">
        <v>1.86389</v>
      </c>
      <c r="FL354">
        <v>1.87134</v>
      </c>
      <c r="FM354">
        <v>1.86248</v>
      </c>
      <c r="FN354">
        <v>1.86181</v>
      </c>
      <c r="FO354">
        <v>1.8682</v>
      </c>
      <c r="FP354">
        <v>1.85837</v>
      </c>
      <c r="FQ354">
        <v>1.86461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8.33</v>
      </c>
      <c r="GF354">
        <v>0.2531</v>
      </c>
      <c r="GG354">
        <v>2.14445261950712</v>
      </c>
      <c r="GH354">
        <v>0.00524579190152856</v>
      </c>
      <c r="GI354">
        <v>-2.61795653493914e-06</v>
      </c>
      <c r="GJ354">
        <v>1.03317073579164e-09</v>
      </c>
      <c r="GK354">
        <v>-0.0325879594738201</v>
      </c>
      <c r="GL354">
        <v>-0.0124659139965973</v>
      </c>
      <c r="GM354">
        <v>0.00156445697122576</v>
      </c>
      <c r="GN354">
        <v>-1.32223106024955e-05</v>
      </c>
      <c r="GO354">
        <v>14</v>
      </c>
      <c r="GP354">
        <v>2225</v>
      </c>
      <c r="GQ354">
        <v>3</v>
      </c>
      <c r="GR354">
        <v>45</v>
      </c>
      <c r="GS354">
        <v>3190.4</v>
      </c>
      <c r="GT354">
        <v>3190.4</v>
      </c>
      <c r="GU354">
        <v>3.96973</v>
      </c>
      <c r="GV354">
        <v>2.36572</v>
      </c>
      <c r="GW354">
        <v>1.99829</v>
      </c>
      <c r="GX354">
        <v>2.71362</v>
      </c>
      <c r="GY354">
        <v>2.09351</v>
      </c>
      <c r="GZ354">
        <v>2.39868</v>
      </c>
      <c r="HA354">
        <v>43.5081</v>
      </c>
      <c r="HB354">
        <v>14.1933</v>
      </c>
      <c r="HC354">
        <v>18</v>
      </c>
      <c r="HD354">
        <v>423.955</v>
      </c>
      <c r="HE354">
        <v>612.125</v>
      </c>
      <c r="HF354">
        <v>18.4122</v>
      </c>
      <c r="HG354">
        <v>30.5707</v>
      </c>
      <c r="HH354">
        <v>30.0002</v>
      </c>
      <c r="HI354">
        <v>30.4386</v>
      </c>
      <c r="HJ354">
        <v>30.4207</v>
      </c>
      <c r="HK354">
        <v>79.4491</v>
      </c>
      <c r="HL354">
        <v>61.1093</v>
      </c>
      <c r="HM354">
        <v>0</v>
      </c>
      <c r="HN354">
        <v>18.4051</v>
      </c>
      <c r="HO354">
        <v>1738.84</v>
      </c>
      <c r="HP354">
        <v>17.6032</v>
      </c>
      <c r="HQ354">
        <v>95.5814</v>
      </c>
      <c r="HR354">
        <v>99.6932</v>
      </c>
    </row>
    <row r="355" spans="1:226">
      <c r="A355">
        <v>339</v>
      </c>
      <c r="B355">
        <v>1657489550.5</v>
      </c>
      <c r="C355">
        <v>3081</v>
      </c>
      <c r="D355" t="s">
        <v>1039</v>
      </c>
      <c r="E355" t="s">
        <v>1040</v>
      </c>
      <c r="F355">
        <v>5</v>
      </c>
      <c r="G355" t="s">
        <v>836</v>
      </c>
      <c r="H355" t="s">
        <v>354</v>
      </c>
      <c r="I355">
        <v>1657489547.65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1756.1495245845</v>
      </c>
      <c r="AK355">
        <v>1711.61181818182</v>
      </c>
      <c r="AL355">
        <v>3.51928052860217</v>
      </c>
      <c r="AM355">
        <v>66.5814439942602</v>
      </c>
      <c r="AN355">
        <f>(AP355 - AO355 + BO355*1E3/(8.314*(BQ355+273.15)) * AR355/BN355 * AQ355) * BN355/(100*BB355) * 1000/(1000 - AP355)</f>
        <v>0</v>
      </c>
      <c r="AO355">
        <v>17.6991822855364</v>
      </c>
      <c r="AP355">
        <v>20.6724496969697</v>
      </c>
      <c r="AQ355">
        <v>-0.000154127630463795</v>
      </c>
      <c r="AR355">
        <v>78.2615971347047</v>
      </c>
      <c r="AS355">
        <v>19</v>
      </c>
      <c r="AT355">
        <v>4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1657489547.65</v>
      </c>
      <c r="BH355">
        <v>1668.138</v>
      </c>
      <c r="BI355">
        <v>1725.933</v>
      </c>
      <c r="BJ355">
        <v>20.68162</v>
      </c>
      <c r="BK355">
        <v>17.69542</v>
      </c>
      <c r="BL355">
        <v>1659.775</v>
      </c>
      <c r="BM355">
        <v>20.4287</v>
      </c>
      <c r="BN355">
        <v>500.0032</v>
      </c>
      <c r="BO355">
        <v>72.19305</v>
      </c>
      <c r="BP355">
        <v>0.02940704</v>
      </c>
      <c r="BQ355">
        <v>23.92821</v>
      </c>
      <c r="BR355">
        <v>25.01722</v>
      </c>
      <c r="BS355">
        <v>999.9</v>
      </c>
      <c r="BT355">
        <v>0</v>
      </c>
      <c r="BU355">
        <v>0</v>
      </c>
      <c r="BV355">
        <v>9995.995</v>
      </c>
      <c r="BW355">
        <v>0</v>
      </c>
      <c r="BX355">
        <v>2027.609</v>
      </c>
      <c r="BY355">
        <v>-57.79394</v>
      </c>
      <c r="BZ355">
        <v>1703.366</v>
      </c>
      <c r="CA355">
        <v>1757.024</v>
      </c>
      <c r="CB355">
        <v>2.986205</v>
      </c>
      <c r="CC355">
        <v>1725.933</v>
      </c>
      <c r="CD355">
        <v>17.69542</v>
      </c>
      <c r="CE355">
        <v>1.49307</v>
      </c>
      <c r="CF355">
        <v>1.277486</v>
      </c>
      <c r="CG355">
        <v>12.89736</v>
      </c>
      <c r="CH355">
        <v>10.53656</v>
      </c>
      <c r="CI355">
        <v>2000.017</v>
      </c>
      <c r="CJ355">
        <v>0.9800005</v>
      </c>
      <c r="CK355">
        <v>0.01999925</v>
      </c>
      <c r="CL355">
        <v>0</v>
      </c>
      <c r="CM355">
        <v>2.60928</v>
      </c>
      <c r="CN355">
        <v>0</v>
      </c>
      <c r="CO355">
        <v>18905.59</v>
      </c>
      <c r="CP355">
        <v>16705.54</v>
      </c>
      <c r="CQ355">
        <v>45.5935</v>
      </c>
      <c r="CR355">
        <v>49.3687</v>
      </c>
      <c r="CS355">
        <v>46.937</v>
      </c>
      <c r="CT355">
        <v>46.6312</v>
      </c>
      <c r="CU355">
        <v>44.875</v>
      </c>
      <c r="CV355">
        <v>1960.017</v>
      </c>
      <c r="CW355">
        <v>40</v>
      </c>
      <c r="CX355">
        <v>0</v>
      </c>
      <c r="CY355">
        <v>1651556335.2</v>
      </c>
      <c r="CZ355">
        <v>0</v>
      </c>
      <c r="DA355">
        <v>0</v>
      </c>
      <c r="DB355" t="s">
        <v>356</v>
      </c>
      <c r="DC355">
        <v>1657298120.5</v>
      </c>
      <c r="DD355">
        <v>1657298120.5</v>
      </c>
      <c r="DE355">
        <v>0</v>
      </c>
      <c r="DF355">
        <v>1.391</v>
      </c>
      <c r="DG355">
        <v>0.035</v>
      </c>
      <c r="DH355">
        <v>2.39</v>
      </c>
      <c r="DI355">
        <v>0.104</v>
      </c>
      <c r="DJ355">
        <v>419</v>
      </c>
      <c r="DK355">
        <v>18</v>
      </c>
      <c r="DL355">
        <v>0.11</v>
      </c>
      <c r="DM355">
        <v>0.02</v>
      </c>
      <c r="DN355">
        <v>-57.7675682926829</v>
      </c>
      <c r="DO355">
        <v>0.516388850174219</v>
      </c>
      <c r="DP355">
        <v>0.46816605634296</v>
      </c>
      <c r="DQ355">
        <v>0</v>
      </c>
      <c r="DR355">
        <v>3.0599656097561</v>
      </c>
      <c r="DS355">
        <v>-0.749621393728228</v>
      </c>
      <c r="DT355">
        <v>0.0797364363279846</v>
      </c>
      <c r="DU355">
        <v>0</v>
      </c>
      <c r="DV355">
        <v>0</v>
      </c>
      <c r="DW355">
        <v>2</v>
      </c>
      <c r="DX355" t="s">
        <v>357</v>
      </c>
      <c r="DY355">
        <v>2.83414</v>
      </c>
      <c r="DZ355">
        <v>2.64587</v>
      </c>
      <c r="EA355">
        <v>0.183744</v>
      </c>
      <c r="EB355">
        <v>0.187454</v>
      </c>
      <c r="EC355">
        <v>0.0736727</v>
      </c>
      <c r="ED355">
        <v>0.0659734</v>
      </c>
      <c r="EE355">
        <v>22749.2</v>
      </c>
      <c r="EF355">
        <v>19806.4</v>
      </c>
      <c r="EG355">
        <v>24968.6</v>
      </c>
      <c r="EH355">
        <v>23756.5</v>
      </c>
      <c r="EI355">
        <v>39517.7</v>
      </c>
      <c r="EJ355">
        <v>36762.8</v>
      </c>
      <c r="EK355">
        <v>45173.7</v>
      </c>
      <c r="EL355">
        <v>42419.1</v>
      </c>
      <c r="EM355">
        <v>1.74662</v>
      </c>
      <c r="EN355">
        <v>2.04035</v>
      </c>
      <c r="EO355">
        <v>0.0965893</v>
      </c>
      <c r="EP355">
        <v>0</v>
      </c>
      <c r="EQ355">
        <v>23.4147</v>
      </c>
      <c r="ER355">
        <v>999.9</v>
      </c>
      <c r="ES355">
        <v>33.537</v>
      </c>
      <c r="ET355">
        <v>40.606</v>
      </c>
      <c r="EU355">
        <v>35.5741</v>
      </c>
      <c r="EV355">
        <v>52.3514</v>
      </c>
      <c r="EW355">
        <v>30.6571</v>
      </c>
      <c r="EX355">
        <v>2</v>
      </c>
      <c r="EY355">
        <v>0.258608</v>
      </c>
      <c r="EZ355">
        <v>6.68449</v>
      </c>
      <c r="FA355">
        <v>20.1178</v>
      </c>
      <c r="FB355">
        <v>5.23361</v>
      </c>
      <c r="FC355">
        <v>11.992</v>
      </c>
      <c r="FD355">
        <v>4.95615</v>
      </c>
      <c r="FE355">
        <v>3.3039</v>
      </c>
      <c r="FF355">
        <v>350.6</v>
      </c>
      <c r="FG355">
        <v>9999</v>
      </c>
      <c r="FH355">
        <v>9999</v>
      </c>
      <c r="FI355">
        <v>6384.2</v>
      </c>
      <c r="FJ355">
        <v>1.86813</v>
      </c>
      <c r="FK355">
        <v>1.86389</v>
      </c>
      <c r="FL355">
        <v>1.87134</v>
      </c>
      <c r="FM355">
        <v>1.86248</v>
      </c>
      <c r="FN355">
        <v>1.86179</v>
      </c>
      <c r="FO355">
        <v>1.86817</v>
      </c>
      <c r="FP355">
        <v>1.85837</v>
      </c>
      <c r="FQ355">
        <v>1.8646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8.41</v>
      </c>
      <c r="GF355">
        <v>0.2525</v>
      </c>
      <c r="GG355">
        <v>2.14445261950712</v>
      </c>
      <c r="GH355">
        <v>0.00524579190152856</v>
      </c>
      <c r="GI355">
        <v>-2.61795653493914e-06</v>
      </c>
      <c r="GJ355">
        <v>1.03317073579164e-09</v>
      </c>
      <c r="GK355">
        <v>-0.0325879594738201</v>
      </c>
      <c r="GL355">
        <v>-0.0124659139965973</v>
      </c>
      <c r="GM355">
        <v>0.00156445697122576</v>
      </c>
      <c r="GN355">
        <v>-1.32223106024955e-05</v>
      </c>
      <c r="GO355">
        <v>14</v>
      </c>
      <c r="GP355">
        <v>2225</v>
      </c>
      <c r="GQ355">
        <v>3</v>
      </c>
      <c r="GR355">
        <v>45</v>
      </c>
      <c r="GS355">
        <v>3190.5</v>
      </c>
      <c r="GT355">
        <v>3190.5</v>
      </c>
      <c r="GU355">
        <v>3.99536</v>
      </c>
      <c r="GV355">
        <v>2.36206</v>
      </c>
      <c r="GW355">
        <v>1.99829</v>
      </c>
      <c r="GX355">
        <v>2.71362</v>
      </c>
      <c r="GY355">
        <v>2.09351</v>
      </c>
      <c r="GZ355">
        <v>2.43286</v>
      </c>
      <c r="HA355">
        <v>43.5081</v>
      </c>
      <c r="HB355">
        <v>14.2108</v>
      </c>
      <c r="HC355">
        <v>18</v>
      </c>
      <c r="HD355">
        <v>424.056</v>
      </c>
      <c r="HE355">
        <v>612.215</v>
      </c>
      <c r="HF355">
        <v>18.3835</v>
      </c>
      <c r="HG355">
        <v>30.5732</v>
      </c>
      <c r="HH355">
        <v>30</v>
      </c>
      <c r="HI355">
        <v>30.4387</v>
      </c>
      <c r="HJ355">
        <v>30.4217</v>
      </c>
      <c r="HK355">
        <v>79.9409</v>
      </c>
      <c r="HL355">
        <v>61.3829</v>
      </c>
      <c r="HM355">
        <v>0</v>
      </c>
      <c r="HN355">
        <v>18.3821</v>
      </c>
      <c r="HO355">
        <v>1758.92</v>
      </c>
      <c r="HP355">
        <v>17.6294</v>
      </c>
      <c r="HQ355">
        <v>95.5817</v>
      </c>
      <c r="HR355">
        <v>99.6954</v>
      </c>
    </row>
    <row r="356" spans="1:226">
      <c r="A356">
        <v>340</v>
      </c>
      <c r="B356">
        <v>1657489556</v>
      </c>
      <c r="C356">
        <v>3086.5</v>
      </c>
      <c r="D356" t="s">
        <v>1041</v>
      </c>
      <c r="E356" t="s">
        <v>1042</v>
      </c>
      <c r="F356">
        <v>5</v>
      </c>
      <c r="G356" t="s">
        <v>836</v>
      </c>
      <c r="H356" t="s">
        <v>354</v>
      </c>
      <c r="I356">
        <v>1657489553.25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1774.8739860652</v>
      </c>
      <c r="AK356">
        <v>1730.43957575758</v>
      </c>
      <c r="AL356">
        <v>3.42499448690247</v>
      </c>
      <c r="AM356">
        <v>66.5814439942602</v>
      </c>
      <c r="AN356">
        <f>(AP356 - AO356 + BO356*1E3/(8.314*(BQ356+273.15)) * AR356/BN356 * AQ356) * BN356/(100*BB356) * 1000/(1000 - AP356)</f>
        <v>0</v>
      </c>
      <c r="AO356">
        <v>17.6561367189856</v>
      </c>
      <c r="AP356">
        <v>20.6271036363636</v>
      </c>
      <c r="AQ356">
        <v>-0.00840552660614523</v>
      </c>
      <c r="AR356">
        <v>78.2615971347047</v>
      </c>
      <c r="AS356">
        <v>19</v>
      </c>
      <c r="AT356">
        <v>4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1657489553.25</v>
      </c>
      <c r="BH356">
        <v>1687.125</v>
      </c>
      <c r="BI356">
        <v>1744.775</v>
      </c>
      <c r="BJ356">
        <v>20.6474</v>
      </c>
      <c r="BK356">
        <v>17.65653</v>
      </c>
      <c r="BL356">
        <v>1678.663</v>
      </c>
      <c r="BM356">
        <v>20.39562</v>
      </c>
      <c r="BN356">
        <v>499.9941</v>
      </c>
      <c r="BO356">
        <v>72.19113</v>
      </c>
      <c r="BP356">
        <v>0.02951045</v>
      </c>
      <c r="BQ356">
        <v>23.89701</v>
      </c>
      <c r="BR356">
        <v>24.99953</v>
      </c>
      <c r="BS356">
        <v>999.9</v>
      </c>
      <c r="BT356">
        <v>0</v>
      </c>
      <c r="BU356">
        <v>0</v>
      </c>
      <c r="BV356">
        <v>10000.865</v>
      </c>
      <c r="BW356">
        <v>0</v>
      </c>
      <c r="BX356">
        <v>2030.604</v>
      </c>
      <c r="BY356">
        <v>-57.65144</v>
      </c>
      <c r="BZ356">
        <v>1722.693</v>
      </c>
      <c r="CA356">
        <v>1776.135</v>
      </c>
      <c r="CB356">
        <v>2.990864</v>
      </c>
      <c r="CC356">
        <v>1744.775</v>
      </c>
      <c r="CD356">
        <v>17.65653</v>
      </c>
      <c r="CE356">
        <v>1.490558</v>
      </c>
      <c r="CF356">
        <v>1.274642</v>
      </c>
      <c r="CG356">
        <v>12.87164</v>
      </c>
      <c r="CH356">
        <v>10.50316</v>
      </c>
      <c r="CI356">
        <v>2000.046</v>
      </c>
      <c r="CJ356">
        <v>0.9800005</v>
      </c>
      <c r="CK356">
        <v>0.01999925</v>
      </c>
      <c r="CL356">
        <v>0</v>
      </c>
      <c r="CM356">
        <v>2.41802</v>
      </c>
      <c r="CN356">
        <v>0</v>
      </c>
      <c r="CO356">
        <v>18909.6</v>
      </c>
      <c r="CP356">
        <v>16705.78</v>
      </c>
      <c r="CQ356">
        <v>45.562</v>
      </c>
      <c r="CR356">
        <v>49.3246</v>
      </c>
      <c r="CS356">
        <v>46.937</v>
      </c>
      <c r="CT356">
        <v>46.625</v>
      </c>
      <c r="CU356">
        <v>44.875</v>
      </c>
      <c r="CV356">
        <v>1960.045</v>
      </c>
      <c r="CW356">
        <v>40.001</v>
      </c>
      <c r="CX356">
        <v>0</v>
      </c>
      <c r="CY356">
        <v>1651556340.6</v>
      </c>
      <c r="CZ356">
        <v>0</v>
      </c>
      <c r="DA356">
        <v>0</v>
      </c>
      <c r="DB356" t="s">
        <v>356</v>
      </c>
      <c r="DC356">
        <v>1657298120.5</v>
      </c>
      <c r="DD356">
        <v>1657298120.5</v>
      </c>
      <c r="DE356">
        <v>0</v>
      </c>
      <c r="DF356">
        <v>1.391</v>
      </c>
      <c r="DG356">
        <v>0.035</v>
      </c>
      <c r="DH356">
        <v>2.39</v>
      </c>
      <c r="DI356">
        <v>0.104</v>
      </c>
      <c r="DJ356">
        <v>419</v>
      </c>
      <c r="DK356">
        <v>18</v>
      </c>
      <c r="DL356">
        <v>0.11</v>
      </c>
      <c r="DM356">
        <v>0.02</v>
      </c>
      <c r="DN356">
        <v>-57.6777390243902</v>
      </c>
      <c r="DO356">
        <v>0.263207665505243</v>
      </c>
      <c r="DP356">
        <v>0.428884464445789</v>
      </c>
      <c r="DQ356">
        <v>0</v>
      </c>
      <c r="DR356">
        <v>3.00625487804878</v>
      </c>
      <c r="DS356">
        <v>-0.233342926829266</v>
      </c>
      <c r="DT356">
        <v>0.0316280304917965</v>
      </c>
      <c r="DU356">
        <v>0</v>
      </c>
      <c r="DV356">
        <v>0</v>
      </c>
      <c r="DW356">
        <v>2</v>
      </c>
      <c r="DX356" t="s">
        <v>357</v>
      </c>
      <c r="DY356">
        <v>2.83427</v>
      </c>
      <c r="DZ356">
        <v>2.64614</v>
      </c>
      <c r="EA356">
        <v>0.184943</v>
      </c>
      <c r="EB356">
        <v>0.18864</v>
      </c>
      <c r="EC356">
        <v>0.0735537</v>
      </c>
      <c r="ED356">
        <v>0.0659189</v>
      </c>
      <c r="EE356">
        <v>22715.7</v>
      </c>
      <c r="EF356">
        <v>19777.4</v>
      </c>
      <c r="EG356">
        <v>24968.6</v>
      </c>
      <c r="EH356">
        <v>23756.5</v>
      </c>
      <c r="EI356">
        <v>39523.1</v>
      </c>
      <c r="EJ356">
        <v>36764.9</v>
      </c>
      <c r="EK356">
        <v>45174</v>
      </c>
      <c r="EL356">
        <v>42418.9</v>
      </c>
      <c r="EM356">
        <v>1.74665</v>
      </c>
      <c r="EN356">
        <v>2.04025</v>
      </c>
      <c r="EO356">
        <v>0.0971332</v>
      </c>
      <c r="EP356">
        <v>0</v>
      </c>
      <c r="EQ356">
        <v>23.411</v>
      </c>
      <c r="ER356">
        <v>999.9</v>
      </c>
      <c r="ES356">
        <v>33.537</v>
      </c>
      <c r="ET356">
        <v>40.606</v>
      </c>
      <c r="EU356">
        <v>35.5732</v>
      </c>
      <c r="EV356">
        <v>52.5314</v>
      </c>
      <c r="EW356">
        <v>30.6891</v>
      </c>
      <c r="EX356">
        <v>2</v>
      </c>
      <c r="EY356">
        <v>0.258059</v>
      </c>
      <c r="EZ356">
        <v>6.57641</v>
      </c>
      <c r="FA356">
        <v>20.1223</v>
      </c>
      <c r="FB356">
        <v>5.23286</v>
      </c>
      <c r="FC356">
        <v>11.992</v>
      </c>
      <c r="FD356">
        <v>4.95595</v>
      </c>
      <c r="FE356">
        <v>3.3039</v>
      </c>
      <c r="FF356">
        <v>350.6</v>
      </c>
      <c r="FG356">
        <v>9999</v>
      </c>
      <c r="FH356">
        <v>9999</v>
      </c>
      <c r="FI356">
        <v>6384.2</v>
      </c>
      <c r="FJ356">
        <v>1.86813</v>
      </c>
      <c r="FK356">
        <v>1.8639</v>
      </c>
      <c r="FL356">
        <v>1.87134</v>
      </c>
      <c r="FM356">
        <v>1.86247</v>
      </c>
      <c r="FN356">
        <v>1.86182</v>
      </c>
      <c r="FO356">
        <v>1.86825</v>
      </c>
      <c r="FP356">
        <v>1.85837</v>
      </c>
      <c r="FQ356">
        <v>1.8646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8.51</v>
      </c>
      <c r="GF356">
        <v>0.2509</v>
      </c>
      <c r="GG356">
        <v>2.14445261950712</v>
      </c>
      <c r="GH356">
        <v>0.00524579190152856</v>
      </c>
      <c r="GI356">
        <v>-2.61795653493914e-06</v>
      </c>
      <c r="GJ356">
        <v>1.03317073579164e-09</v>
      </c>
      <c r="GK356">
        <v>-0.0325879594738201</v>
      </c>
      <c r="GL356">
        <v>-0.0124659139965973</v>
      </c>
      <c r="GM356">
        <v>0.00156445697122576</v>
      </c>
      <c r="GN356">
        <v>-1.32223106024955e-05</v>
      </c>
      <c r="GO356">
        <v>14</v>
      </c>
      <c r="GP356">
        <v>2225</v>
      </c>
      <c r="GQ356">
        <v>3</v>
      </c>
      <c r="GR356">
        <v>45</v>
      </c>
      <c r="GS356">
        <v>3190.6</v>
      </c>
      <c r="GT356">
        <v>3190.6</v>
      </c>
      <c r="GU356">
        <v>4.02588</v>
      </c>
      <c r="GV356">
        <v>2.35718</v>
      </c>
      <c r="GW356">
        <v>1.99829</v>
      </c>
      <c r="GX356">
        <v>2.71362</v>
      </c>
      <c r="GY356">
        <v>2.09351</v>
      </c>
      <c r="GZ356">
        <v>2.44263</v>
      </c>
      <c r="HA356">
        <v>43.5081</v>
      </c>
      <c r="HB356">
        <v>14.2196</v>
      </c>
      <c r="HC356">
        <v>18</v>
      </c>
      <c r="HD356">
        <v>424.088</v>
      </c>
      <c r="HE356">
        <v>612.156</v>
      </c>
      <c r="HF356">
        <v>18.3632</v>
      </c>
      <c r="HG356">
        <v>30.576</v>
      </c>
      <c r="HH356">
        <v>30</v>
      </c>
      <c r="HI356">
        <v>30.4413</v>
      </c>
      <c r="HJ356">
        <v>30.4236</v>
      </c>
      <c r="HK356">
        <v>80.5806</v>
      </c>
      <c r="HL356">
        <v>61.3829</v>
      </c>
      <c r="HM356">
        <v>0</v>
      </c>
      <c r="HN356">
        <v>18.3797</v>
      </c>
      <c r="HO356">
        <v>1772.45</v>
      </c>
      <c r="HP356">
        <v>17.6166</v>
      </c>
      <c r="HQ356">
        <v>95.5822</v>
      </c>
      <c r="HR356">
        <v>99.6951</v>
      </c>
    </row>
    <row r="357" spans="1:226">
      <c r="A357">
        <v>341</v>
      </c>
      <c r="B357">
        <v>1657489561</v>
      </c>
      <c r="C357">
        <v>3091.5</v>
      </c>
      <c r="D357" t="s">
        <v>1043</v>
      </c>
      <c r="E357" t="s">
        <v>1044</v>
      </c>
      <c r="F357">
        <v>5</v>
      </c>
      <c r="G357" t="s">
        <v>836</v>
      </c>
      <c r="H357" t="s">
        <v>354</v>
      </c>
      <c r="I357">
        <v>1657489558.5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1792.29685449158</v>
      </c>
      <c r="AK357">
        <v>1747.73521212121</v>
      </c>
      <c r="AL357">
        <v>3.45468506655458</v>
      </c>
      <c r="AM357">
        <v>66.5814439942602</v>
      </c>
      <c r="AN357">
        <f>(AP357 - AO357 + BO357*1E3/(8.314*(BQ357+273.15)) * AR357/BN357 * AQ357) * BN357/(100*BB357) * 1000/(1000 - AP357)</f>
        <v>0</v>
      </c>
      <c r="AO357">
        <v>17.6619300542656</v>
      </c>
      <c r="AP357">
        <v>20.5851981818182</v>
      </c>
      <c r="AQ357">
        <v>-0.00784202248590507</v>
      </c>
      <c r="AR357">
        <v>78.2615971347047</v>
      </c>
      <c r="AS357">
        <v>19</v>
      </c>
      <c r="AT357">
        <v>4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1657489558.5</v>
      </c>
      <c r="BH357">
        <v>1705.02222222222</v>
      </c>
      <c r="BI357">
        <v>1762.55111111111</v>
      </c>
      <c r="BJ357">
        <v>20.6029888888889</v>
      </c>
      <c r="BK357">
        <v>17.6658111111111</v>
      </c>
      <c r="BL357">
        <v>1696.47</v>
      </c>
      <c r="BM357">
        <v>20.3527111111111</v>
      </c>
      <c r="BN357">
        <v>500.046222222222</v>
      </c>
      <c r="BO357">
        <v>72.1904</v>
      </c>
      <c r="BP357">
        <v>0.0295491666666667</v>
      </c>
      <c r="BQ357">
        <v>23.8653444444444</v>
      </c>
      <c r="BR357">
        <v>25.0036222222222</v>
      </c>
      <c r="BS357">
        <v>999.9</v>
      </c>
      <c r="BT357">
        <v>0</v>
      </c>
      <c r="BU357">
        <v>0</v>
      </c>
      <c r="BV357">
        <v>9997.22222222222</v>
      </c>
      <c r="BW357">
        <v>0</v>
      </c>
      <c r="BX357">
        <v>2033.40666666667</v>
      </c>
      <c r="BY357">
        <v>-57.5271777777778</v>
      </c>
      <c r="BZ357">
        <v>1740.89</v>
      </c>
      <c r="CA357">
        <v>1794.24777777778</v>
      </c>
      <c r="CB357">
        <v>2.93718777777778</v>
      </c>
      <c r="CC357">
        <v>1762.55111111111</v>
      </c>
      <c r="CD357">
        <v>17.6658111111111</v>
      </c>
      <c r="CE357">
        <v>1.48733777777778</v>
      </c>
      <c r="CF357">
        <v>1.2753</v>
      </c>
      <c r="CG357">
        <v>12.8386222222222</v>
      </c>
      <c r="CH357">
        <v>10.5108888888889</v>
      </c>
      <c r="CI357">
        <v>2000.07666666667</v>
      </c>
      <c r="CJ357">
        <v>0.98</v>
      </c>
      <c r="CK357">
        <v>0.0199997666666667</v>
      </c>
      <c r="CL357">
        <v>0</v>
      </c>
      <c r="CM357">
        <v>2.58645555555556</v>
      </c>
      <c r="CN357">
        <v>0</v>
      </c>
      <c r="CO357">
        <v>18910.9111111111</v>
      </c>
      <c r="CP357">
        <v>16706.0333333333</v>
      </c>
      <c r="CQ357">
        <v>45.562</v>
      </c>
      <c r="CR357">
        <v>49.312</v>
      </c>
      <c r="CS357">
        <v>46.9232222222222</v>
      </c>
      <c r="CT357">
        <v>46.625</v>
      </c>
      <c r="CU357">
        <v>44.861</v>
      </c>
      <c r="CV357">
        <v>1960.07333333333</v>
      </c>
      <c r="CW357">
        <v>40.0033333333333</v>
      </c>
      <c r="CX357">
        <v>0</v>
      </c>
      <c r="CY357">
        <v>1651556345.4</v>
      </c>
      <c r="CZ357">
        <v>0</v>
      </c>
      <c r="DA357">
        <v>0</v>
      </c>
      <c r="DB357" t="s">
        <v>356</v>
      </c>
      <c r="DC357">
        <v>1657298120.5</v>
      </c>
      <c r="DD357">
        <v>1657298120.5</v>
      </c>
      <c r="DE357">
        <v>0</v>
      </c>
      <c r="DF357">
        <v>1.391</v>
      </c>
      <c r="DG357">
        <v>0.035</v>
      </c>
      <c r="DH357">
        <v>2.39</v>
      </c>
      <c r="DI357">
        <v>0.104</v>
      </c>
      <c r="DJ357">
        <v>419</v>
      </c>
      <c r="DK357">
        <v>18</v>
      </c>
      <c r="DL357">
        <v>0.11</v>
      </c>
      <c r="DM357">
        <v>0.02</v>
      </c>
      <c r="DN357">
        <v>-57.5999829268293</v>
      </c>
      <c r="DO357">
        <v>-1.01246968641119</v>
      </c>
      <c r="DP357">
        <v>0.377169891138831</v>
      </c>
      <c r="DQ357">
        <v>0</v>
      </c>
      <c r="DR357">
        <v>2.98442243902439</v>
      </c>
      <c r="DS357">
        <v>-0.179401881533098</v>
      </c>
      <c r="DT357">
        <v>0.021700683340987</v>
      </c>
      <c r="DU357">
        <v>0</v>
      </c>
      <c r="DV357">
        <v>0</v>
      </c>
      <c r="DW357">
        <v>2</v>
      </c>
      <c r="DX357" t="s">
        <v>357</v>
      </c>
      <c r="DY357">
        <v>2.83424</v>
      </c>
      <c r="DZ357">
        <v>2.6459</v>
      </c>
      <c r="EA357">
        <v>0.186027</v>
      </c>
      <c r="EB357">
        <v>0.189657</v>
      </c>
      <c r="EC357">
        <v>0.0734414</v>
      </c>
      <c r="ED357">
        <v>0.0659583</v>
      </c>
      <c r="EE357">
        <v>22685.4</v>
      </c>
      <c r="EF357">
        <v>19752.7</v>
      </c>
      <c r="EG357">
        <v>24968.5</v>
      </c>
      <c r="EH357">
        <v>23756.6</v>
      </c>
      <c r="EI357">
        <v>39527.5</v>
      </c>
      <c r="EJ357">
        <v>36763.4</v>
      </c>
      <c r="EK357">
        <v>45173.5</v>
      </c>
      <c r="EL357">
        <v>42419</v>
      </c>
      <c r="EM357">
        <v>1.7464</v>
      </c>
      <c r="EN357">
        <v>2.04017</v>
      </c>
      <c r="EO357">
        <v>0.097312</v>
      </c>
      <c r="EP357">
        <v>0</v>
      </c>
      <c r="EQ357">
        <v>23.4061</v>
      </c>
      <c r="ER357">
        <v>999.9</v>
      </c>
      <c r="ES357">
        <v>33.561</v>
      </c>
      <c r="ET357">
        <v>40.606</v>
      </c>
      <c r="EU357">
        <v>35.5995</v>
      </c>
      <c r="EV357">
        <v>52.4214</v>
      </c>
      <c r="EW357">
        <v>30.633</v>
      </c>
      <c r="EX357">
        <v>2</v>
      </c>
      <c r="EY357">
        <v>0.258018</v>
      </c>
      <c r="EZ357">
        <v>6.5142</v>
      </c>
      <c r="FA357">
        <v>20.1246</v>
      </c>
      <c r="FB357">
        <v>5.23451</v>
      </c>
      <c r="FC357">
        <v>11.992</v>
      </c>
      <c r="FD357">
        <v>4.9563</v>
      </c>
      <c r="FE357">
        <v>3.30398</v>
      </c>
      <c r="FF357">
        <v>350.6</v>
      </c>
      <c r="FG357">
        <v>9999</v>
      </c>
      <c r="FH357">
        <v>9999</v>
      </c>
      <c r="FI357">
        <v>6384.4</v>
      </c>
      <c r="FJ357">
        <v>1.86813</v>
      </c>
      <c r="FK357">
        <v>1.86391</v>
      </c>
      <c r="FL357">
        <v>1.87134</v>
      </c>
      <c r="FM357">
        <v>1.86249</v>
      </c>
      <c r="FN357">
        <v>1.86185</v>
      </c>
      <c r="FO357">
        <v>1.86824</v>
      </c>
      <c r="FP357">
        <v>1.85837</v>
      </c>
      <c r="FQ357">
        <v>1.86461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8.6</v>
      </c>
      <c r="GF357">
        <v>0.2495</v>
      </c>
      <c r="GG357">
        <v>2.14445261950712</v>
      </c>
      <c r="GH357">
        <v>0.00524579190152856</v>
      </c>
      <c r="GI357">
        <v>-2.61795653493914e-06</v>
      </c>
      <c r="GJ357">
        <v>1.03317073579164e-09</v>
      </c>
      <c r="GK357">
        <v>-0.0325879594738201</v>
      </c>
      <c r="GL357">
        <v>-0.0124659139965973</v>
      </c>
      <c r="GM357">
        <v>0.00156445697122576</v>
      </c>
      <c r="GN357">
        <v>-1.32223106024955e-05</v>
      </c>
      <c r="GO357">
        <v>14</v>
      </c>
      <c r="GP357">
        <v>2225</v>
      </c>
      <c r="GQ357">
        <v>3</v>
      </c>
      <c r="GR357">
        <v>45</v>
      </c>
      <c r="GS357">
        <v>3190.7</v>
      </c>
      <c r="GT357">
        <v>3190.7</v>
      </c>
      <c r="GU357">
        <v>4.05029</v>
      </c>
      <c r="GV357">
        <v>2.36694</v>
      </c>
      <c r="GW357">
        <v>1.99829</v>
      </c>
      <c r="GX357">
        <v>2.71362</v>
      </c>
      <c r="GY357">
        <v>2.09351</v>
      </c>
      <c r="GZ357">
        <v>2.37915</v>
      </c>
      <c r="HA357">
        <v>43.5081</v>
      </c>
      <c r="HB357">
        <v>14.1933</v>
      </c>
      <c r="HC357">
        <v>18</v>
      </c>
      <c r="HD357">
        <v>423.961</v>
      </c>
      <c r="HE357">
        <v>612.124</v>
      </c>
      <c r="HF357">
        <v>18.3628</v>
      </c>
      <c r="HG357">
        <v>30.5787</v>
      </c>
      <c r="HH357">
        <v>30</v>
      </c>
      <c r="HI357">
        <v>30.4438</v>
      </c>
      <c r="HJ357">
        <v>30.4263</v>
      </c>
      <c r="HK357">
        <v>81.0662</v>
      </c>
      <c r="HL357">
        <v>61.3829</v>
      </c>
      <c r="HM357">
        <v>0</v>
      </c>
      <c r="HN357">
        <v>18.3755</v>
      </c>
      <c r="HO357">
        <v>1792.69</v>
      </c>
      <c r="HP357">
        <v>17.6198</v>
      </c>
      <c r="HQ357">
        <v>95.5814</v>
      </c>
      <c r="HR357">
        <v>99.6953</v>
      </c>
    </row>
    <row r="358" spans="1:226">
      <c r="A358">
        <v>342</v>
      </c>
      <c r="B358">
        <v>1657489566</v>
      </c>
      <c r="C358">
        <v>3096.5</v>
      </c>
      <c r="D358" t="s">
        <v>1045</v>
      </c>
      <c r="E358" t="s">
        <v>1046</v>
      </c>
      <c r="F358">
        <v>5</v>
      </c>
      <c r="G358" t="s">
        <v>836</v>
      </c>
      <c r="H358" t="s">
        <v>354</v>
      </c>
      <c r="I358">
        <v>1657489563.2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1808.21602113342</v>
      </c>
      <c r="AK358">
        <v>1764.59078787879</v>
      </c>
      <c r="AL358">
        <v>3.37280051333127</v>
      </c>
      <c r="AM358">
        <v>66.5814439942602</v>
      </c>
      <c r="AN358">
        <f>(AP358 - AO358 + BO358*1E3/(8.314*(BQ358+273.15)) * AR358/BN358 * AQ358) * BN358/(100*BB358) * 1000/(1000 - AP358)</f>
        <v>0</v>
      </c>
      <c r="AO358">
        <v>17.6759037216229</v>
      </c>
      <c r="AP358">
        <v>20.5537181818182</v>
      </c>
      <c r="AQ358">
        <v>-0.00696133167872925</v>
      </c>
      <c r="AR358">
        <v>78.2615971347047</v>
      </c>
      <c r="AS358">
        <v>19</v>
      </c>
      <c r="AT358">
        <v>4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1657489563.2</v>
      </c>
      <c r="BH358">
        <v>1720.622</v>
      </c>
      <c r="BI358">
        <v>1777.383</v>
      </c>
      <c r="BJ358">
        <v>20.56648</v>
      </c>
      <c r="BK358">
        <v>17.67847</v>
      </c>
      <c r="BL358">
        <v>1711.987</v>
      </c>
      <c r="BM358">
        <v>20.31742</v>
      </c>
      <c r="BN358">
        <v>499.9707</v>
      </c>
      <c r="BO358">
        <v>72.1885</v>
      </c>
      <c r="BP358">
        <v>0.02934183</v>
      </c>
      <c r="BQ358">
        <v>23.84663</v>
      </c>
      <c r="BR358">
        <v>24.99167</v>
      </c>
      <c r="BS358">
        <v>999.9</v>
      </c>
      <c r="BT358">
        <v>0</v>
      </c>
      <c r="BU358">
        <v>0</v>
      </c>
      <c r="BV358">
        <v>9993.683</v>
      </c>
      <c r="BW358">
        <v>0</v>
      </c>
      <c r="BX358">
        <v>2034.918</v>
      </c>
      <c r="BY358">
        <v>-56.7602</v>
      </c>
      <c r="BZ358">
        <v>1756.752</v>
      </c>
      <c r="CA358">
        <v>1809.37</v>
      </c>
      <c r="CB358">
        <v>2.887999</v>
      </c>
      <c r="CC358">
        <v>1777.383</v>
      </c>
      <c r="CD358">
        <v>17.67847</v>
      </c>
      <c r="CE358">
        <v>1.484661</v>
      </c>
      <c r="CF358">
        <v>1.27618</v>
      </c>
      <c r="CG358">
        <v>12.8111</v>
      </c>
      <c r="CH358">
        <v>10.52123</v>
      </c>
      <c r="CI358">
        <v>1999.984</v>
      </c>
      <c r="CJ358">
        <v>0.9799999</v>
      </c>
      <c r="CK358">
        <v>0.01999987</v>
      </c>
      <c r="CL358">
        <v>0</v>
      </c>
      <c r="CM358">
        <v>2.68204</v>
      </c>
      <c r="CN358">
        <v>0</v>
      </c>
      <c r="CO358">
        <v>18910.54</v>
      </c>
      <c r="CP358">
        <v>16705.28</v>
      </c>
      <c r="CQ358">
        <v>45.562</v>
      </c>
      <c r="CR358">
        <v>49.312</v>
      </c>
      <c r="CS358">
        <v>46.8812</v>
      </c>
      <c r="CT358">
        <v>46.625</v>
      </c>
      <c r="CU358">
        <v>44.8183</v>
      </c>
      <c r="CV358">
        <v>1959.984</v>
      </c>
      <c r="CW358">
        <v>40</v>
      </c>
      <c r="CX358">
        <v>0</v>
      </c>
      <c r="CY358">
        <v>1651556350.8</v>
      </c>
      <c r="CZ358">
        <v>0</v>
      </c>
      <c r="DA358">
        <v>0</v>
      </c>
      <c r="DB358" t="s">
        <v>356</v>
      </c>
      <c r="DC358">
        <v>1657298120.5</v>
      </c>
      <c r="DD358">
        <v>1657298120.5</v>
      </c>
      <c r="DE358">
        <v>0</v>
      </c>
      <c r="DF358">
        <v>1.391</v>
      </c>
      <c r="DG358">
        <v>0.035</v>
      </c>
      <c r="DH358">
        <v>2.39</v>
      </c>
      <c r="DI358">
        <v>0.104</v>
      </c>
      <c r="DJ358">
        <v>419</v>
      </c>
      <c r="DK358">
        <v>18</v>
      </c>
      <c r="DL358">
        <v>0.11</v>
      </c>
      <c r="DM358">
        <v>0.02</v>
      </c>
      <c r="DN358">
        <v>-57.4942219512195</v>
      </c>
      <c r="DO358">
        <v>3.56233170731697</v>
      </c>
      <c r="DP358">
        <v>0.435564660995802</v>
      </c>
      <c r="DQ358">
        <v>0</v>
      </c>
      <c r="DR358">
        <v>2.95817390243902</v>
      </c>
      <c r="DS358">
        <v>-0.365797421602785</v>
      </c>
      <c r="DT358">
        <v>0.0401737242047372</v>
      </c>
      <c r="DU358">
        <v>0</v>
      </c>
      <c r="DV358">
        <v>0</v>
      </c>
      <c r="DW358">
        <v>2</v>
      </c>
      <c r="DX358" t="s">
        <v>357</v>
      </c>
      <c r="DY358">
        <v>2.83401</v>
      </c>
      <c r="DZ358">
        <v>2.64562</v>
      </c>
      <c r="EA358">
        <v>0.187074</v>
      </c>
      <c r="EB358">
        <v>0.190669</v>
      </c>
      <c r="EC358">
        <v>0.0733616</v>
      </c>
      <c r="ED358">
        <v>0.0659919</v>
      </c>
      <c r="EE358">
        <v>22656.2</v>
      </c>
      <c r="EF358">
        <v>19727.4</v>
      </c>
      <c r="EG358">
        <v>24968.6</v>
      </c>
      <c r="EH358">
        <v>23755.9</v>
      </c>
      <c r="EI358">
        <v>39530.9</v>
      </c>
      <c r="EJ358">
        <v>36761.5</v>
      </c>
      <c r="EK358">
        <v>45173.5</v>
      </c>
      <c r="EL358">
        <v>42418.3</v>
      </c>
      <c r="EM358">
        <v>1.7464</v>
      </c>
      <c r="EN358">
        <v>2.04045</v>
      </c>
      <c r="EO358">
        <v>0.0959635</v>
      </c>
      <c r="EP358">
        <v>0</v>
      </c>
      <c r="EQ358">
        <v>23.4002</v>
      </c>
      <c r="ER358">
        <v>999.9</v>
      </c>
      <c r="ES358">
        <v>33.561</v>
      </c>
      <c r="ET358">
        <v>40.606</v>
      </c>
      <c r="EU358">
        <v>35.5978</v>
      </c>
      <c r="EV358">
        <v>52.5814</v>
      </c>
      <c r="EW358">
        <v>30.7051</v>
      </c>
      <c r="EX358">
        <v>2</v>
      </c>
      <c r="EY358">
        <v>0.25796</v>
      </c>
      <c r="EZ358">
        <v>6.47652</v>
      </c>
      <c r="FA358">
        <v>20.1263</v>
      </c>
      <c r="FB358">
        <v>5.23331</v>
      </c>
      <c r="FC358">
        <v>11.992</v>
      </c>
      <c r="FD358">
        <v>4.9561</v>
      </c>
      <c r="FE358">
        <v>3.304</v>
      </c>
      <c r="FF358">
        <v>350.6</v>
      </c>
      <c r="FG358">
        <v>9999</v>
      </c>
      <c r="FH358">
        <v>9999</v>
      </c>
      <c r="FI358">
        <v>6384.4</v>
      </c>
      <c r="FJ358">
        <v>1.86813</v>
      </c>
      <c r="FK358">
        <v>1.86392</v>
      </c>
      <c r="FL358">
        <v>1.87134</v>
      </c>
      <c r="FM358">
        <v>1.86249</v>
      </c>
      <c r="FN358">
        <v>1.86183</v>
      </c>
      <c r="FO358">
        <v>1.86821</v>
      </c>
      <c r="FP358">
        <v>1.85837</v>
      </c>
      <c r="FQ358">
        <v>1.86461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8.69</v>
      </c>
      <c r="GF358">
        <v>0.2484</v>
      </c>
      <c r="GG358">
        <v>2.14445261950712</v>
      </c>
      <c r="GH358">
        <v>0.00524579190152856</v>
      </c>
      <c r="GI358">
        <v>-2.61795653493914e-06</v>
      </c>
      <c r="GJ358">
        <v>1.03317073579164e-09</v>
      </c>
      <c r="GK358">
        <v>-0.0325879594738201</v>
      </c>
      <c r="GL358">
        <v>-0.0124659139965973</v>
      </c>
      <c r="GM358">
        <v>0.00156445697122576</v>
      </c>
      <c r="GN358">
        <v>-1.32223106024955e-05</v>
      </c>
      <c r="GO358">
        <v>14</v>
      </c>
      <c r="GP358">
        <v>2225</v>
      </c>
      <c r="GQ358">
        <v>3</v>
      </c>
      <c r="GR358">
        <v>45</v>
      </c>
      <c r="GS358">
        <v>3190.8</v>
      </c>
      <c r="GT358">
        <v>3190.8</v>
      </c>
      <c r="GU358">
        <v>4.07837</v>
      </c>
      <c r="GV358">
        <v>2.35596</v>
      </c>
      <c r="GW358">
        <v>1.99829</v>
      </c>
      <c r="GX358">
        <v>2.7124</v>
      </c>
      <c r="GY358">
        <v>2.09351</v>
      </c>
      <c r="GZ358">
        <v>2.44141</v>
      </c>
      <c r="HA358">
        <v>43.5354</v>
      </c>
      <c r="HB358">
        <v>14.2108</v>
      </c>
      <c r="HC358">
        <v>18</v>
      </c>
      <c r="HD358">
        <v>423.974</v>
      </c>
      <c r="HE358">
        <v>612.367</v>
      </c>
      <c r="HF358">
        <v>18.3646</v>
      </c>
      <c r="HG358">
        <v>30.5815</v>
      </c>
      <c r="HH358">
        <v>29.9999</v>
      </c>
      <c r="HI358">
        <v>30.4458</v>
      </c>
      <c r="HJ358">
        <v>30.4286</v>
      </c>
      <c r="HK358">
        <v>81.6612</v>
      </c>
      <c r="HL358">
        <v>61.3829</v>
      </c>
      <c r="HM358">
        <v>0</v>
      </c>
      <c r="HN358">
        <v>18.3742</v>
      </c>
      <c r="HO358">
        <v>1806.25</v>
      </c>
      <c r="HP358">
        <v>17.6412</v>
      </c>
      <c r="HQ358">
        <v>95.5815</v>
      </c>
      <c r="HR358">
        <v>99.6932</v>
      </c>
    </row>
    <row r="359" spans="1:226">
      <c r="A359">
        <v>343</v>
      </c>
      <c r="B359">
        <v>1657489571</v>
      </c>
      <c r="C359">
        <v>3101.5</v>
      </c>
      <c r="D359" t="s">
        <v>1047</v>
      </c>
      <c r="E359" t="s">
        <v>1048</v>
      </c>
      <c r="F359">
        <v>5</v>
      </c>
      <c r="G359" t="s">
        <v>836</v>
      </c>
      <c r="H359" t="s">
        <v>354</v>
      </c>
      <c r="I359">
        <v>1657489568.5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1825.26767451821</v>
      </c>
      <c r="AK359">
        <v>1781.41478787879</v>
      </c>
      <c r="AL359">
        <v>3.36095520633299</v>
      </c>
      <c r="AM359">
        <v>66.5814439942602</v>
      </c>
      <c r="AN359">
        <f>(AP359 - AO359 + BO359*1E3/(8.314*(BQ359+273.15)) * AR359/BN359 * AQ359) * BN359/(100*BB359) * 1000/(1000 - AP359)</f>
        <v>0</v>
      </c>
      <c r="AO359">
        <v>17.6909810694414</v>
      </c>
      <c r="AP359">
        <v>20.5257375757576</v>
      </c>
      <c r="AQ359">
        <v>-0.00672575284095269</v>
      </c>
      <c r="AR359">
        <v>78.2615971347047</v>
      </c>
      <c r="AS359">
        <v>19</v>
      </c>
      <c r="AT359">
        <v>4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1657489568.5</v>
      </c>
      <c r="BH359">
        <v>1738.17333333333</v>
      </c>
      <c r="BI359">
        <v>1795.10222222222</v>
      </c>
      <c r="BJ359">
        <v>20.5355222222222</v>
      </c>
      <c r="BK359">
        <v>17.6953333333333</v>
      </c>
      <c r="BL359">
        <v>1729.44333333333</v>
      </c>
      <c r="BM359">
        <v>20.2875222222222</v>
      </c>
      <c r="BN359">
        <v>500.032555555556</v>
      </c>
      <c r="BO359">
        <v>72.1865555555556</v>
      </c>
      <c r="BP359">
        <v>0.0290202888888889</v>
      </c>
      <c r="BQ359">
        <v>23.8235666666667</v>
      </c>
      <c r="BR359">
        <v>24.9712888888889</v>
      </c>
      <c r="BS359">
        <v>999.9</v>
      </c>
      <c r="BT359">
        <v>0</v>
      </c>
      <c r="BU359">
        <v>0</v>
      </c>
      <c r="BV359">
        <v>10020.7666666667</v>
      </c>
      <c r="BW359">
        <v>0</v>
      </c>
      <c r="BX359">
        <v>2036.56888888889</v>
      </c>
      <c r="BY359">
        <v>-56.9274777777778</v>
      </c>
      <c r="BZ359">
        <v>1774.61777777778</v>
      </c>
      <c r="CA359">
        <v>1827.43777777778</v>
      </c>
      <c r="CB359">
        <v>2.84019111111111</v>
      </c>
      <c r="CC359">
        <v>1795.10222222222</v>
      </c>
      <c r="CD359">
        <v>17.6953333333333</v>
      </c>
      <c r="CE359">
        <v>1.48238888888889</v>
      </c>
      <c r="CF359">
        <v>1.27736555555556</v>
      </c>
      <c r="CG359">
        <v>12.7877333333333</v>
      </c>
      <c r="CH359">
        <v>10.5351333333333</v>
      </c>
      <c r="CI359">
        <v>2000.05111111111</v>
      </c>
      <c r="CJ359">
        <v>0.979999666666667</v>
      </c>
      <c r="CK359">
        <v>0.0200001111111111</v>
      </c>
      <c r="CL359">
        <v>0</v>
      </c>
      <c r="CM359">
        <v>2.6019</v>
      </c>
      <c r="CN359">
        <v>0</v>
      </c>
      <c r="CO359">
        <v>18910.4333333333</v>
      </c>
      <c r="CP359">
        <v>16705.8333333333</v>
      </c>
      <c r="CQ359">
        <v>45.5482222222222</v>
      </c>
      <c r="CR359">
        <v>49.312</v>
      </c>
      <c r="CS359">
        <v>46.875</v>
      </c>
      <c r="CT359">
        <v>46.583</v>
      </c>
      <c r="CU359">
        <v>44.812</v>
      </c>
      <c r="CV359">
        <v>1960.04888888889</v>
      </c>
      <c r="CW359">
        <v>40.0022222222222</v>
      </c>
      <c r="CX359">
        <v>0</v>
      </c>
      <c r="CY359">
        <v>1651556355.6</v>
      </c>
      <c r="CZ359">
        <v>0</v>
      </c>
      <c r="DA359">
        <v>0</v>
      </c>
      <c r="DB359" t="s">
        <v>356</v>
      </c>
      <c r="DC359">
        <v>1657298120.5</v>
      </c>
      <c r="DD359">
        <v>1657298120.5</v>
      </c>
      <c r="DE359">
        <v>0</v>
      </c>
      <c r="DF359">
        <v>1.391</v>
      </c>
      <c r="DG359">
        <v>0.035</v>
      </c>
      <c r="DH359">
        <v>2.39</v>
      </c>
      <c r="DI359">
        <v>0.104</v>
      </c>
      <c r="DJ359">
        <v>419</v>
      </c>
      <c r="DK359">
        <v>18</v>
      </c>
      <c r="DL359">
        <v>0.11</v>
      </c>
      <c r="DM359">
        <v>0.02</v>
      </c>
      <c r="DN359">
        <v>-57.2261975609756</v>
      </c>
      <c r="DO359">
        <v>3.26639999999992</v>
      </c>
      <c r="DP359">
        <v>0.43034521904516</v>
      </c>
      <c r="DQ359">
        <v>0</v>
      </c>
      <c r="DR359">
        <v>2.92491268292683</v>
      </c>
      <c r="DS359">
        <v>-0.557092682926827</v>
      </c>
      <c r="DT359">
        <v>0.0556691239037991</v>
      </c>
      <c r="DU359">
        <v>0</v>
      </c>
      <c r="DV359">
        <v>0</v>
      </c>
      <c r="DW359">
        <v>2</v>
      </c>
      <c r="DX359" t="s">
        <v>357</v>
      </c>
      <c r="DY359">
        <v>2.83431</v>
      </c>
      <c r="DZ359">
        <v>2.64558</v>
      </c>
      <c r="EA359">
        <v>0.188127</v>
      </c>
      <c r="EB359">
        <v>0.191721</v>
      </c>
      <c r="EC359">
        <v>0.0732957</v>
      </c>
      <c r="ED359">
        <v>0.0660374</v>
      </c>
      <c r="EE359">
        <v>22626.9</v>
      </c>
      <c r="EF359">
        <v>19701.9</v>
      </c>
      <c r="EG359">
        <v>24968.7</v>
      </c>
      <c r="EH359">
        <v>23756.1</v>
      </c>
      <c r="EI359">
        <v>39533.9</v>
      </c>
      <c r="EJ359">
        <v>36760.1</v>
      </c>
      <c r="EK359">
        <v>45173.6</v>
      </c>
      <c r="EL359">
        <v>42418.7</v>
      </c>
      <c r="EM359">
        <v>1.74662</v>
      </c>
      <c r="EN359">
        <v>2.03997</v>
      </c>
      <c r="EO359">
        <v>0.0942126</v>
      </c>
      <c r="EP359">
        <v>0</v>
      </c>
      <c r="EQ359">
        <v>23.3946</v>
      </c>
      <c r="ER359">
        <v>999.9</v>
      </c>
      <c r="ES359">
        <v>33.586</v>
      </c>
      <c r="ET359">
        <v>40.606</v>
      </c>
      <c r="EU359">
        <v>35.6268</v>
      </c>
      <c r="EV359">
        <v>50.7614</v>
      </c>
      <c r="EW359">
        <v>30.625</v>
      </c>
      <c r="EX359">
        <v>2</v>
      </c>
      <c r="EY359">
        <v>0.25548</v>
      </c>
      <c r="EZ359">
        <v>4.25426</v>
      </c>
      <c r="FA359">
        <v>20.188</v>
      </c>
      <c r="FB359">
        <v>5.23316</v>
      </c>
      <c r="FC359">
        <v>11.992</v>
      </c>
      <c r="FD359">
        <v>4.95595</v>
      </c>
      <c r="FE359">
        <v>3.30398</v>
      </c>
      <c r="FF359">
        <v>350.6</v>
      </c>
      <c r="FG359">
        <v>9999</v>
      </c>
      <c r="FH359">
        <v>9999</v>
      </c>
      <c r="FI359">
        <v>6384.7</v>
      </c>
      <c r="FJ359">
        <v>1.86819</v>
      </c>
      <c r="FK359">
        <v>1.86398</v>
      </c>
      <c r="FL359">
        <v>1.87141</v>
      </c>
      <c r="FM359">
        <v>1.86249</v>
      </c>
      <c r="FN359">
        <v>1.86188</v>
      </c>
      <c r="FO359">
        <v>1.86827</v>
      </c>
      <c r="FP359">
        <v>1.85838</v>
      </c>
      <c r="FQ359">
        <v>1.86462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8.77</v>
      </c>
      <c r="GF359">
        <v>0.2477</v>
      </c>
      <c r="GG359">
        <v>2.14445261950712</v>
      </c>
      <c r="GH359">
        <v>0.00524579190152856</v>
      </c>
      <c r="GI359">
        <v>-2.61795653493914e-06</v>
      </c>
      <c r="GJ359">
        <v>1.03317073579164e-09</v>
      </c>
      <c r="GK359">
        <v>-0.0325879594738201</v>
      </c>
      <c r="GL359">
        <v>-0.0124659139965973</v>
      </c>
      <c r="GM359">
        <v>0.00156445697122576</v>
      </c>
      <c r="GN359">
        <v>-1.32223106024955e-05</v>
      </c>
      <c r="GO359">
        <v>14</v>
      </c>
      <c r="GP359">
        <v>2225</v>
      </c>
      <c r="GQ359">
        <v>3</v>
      </c>
      <c r="GR359">
        <v>45</v>
      </c>
      <c r="GS359">
        <v>3190.8</v>
      </c>
      <c r="GT359">
        <v>3190.8</v>
      </c>
      <c r="GU359">
        <v>4.10522</v>
      </c>
      <c r="GV359">
        <v>2.35596</v>
      </c>
      <c r="GW359">
        <v>1.99829</v>
      </c>
      <c r="GX359">
        <v>2.71362</v>
      </c>
      <c r="GY359">
        <v>2.09351</v>
      </c>
      <c r="GZ359">
        <v>2.43042</v>
      </c>
      <c r="HA359">
        <v>43.5354</v>
      </c>
      <c r="HB359">
        <v>14.3334</v>
      </c>
      <c r="HC359">
        <v>18</v>
      </c>
      <c r="HD359">
        <v>424.116</v>
      </c>
      <c r="HE359">
        <v>612.009</v>
      </c>
      <c r="HF359">
        <v>18.4574</v>
      </c>
      <c r="HG359">
        <v>30.584</v>
      </c>
      <c r="HH359">
        <v>29.9979</v>
      </c>
      <c r="HI359">
        <v>30.4476</v>
      </c>
      <c r="HJ359">
        <v>30.4305</v>
      </c>
      <c r="HK359">
        <v>82.1717</v>
      </c>
      <c r="HL359">
        <v>61.3829</v>
      </c>
      <c r="HM359">
        <v>0</v>
      </c>
      <c r="HN359">
        <v>19.0151</v>
      </c>
      <c r="HO359">
        <v>1826.43</v>
      </c>
      <c r="HP359">
        <v>17.6727</v>
      </c>
      <c r="HQ359">
        <v>95.5817</v>
      </c>
      <c r="HR359">
        <v>99.6943</v>
      </c>
    </row>
    <row r="360" spans="1:226">
      <c r="A360">
        <v>344</v>
      </c>
      <c r="B360">
        <v>1657489576</v>
      </c>
      <c r="C360">
        <v>3106.5</v>
      </c>
      <c r="D360" t="s">
        <v>1049</v>
      </c>
      <c r="E360" t="s">
        <v>1050</v>
      </c>
      <c r="F360">
        <v>5</v>
      </c>
      <c r="G360" t="s">
        <v>836</v>
      </c>
      <c r="H360" t="s">
        <v>354</v>
      </c>
      <c r="I360">
        <v>1657489573.2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1842.39530035894</v>
      </c>
      <c r="AK360">
        <v>1798.39242424242</v>
      </c>
      <c r="AL360">
        <v>3.38433639998133</v>
      </c>
      <c r="AM360">
        <v>66.5814439942602</v>
      </c>
      <c r="AN360">
        <f>(AP360 - AO360 + BO360*1E3/(8.314*(BQ360+273.15)) * AR360/BN360 * AQ360) * BN360/(100*BB360) * 1000/(1000 - AP360)</f>
        <v>0</v>
      </c>
      <c r="AO360">
        <v>17.7072822261481</v>
      </c>
      <c r="AP360">
        <v>20.5282387878788</v>
      </c>
      <c r="AQ360">
        <v>-0.000456062555251469</v>
      </c>
      <c r="AR360">
        <v>78.2615971347047</v>
      </c>
      <c r="AS360">
        <v>19</v>
      </c>
      <c r="AT360">
        <v>4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1657489573.2</v>
      </c>
      <c r="BH360">
        <v>1753.862</v>
      </c>
      <c r="BI360">
        <v>1810.947</v>
      </c>
      <c r="BJ360">
        <v>20.52436</v>
      </c>
      <c r="BK360">
        <v>17.70971</v>
      </c>
      <c r="BL360">
        <v>1745.049</v>
      </c>
      <c r="BM360">
        <v>20.27675</v>
      </c>
      <c r="BN360">
        <v>500.1761</v>
      </c>
      <c r="BO360">
        <v>72.18523</v>
      </c>
      <c r="BP360">
        <v>0.02788512</v>
      </c>
      <c r="BQ360">
        <v>23.80141</v>
      </c>
      <c r="BR360">
        <v>24.93749</v>
      </c>
      <c r="BS360">
        <v>999.9</v>
      </c>
      <c r="BT360">
        <v>0</v>
      </c>
      <c r="BU360">
        <v>0</v>
      </c>
      <c r="BV360">
        <v>10063</v>
      </c>
      <c r="BW360">
        <v>0</v>
      </c>
      <c r="BX360">
        <v>2039.082</v>
      </c>
      <c r="BY360">
        <v>-57.08213</v>
      </c>
      <c r="BZ360">
        <v>1790.615</v>
      </c>
      <c r="CA360">
        <v>1843.595</v>
      </c>
      <c r="CB360">
        <v>2.814665</v>
      </c>
      <c r="CC360">
        <v>1810.947</v>
      </c>
      <c r="CD360">
        <v>17.70971</v>
      </c>
      <c r="CE360">
        <v>1.481556</v>
      </c>
      <c r="CF360">
        <v>1.278379</v>
      </c>
      <c r="CG360">
        <v>12.77914</v>
      </c>
      <c r="CH360">
        <v>10.54703</v>
      </c>
      <c r="CI360">
        <v>2000.023</v>
      </c>
      <c r="CJ360">
        <v>0.9799999</v>
      </c>
      <c r="CK360">
        <v>0.01999987</v>
      </c>
      <c r="CL360">
        <v>0</v>
      </c>
      <c r="CM360">
        <v>2.53388</v>
      </c>
      <c r="CN360">
        <v>0</v>
      </c>
      <c r="CO360">
        <v>18910.86</v>
      </c>
      <c r="CP360">
        <v>16705.6</v>
      </c>
      <c r="CQ360">
        <v>45.5124</v>
      </c>
      <c r="CR360">
        <v>49.2872</v>
      </c>
      <c r="CS360">
        <v>46.875</v>
      </c>
      <c r="CT360">
        <v>46.5935</v>
      </c>
      <c r="CU360">
        <v>44.812</v>
      </c>
      <c r="CV360">
        <v>1960.023</v>
      </c>
      <c r="CW360">
        <v>40</v>
      </c>
      <c r="CX360">
        <v>0</v>
      </c>
      <c r="CY360">
        <v>1651556360.4</v>
      </c>
      <c r="CZ360">
        <v>0</v>
      </c>
      <c r="DA360">
        <v>0</v>
      </c>
      <c r="DB360" t="s">
        <v>356</v>
      </c>
      <c r="DC360">
        <v>1657298120.5</v>
      </c>
      <c r="DD360">
        <v>1657298120.5</v>
      </c>
      <c r="DE360">
        <v>0</v>
      </c>
      <c r="DF360">
        <v>1.391</v>
      </c>
      <c r="DG360">
        <v>0.035</v>
      </c>
      <c r="DH360">
        <v>2.39</v>
      </c>
      <c r="DI360">
        <v>0.104</v>
      </c>
      <c r="DJ360">
        <v>419</v>
      </c>
      <c r="DK360">
        <v>18</v>
      </c>
      <c r="DL360">
        <v>0.11</v>
      </c>
      <c r="DM360">
        <v>0.02</v>
      </c>
      <c r="DN360">
        <v>-57.0988463414634</v>
      </c>
      <c r="DO360">
        <v>2.28827038327518</v>
      </c>
      <c r="DP360">
        <v>0.389641956408614</v>
      </c>
      <c r="DQ360">
        <v>0</v>
      </c>
      <c r="DR360">
        <v>2.88161463414634</v>
      </c>
      <c r="DS360">
        <v>-0.540805296167249</v>
      </c>
      <c r="DT360">
        <v>0.0537743745798267</v>
      </c>
      <c r="DU360">
        <v>0</v>
      </c>
      <c r="DV360">
        <v>0</v>
      </c>
      <c r="DW360">
        <v>2</v>
      </c>
      <c r="DX360" t="s">
        <v>357</v>
      </c>
      <c r="DY360">
        <v>2.83413</v>
      </c>
      <c r="DZ360">
        <v>2.6443</v>
      </c>
      <c r="EA360">
        <v>0.189172</v>
      </c>
      <c r="EB360">
        <v>0.19277</v>
      </c>
      <c r="EC360">
        <v>0.0733078</v>
      </c>
      <c r="ED360">
        <v>0.0660717</v>
      </c>
      <c r="EE360">
        <v>22598</v>
      </c>
      <c r="EF360">
        <v>19676.7</v>
      </c>
      <c r="EG360">
        <v>24969.1</v>
      </c>
      <c r="EH360">
        <v>23756.6</v>
      </c>
      <c r="EI360">
        <v>39533.8</v>
      </c>
      <c r="EJ360">
        <v>36759.4</v>
      </c>
      <c r="EK360">
        <v>45174.1</v>
      </c>
      <c r="EL360">
        <v>42419.5</v>
      </c>
      <c r="EM360">
        <v>1.74657</v>
      </c>
      <c r="EN360">
        <v>2.04007</v>
      </c>
      <c r="EO360">
        <v>0.0947937</v>
      </c>
      <c r="EP360">
        <v>0</v>
      </c>
      <c r="EQ360">
        <v>23.3883</v>
      </c>
      <c r="ER360">
        <v>999.9</v>
      </c>
      <c r="ES360">
        <v>33.586</v>
      </c>
      <c r="ET360">
        <v>40.627</v>
      </c>
      <c r="EU360">
        <v>35.6652</v>
      </c>
      <c r="EV360">
        <v>51.6114</v>
      </c>
      <c r="EW360">
        <v>30.4928</v>
      </c>
      <c r="EX360">
        <v>2</v>
      </c>
      <c r="EY360">
        <v>0.246392</v>
      </c>
      <c r="EZ360">
        <v>4.37666</v>
      </c>
      <c r="FA360">
        <v>20.1937</v>
      </c>
      <c r="FB360">
        <v>5.23271</v>
      </c>
      <c r="FC360">
        <v>11.992</v>
      </c>
      <c r="FD360">
        <v>4.9558</v>
      </c>
      <c r="FE360">
        <v>3.30395</v>
      </c>
      <c r="FF360">
        <v>350.6</v>
      </c>
      <c r="FG360">
        <v>9999</v>
      </c>
      <c r="FH360">
        <v>9999</v>
      </c>
      <c r="FI360">
        <v>6384.7</v>
      </c>
      <c r="FJ360">
        <v>1.86817</v>
      </c>
      <c r="FK360">
        <v>1.86401</v>
      </c>
      <c r="FL360">
        <v>1.8714</v>
      </c>
      <c r="FM360">
        <v>1.86249</v>
      </c>
      <c r="FN360">
        <v>1.86188</v>
      </c>
      <c r="FO360">
        <v>1.86829</v>
      </c>
      <c r="FP360">
        <v>1.85838</v>
      </c>
      <c r="FQ360">
        <v>1.86463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8.87</v>
      </c>
      <c r="GF360">
        <v>0.2478</v>
      </c>
      <c r="GG360">
        <v>2.14445261950712</v>
      </c>
      <c r="GH360">
        <v>0.00524579190152856</v>
      </c>
      <c r="GI360">
        <v>-2.61795653493914e-06</v>
      </c>
      <c r="GJ360">
        <v>1.03317073579164e-09</v>
      </c>
      <c r="GK360">
        <v>-0.0325879594738201</v>
      </c>
      <c r="GL360">
        <v>-0.0124659139965973</v>
      </c>
      <c r="GM360">
        <v>0.00156445697122576</v>
      </c>
      <c r="GN360">
        <v>-1.32223106024955e-05</v>
      </c>
      <c r="GO360">
        <v>14</v>
      </c>
      <c r="GP360">
        <v>2225</v>
      </c>
      <c r="GQ360">
        <v>3</v>
      </c>
      <c r="GR360">
        <v>45</v>
      </c>
      <c r="GS360">
        <v>3190.9</v>
      </c>
      <c r="GT360">
        <v>3190.9</v>
      </c>
      <c r="GU360">
        <v>4.13452</v>
      </c>
      <c r="GV360">
        <v>2.35596</v>
      </c>
      <c r="GW360">
        <v>1.99829</v>
      </c>
      <c r="GX360">
        <v>2.71362</v>
      </c>
      <c r="GY360">
        <v>2.09351</v>
      </c>
      <c r="GZ360">
        <v>2.40234</v>
      </c>
      <c r="HA360">
        <v>43.5354</v>
      </c>
      <c r="HB360">
        <v>14.2896</v>
      </c>
      <c r="HC360">
        <v>18</v>
      </c>
      <c r="HD360">
        <v>424.101</v>
      </c>
      <c r="HE360">
        <v>612.111</v>
      </c>
      <c r="HF360">
        <v>18.9745</v>
      </c>
      <c r="HG360">
        <v>30.5875</v>
      </c>
      <c r="HH360">
        <v>29.995</v>
      </c>
      <c r="HI360">
        <v>30.4497</v>
      </c>
      <c r="HJ360">
        <v>30.4326</v>
      </c>
      <c r="HK360">
        <v>82.7427</v>
      </c>
      <c r="HL360">
        <v>61.3829</v>
      </c>
      <c r="HM360">
        <v>0</v>
      </c>
      <c r="HN360">
        <v>19.0507</v>
      </c>
      <c r="HO360">
        <v>1839.91</v>
      </c>
      <c r="HP360">
        <v>17.6324</v>
      </c>
      <c r="HQ360">
        <v>95.5829</v>
      </c>
      <c r="HR360">
        <v>99.6962</v>
      </c>
    </row>
    <row r="361" spans="1:226">
      <c r="A361">
        <v>345</v>
      </c>
      <c r="B361">
        <v>1657489581</v>
      </c>
      <c r="C361">
        <v>3111.5</v>
      </c>
      <c r="D361" t="s">
        <v>1051</v>
      </c>
      <c r="E361" t="s">
        <v>1052</v>
      </c>
      <c r="F361">
        <v>5</v>
      </c>
      <c r="G361" t="s">
        <v>836</v>
      </c>
      <c r="H361" t="s">
        <v>354</v>
      </c>
      <c r="I361">
        <v>1657489578.5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1859.5644284885</v>
      </c>
      <c r="AK361">
        <v>1815.33472727273</v>
      </c>
      <c r="AL361">
        <v>3.37889011783783</v>
      </c>
      <c r="AM361">
        <v>66.5814439942602</v>
      </c>
      <c r="AN361">
        <f>(AP361 - AO361 + BO361*1E3/(8.314*(BQ361+273.15)) * AR361/BN361 * AQ361) * BN361/(100*BB361) * 1000/(1000 - AP361)</f>
        <v>0</v>
      </c>
      <c r="AO361">
        <v>17.7206409675127</v>
      </c>
      <c r="AP361">
        <v>20.5330721212121</v>
      </c>
      <c r="AQ361">
        <v>0.000488233526217554</v>
      </c>
      <c r="AR361">
        <v>78.2615971347047</v>
      </c>
      <c r="AS361">
        <v>19</v>
      </c>
      <c r="AT361">
        <v>4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1657489578.5</v>
      </c>
      <c r="BH361">
        <v>1771.43666666667</v>
      </c>
      <c r="BI361">
        <v>1828.68888888889</v>
      </c>
      <c r="BJ361">
        <v>20.5335</v>
      </c>
      <c r="BK361">
        <v>17.7239222222222</v>
      </c>
      <c r="BL361">
        <v>1762.52</v>
      </c>
      <c r="BM361">
        <v>20.2855555555556</v>
      </c>
      <c r="BN361">
        <v>499.922888888889</v>
      </c>
      <c r="BO361">
        <v>72.1838</v>
      </c>
      <c r="BP361">
        <v>0.0285875</v>
      </c>
      <c r="BQ361">
        <v>23.8014666666667</v>
      </c>
      <c r="BR361">
        <v>24.9559777777778</v>
      </c>
      <c r="BS361">
        <v>999.9</v>
      </c>
      <c r="BT361">
        <v>0</v>
      </c>
      <c r="BU361">
        <v>0</v>
      </c>
      <c r="BV361">
        <v>9951.25</v>
      </c>
      <c r="BW361">
        <v>0</v>
      </c>
      <c r="BX361">
        <v>2043.16666666667</v>
      </c>
      <c r="BY361">
        <v>-57.2536777777778</v>
      </c>
      <c r="BZ361">
        <v>1808.57222222222</v>
      </c>
      <c r="CA361">
        <v>1861.68555555556</v>
      </c>
      <c r="CB361">
        <v>2.80957222222222</v>
      </c>
      <c r="CC361">
        <v>1828.68888888889</v>
      </c>
      <c r="CD361">
        <v>17.7239222222222</v>
      </c>
      <c r="CE361">
        <v>1.48218444444444</v>
      </c>
      <c r="CF361">
        <v>1.27937888888889</v>
      </c>
      <c r="CG361">
        <v>12.7856333333333</v>
      </c>
      <c r="CH361">
        <v>10.5587777777778</v>
      </c>
      <c r="CI361">
        <v>2000.00666666667</v>
      </c>
      <c r="CJ361">
        <v>0.979999666666667</v>
      </c>
      <c r="CK361">
        <v>0.0200001111111111</v>
      </c>
      <c r="CL361">
        <v>0</v>
      </c>
      <c r="CM361">
        <v>2.75232222222222</v>
      </c>
      <c r="CN361">
        <v>0</v>
      </c>
      <c r="CO361">
        <v>18910.5444444444</v>
      </c>
      <c r="CP361">
        <v>16705.4666666667</v>
      </c>
      <c r="CQ361">
        <v>45.5</v>
      </c>
      <c r="CR361">
        <v>49.2568888888889</v>
      </c>
      <c r="CS361">
        <v>46.875</v>
      </c>
      <c r="CT361">
        <v>46.562</v>
      </c>
      <c r="CU361">
        <v>44.7982222222222</v>
      </c>
      <c r="CV361">
        <v>1960.00666666667</v>
      </c>
      <c r="CW361">
        <v>40</v>
      </c>
      <c r="CX361">
        <v>0</v>
      </c>
      <c r="CY361">
        <v>1651556365.8</v>
      </c>
      <c r="CZ361">
        <v>0</v>
      </c>
      <c r="DA361">
        <v>0</v>
      </c>
      <c r="DB361" t="s">
        <v>356</v>
      </c>
      <c r="DC361">
        <v>1657298120.5</v>
      </c>
      <c r="DD361">
        <v>1657298120.5</v>
      </c>
      <c r="DE361">
        <v>0</v>
      </c>
      <c r="DF361">
        <v>1.391</v>
      </c>
      <c r="DG361">
        <v>0.035</v>
      </c>
      <c r="DH361">
        <v>2.39</v>
      </c>
      <c r="DI361">
        <v>0.104</v>
      </c>
      <c r="DJ361">
        <v>419</v>
      </c>
      <c r="DK361">
        <v>18</v>
      </c>
      <c r="DL361">
        <v>0.11</v>
      </c>
      <c r="DM361">
        <v>0.02</v>
      </c>
      <c r="DN361">
        <v>-56.9976902439024</v>
      </c>
      <c r="DO361">
        <v>-2.00801602787465</v>
      </c>
      <c r="DP361">
        <v>0.249797501212753</v>
      </c>
      <c r="DQ361">
        <v>0</v>
      </c>
      <c r="DR361">
        <v>2.84031902439024</v>
      </c>
      <c r="DS361">
        <v>-0.321679233449485</v>
      </c>
      <c r="DT361">
        <v>0.0337817484135658</v>
      </c>
      <c r="DU361">
        <v>0</v>
      </c>
      <c r="DV361">
        <v>0</v>
      </c>
      <c r="DW361">
        <v>2</v>
      </c>
      <c r="DX361" t="s">
        <v>357</v>
      </c>
      <c r="DY361">
        <v>2.83374</v>
      </c>
      <c r="DZ361">
        <v>2.64502</v>
      </c>
      <c r="EA361">
        <v>0.190214</v>
      </c>
      <c r="EB361">
        <v>0.193792</v>
      </c>
      <c r="EC361">
        <v>0.0733117</v>
      </c>
      <c r="ED361">
        <v>0.0661069</v>
      </c>
      <c r="EE361">
        <v>22569</v>
      </c>
      <c r="EF361">
        <v>19651.7</v>
      </c>
      <c r="EG361">
        <v>24969.1</v>
      </c>
      <c r="EH361">
        <v>23756.5</v>
      </c>
      <c r="EI361">
        <v>39534.4</v>
      </c>
      <c r="EJ361">
        <v>36758.1</v>
      </c>
      <c r="EK361">
        <v>45174.9</v>
      </c>
      <c r="EL361">
        <v>42419.6</v>
      </c>
      <c r="EM361">
        <v>1.74625</v>
      </c>
      <c r="EN361">
        <v>2.04025</v>
      </c>
      <c r="EO361">
        <v>0.0964105</v>
      </c>
      <c r="EP361">
        <v>0</v>
      </c>
      <c r="EQ361">
        <v>23.3826</v>
      </c>
      <c r="ER361">
        <v>999.9</v>
      </c>
      <c r="ES361">
        <v>33.61</v>
      </c>
      <c r="ET361">
        <v>40.627</v>
      </c>
      <c r="EU361">
        <v>35.695</v>
      </c>
      <c r="EV361">
        <v>51.9214</v>
      </c>
      <c r="EW361">
        <v>30.6691</v>
      </c>
      <c r="EX361">
        <v>2</v>
      </c>
      <c r="EY361">
        <v>0.248465</v>
      </c>
      <c r="EZ361">
        <v>4.87925</v>
      </c>
      <c r="FA361">
        <v>20.1798</v>
      </c>
      <c r="FB361">
        <v>5.23301</v>
      </c>
      <c r="FC361">
        <v>11.992</v>
      </c>
      <c r="FD361">
        <v>4.95585</v>
      </c>
      <c r="FE361">
        <v>3.30395</v>
      </c>
      <c r="FF361">
        <v>350.6</v>
      </c>
      <c r="FG361">
        <v>9999</v>
      </c>
      <c r="FH361">
        <v>9999</v>
      </c>
      <c r="FI361">
        <v>6384.9</v>
      </c>
      <c r="FJ361">
        <v>1.86816</v>
      </c>
      <c r="FK361">
        <v>1.864</v>
      </c>
      <c r="FL361">
        <v>1.87138</v>
      </c>
      <c r="FM361">
        <v>1.86249</v>
      </c>
      <c r="FN361">
        <v>1.86188</v>
      </c>
      <c r="FO361">
        <v>1.86829</v>
      </c>
      <c r="FP361">
        <v>1.85837</v>
      </c>
      <c r="FQ361">
        <v>1.86462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8.96</v>
      </c>
      <c r="GF361">
        <v>0.2479</v>
      </c>
      <c r="GG361">
        <v>2.14445261950712</v>
      </c>
      <c r="GH361">
        <v>0.00524579190152856</v>
      </c>
      <c r="GI361">
        <v>-2.61795653493914e-06</v>
      </c>
      <c r="GJ361">
        <v>1.03317073579164e-09</v>
      </c>
      <c r="GK361">
        <v>-0.0325879594738201</v>
      </c>
      <c r="GL361">
        <v>-0.0124659139965973</v>
      </c>
      <c r="GM361">
        <v>0.00156445697122576</v>
      </c>
      <c r="GN361">
        <v>-1.32223106024955e-05</v>
      </c>
      <c r="GO361">
        <v>14</v>
      </c>
      <c r="GP361">
        <v>2225</v>
      </c>
      <c r="GQ361">
        <v>3</v>
      </c>
      <c r="GR361">
        <v>45</v>
      </c>
      <c r="GS361">
        <v>3191</v>
      </c>
      <c r="GT361">
        <v>3191</v>
      </c>
      <c r="GU361">
        <v>4.16138</v>
      </c>
      <c r="GV361">
        <v>2.35962</v>
      </c>
      <c r="GW361">
        <v>1.99829</v>
      </c>
      <c r="GX361">
        <v>2.71484</v>
      </c>
      <c r="GY361">
        <v>2.09351</v>
      </c>
      <c r="GZ361">
        <v>2.42798</v>
      </c>
      <c r="HA361">
        <v>43.5354</v>
      </c>
      <c r="HB361">
        <v>14.2721</v>
      </c>
      <c r="HC361">
        <v>18</v>
      </c>
      <c r="HD361">
        <v>423.931</v>
      </c>
      <c r="HE361">
        <v>612.276</v>
      </c>
      <c r="HF361">
        <v>19.115</v>
      </c>
      <c r="HG361">
        <v>30.59</v>
      </c>
      <c r="HH361">
        <v>29.9995</v>
      </c>
      <c r="HI361">
        <v>30.4522</v>
      </c>
      <c r="HJ361">
        <v>30.4351</v>
      </c>
      <c r="HK361">
        <v>83.2577</v>
      </c>
      <c r="HL361">
        <v>61.6597</v>
      </c>
      <c r="HM361">
        <v>0</v>
      </c>
      <c r="HN361">
        <v>19.0891</v>
      </c>
      <c r="HO361">
        <v>1860.02</v>
      </c>
      <c r="HP361">
        <v>17.6312</v>
      </c>
      <c r="HQ361">
        <v>95.5841</v>
      </c>
      <c r="HR361">
        <v>99.6962</v>
      </c>
    </row>
    <row r="362" spans="1:226">
      <c r="A362">
        <v>346</v>
      </c>
      <c r="B362">
        <v>1657489586</v>
      </c>
      <c r="C362">
        <v>3116.5</v>
      </c>
      <c r="D362" t="s">
        <v>1053</v>
      </c>
      <c r="E362" t="s">
        <v>1054</v>
      </c>
      <c r="F362">
        <v>5</v>
      </c>
      <c r="G362" t="s">
        <v>836</v>
      </c>
      <c r="H362" t="s">
        <v>354</v>
      </c>
      <c r="I362">
        <v>1657489583.2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1877.11244348036</v>
      </c>
      <c r="AK362">
        <v>1832.716</v>
      </c>
      <c r="AL362">
        <v>3.47056598444805</v>
      </c>
      <c r="AM362">
        <v>66.5814439942602</v>
      </c>
      <c r="AN362">
        <f>(AP362 - AO362 + BO362*1E3/(8.314*(BQ362+273.15)) * AR362/BN362 * AQ362) * BN362/(100*BB362) * 1000/(1000 - AP362)</f>
        <v>0</v>
      </c>
      <c r="AO362">
        <v>17.7300221700263</v>
      </c>
      <c r="AP362">
        <v>20.5048854545455</v>
      </c>
      <c r="AQ362">
        <v>-0.000359467328508729</v>
      </c>
      <c r="AR362">
        <v>78.2615971347047</v>
      </c>
      <c r="AS362">
        <v>19</v>
      </c>
      <c r="AT362">
        <v>4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1657489583.2</v>
      </c>
      <c r="BH362">
        <v>1787.311</v>
      </c>
      <c r="BI362">
        <v>1844.817</v>
      </c>
      <c r="BJ362">
        <v>20.52122</v>
      </c>
      <c r="BK362">
        <v>17.70928</v>
      </c>
      <c r="BL362">
        <v>1778.306</v>
      </c>
      <c r="BM362">
        <v>20.27369</v>
      </c>
      <c r="BN362">
        <v>499.9529</v>
      </c>
      <c r="BO362">
        <v>72.18465</v>
      </c>
      <c r="BP362">
        <v>0.02916564</v>
      </c>
      <c r="BQ362">
        <v>23.81431</v>
      </c>
      <c r="BR362">
        <v>24.97048</v>
      </c>
      <c r="BS362">
        <v>999.9</v>
      </c>
      <c r="BT362">
        <v>0</v>
      </c>
      <c r="BU362">
        <v>0</v>
      </c>
      <c r="BV362">
        <v>9961.126</v>
      </c>
      <c r="BW362">
        <v>0</v>
      </c>
      <c r="BX362">
        <v>2046.133</v>
      </c>
      <c r="BY362">
        <v>-57.50669</v>
      </c>
      <c r="BZ362">
        <v>1824.757</v>
      </c>
      <c r="CA362">
        <v>1878.076</v>
      </c>
      <c r="CB362">
        <v>2.811923</v>
      </c>
      <c r="CC362">
        <v>1844.817</v>
      </c>
      <c r="CD362">
        <v>17.70928</v>
      </c>
      <c r="CE362">
        <v>1.481317</v>
      </c>
      <c r="CF362">
        <v>1.278339</v>
      </c>
      <c r="CG362">
        <v>12.77667</v>
      </c>
      <c r="CH362">
        <v>10.54656</v>
      </c>
      <c r="CI362">
        <v>2000.044</v>
      </c>
      <c r="CJ362">
        <v>0.9799999</v>
      </c>
      <c r="CK362">
        <v>0.01999987</v>
      </c>
      <c r="CL362">
        <v>0</v>
      </c>
      <c r="CM362">
        <v>2.66632</v>
      </c>
      <c r="CN362">
        <v>0</v>
      </c>
      <c r="CO362">
        <v>18909.67</v>
      </c>
      <c r="CP362">
        <v>16705.76</v>
      </c>
      <c r="CQ362">
        <v>45.5</v>
      </c>
      <c r="CR362">
        <v>49.25</v>
      </c>
      <c r="CS362">
        <v>46.8372</v>
      </c>
      <c r="CT362">
        <v>46.562</v>
      </c>
      <c r="CU362">
        <v>44.7562</v>
      </c>
      <c r="CV362">
        <v>1960.044</v>
      </c>
      <c r="CW362">
        <v>40</v>
      </c>
      <c r="CX362">
        <v>0</v>
      </c>
      <c r="CY362">
        <v>1651556370.6</v>
      </c>
      <c r="CZ362">
        <v>0</v>
      </c>
      <c r="DA362">
        <v>0</v>
      </c>
      <c r="DB362" t="s">
        <v>356</v>
      </c>
      <c r="DC362">
        <v>1657298120.5</v>
      </c>
      <c r="DD362">
        <v>1657298120.5</v>
      </c>
      <c r="DE362">
        <v>0</v>
      </c>
      <c r="DF362">
        <v>1.391</v>
      </c>
      <c r="DG362">
        <v>0.035</v>
      </c>
      <c r="DH362">
        <v>2.39</v>
      </c>
      <c r="DI362">
        <v>0.104</v>
      </c>
      <c r="DJ362">
        <v>419</v>
      </c>
      <c r="DK362">
        <v>18</v>
      </c>
      <c r="DL362">
        <v>0.11</v>
      </c>
      <c r="DM362">
        <v>0.02</v>
      </c>
      <c r="DN362">
        <v>-57.1494048780488</v>
      </c>
      <c r="DO362">
        <v>-2.79768710801404</v>
      </c>
      <c r="DP362">
        <v>0.306065678390112</v>
      </c>
      <c r="DQ362">
        <v>0</v>
      </c>
      <c r="DR362">
        <v>2.82264658536585</v>
      </c>
      <c r="DS362">
        <v>-0.182382439024392</v>
      </c>
      <c r="DT362">
        <v>0.0213996731921429</v>
      </c>
      <c r="DU362">
        <v>0</v>
      </c>
      <c r="DV362">
        <v>0</v>
      </c>
      <c r="DW362">
        <v>2</v>
      </c>
      <c r="DX362" t="s">
        <v>357</v>
      </c>
      <c r="DY362">
        <v>2.83403</v>
      </c>
      <c r="DZ362">
        <v>2.64549</v>
      </c>
      <c r="EA362">
        <v>0.191279</v>
      </c>
      <c r="EB362">
        <v>0.194812</v>
      </c>
      <c r="EC362">
        <v>0.0732279</v>
      </c>
      <c r="ED362">
        <v>0.0658981</v>
      </c>
      <c r="EE362">
        <v>22539</v>
      </c>
      <c r="EF362">
        <v>19627</v>
      </c>
      <c r="EG362">
        <v>24968.8</v>
      </c>
      <c r="EH362">
        <v>23756.7</v>
      </c>
      <c r="EI362">
        <v>39537.6</v>
      </c>
      <c r="EJ362">
        <v>36766.4</v>
      </c>
      <c r="EK362">
        <v>45174.4</v>
      </c>
      <c r="EL362">
        <v>42419.6</v>
      </c>
      <c r="EM362">
        <v>1.7465</v>
      </c>
      <c r="EN362">
        <v>2.04007</v>
      </c>
      <c r="EO362">
        <v>0.0971556</v>
      </c>
      <c r="EP362">
        <v>0</v>
      </c>
      <c r="EQ362">
        <v>23.3775</v>
      </c>
      <c r="ER362">
        <v>999.9</v>
      </c>
      <c r="ES362">
        <v>33.634</v>
      </c>
      <c r="ET362">
        <v>40.627</v>
      </c>
      <c r="EU362">
        <v>35.7177</v>
      </c>
      <c r="EV362">
        <v>52.0514</v>
      </c>
      <c r="EW362">
        <v>30.621</v>
      </c>
      <c r="EX362">
        <v>2</v>
      </c>
      <c r="EY362">
        <v>0.251047</v>
      </c>
      <c r="EZ362">
        <v>5.2333</v>
      </c>
      <c r="FA362">
        <v>20.1688</v>
      </c>
      <c r="FB362">
        <v>5.23301</v>
      </c>
      <c r="FC362">
        <v>11.992</v>
      </c>
      <c r="FD362">
        <v>4.95575</v>
      </c>
      <c r="FE362">
        <v>3.304</v>
      </c>
      <c r="FF362">
        <v>350.6</v>
      </c>
      <c r="FG362">
        <v>9999</v>
      </c>
      <c r="FH362">
        <v>9999</v>
      </c>
      <c r="FI362">
        <v>6384.9</v>
      </c>
      <c r="FJ362">
        <v>1.86814</v>
      </c>
      <c r="FK362">
        <v>1.86395</v>
      </c>
      <c r="FL362">
        <v>1.87134</v>
      </c>
      <c r="FM362">
        <v>1.86249</v>
      </c>
      <c r="FN362">
        <v>1.86187</v>
      </c>
      <c r="FO362">
        <v>1.86827</v>
      </c>
      <c r="FP362">
        <v>1.85837</v>
      </c>
      <c r="FQ362">
        <v>1.86462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9.06</v>
      </c>
      <c r="GF362">
        <v>0.2468</v>
      </c>
      <c r="GG362">
        <v>2.14445261950712</v>
      </c>
      <c r="GH362">
        <v>0.00524579190152856</v>
      </c>
      <c r="GI362">
        <v>-2.61795653493914e-06</v>
      </c>
      <c r="GJ362">
        <v>1.03317073579164e-09</v>
      </c>
      <c r="GK362">
        <v>-0.0325879594738201</v>
      </c>
      <c r="GL362">
        <v>-0.0124659139965973</v>
      </c>
      <c r="GM362">
        <v>0.00156445697122576</v>
      </c>
      <c r="GN362">
        <v>-1.32223106024955e-05</v>
      </c>
      <c r="GO362">
        <v>14</v>
      </c>
      <c r="GP362">
        <v>2225</v>
      </c>
      <c r="GQ362">
        <v>3</v>
      </c>
      <c r="GR362">
        <v>45</v>
      </c>
      <c r="GS362">
        <v>3191.1</v>
      </c>
      <c r="GT362">
        <v>3191.1</v>
      </c>
      <c r="GU362">
        <v>4.18823</v>
      </c>
      <c r="GV362">
        <v>2.35352</v>
      </c>
      <c r="GW362">
        <v>1.99829</v>
      </c>
      <c r="GX362">
        <v>2.71362</v>
      </c>
      <c r="GY362">
        <v>2.09351</v>
      </c>
      <c r="GZ362">
        <v>2.41577</v>
      </c>
      <c r="HA362">
        <v>43.5627</v>
      </c>
      <c r="HB362">
        <v>14.2634</v>
      </c>
      <c r="HC362">
        <v>18</v>
      </c>
      <c r="HD362">
        <v>424.093</v>
      </c>
      <c r="HE362">
        <v>612.166</v>
      </c>
      <c r="HF362">
        <v>19.164</v>
      </c>
      <c r="HG362">
        <v>30.5934</v>
      </c>
      <c r="HH362">
        <v>30.0013</v>
      </c>
      <c r="HI362">
        <v>30.455</v>
      </c>
      <c r="HJ362">
        <v>30.4379</v>
      </c>
      <c r="HK362">
        <v>83.8574</v>
      </c>
      <c r="HL362">
        <v>61.6597</v>
      </c>
      <c r="HM362">
        <v>0</v>
      </c>
      <c r="HN362">
        <v>19.1141</v>
      </c>
      <c r="HO362">
        <v>1873.44</v>
      </c>
      <c r="HP362">
        <v>17.6363</v>
      </c>
      <c r="HQ362">
        <v>95.583</v>
      </c>
      <c r="HR362">
        <v>99.6966</v>
      </c>
    </row>
    <row r="363" spans="1:226">
      <c r="A363">
        <v>347</v>
      </c>
      <c r="B363">
        <v>1657489591</v>
      </c>
      <c r="C363">
        <v>3121.5</v>
      </c>
      <c r="D363" t="s">
        <v>1055</v>
      </c>
      <c r="E363" t="s">
        <v>1056</v>
      </c>
      <c r="F363">
        <v>5</v>
      </c>
      <c r="G363" t="s">
        <v>836</v>
      </c>
      <c r="H363" t="s">
        <v>354</v>
      </c>
      <c r="I363">
        <v>1657489588.5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1893.92707862203</v>
      </c>
      <c r="AK363">
        <v>1849.80727272727</v>
      </c>
      <c r="AL363">
        <v>3.41531613949771</v>
      </c>
      <c r="AM363">
        <v>66.5814439942602</v>
      </c>
      <c r="AN363">
        <f>(AP363 - AO363 + BO363*1E3/(8.314*(BQ363+273.15)) * AR363/BN363 * AQ363) * BN363/(100*BB363) * 1000/(1000 - AP363)</f>
        <v>0</v>
      </c>
      <c r="AO363">
        <v>17.6428775776827</v>
      </c>
      <c r="AP363">
        <v>20.4348218181818</v>
      </c>
      <c r="AQ363">
        <v>-0.0163731795479496</v>
      </c>
      <c r="AR363">
        <v>78.2615971347047</v>
      </c>
      <c r="AS363">
        <v>19</v>
      </c>
      <c r="AT363">
        <v>4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1657489588.5</v>
      </c>
      <c r="BH363">
        <v>1805.28444444444</v>
      </c>
      <c r="BI363">
        <v>1862.70222222222</v>
      </c>
      <c r="BJ363">
        <v>20.4630222222222</v>
      </c>
      <c r="BK363">
        <v>17.6442</v>
      </c>
      <c r="BL363">
        <v>1796.17888888889</v>
      </c>
      <c r="BM363">
        <v>20.2174333333333</v>
      </c>
      <c r="BN363">
        <v>500.011555555556</v>
      </c>
      <c r="BO363">
        <v>72.1848777777778</v>
      </c>
      <c r="BP363">
        <v>0.0291293444444444</v>
      </c>
      <c r="BQ363">
        <v>23.8101444444444</v>
      </c>
      <c r="BR363">
        <v>24.9810888888889</v>
      </c>
      <c r="BS363">
        <v>999.9</v>
      </c>
      <c r="BT363">
        <v>0</v>
      </c>
      <c r="BU363">
        <v>0</v>
      </c>
      <c r="BV363">
        <v>9993.60555555555</v>
      </c>
      <c r="BW363">
        <v>0</v>
      </c>
      <c r="BX363">
        <v>2023.16333333333</v>
      </c>
      <c r="BY363">
        <v>-57.4179444444445</v>
      </c>
      <c r="BZ363">
        <v>1842.99777777778</v>
      </c>
      <c r="CA363">
        <v>1896.15888888889</v>
      </c>
      <c r="CB363">
        <v>2.81881222222222</v>
      </c>
      <c r="CC363">
        <v>1862.70222222222</v>
      </c>
      <c r="CD363">
        <v>17.6442</v>
      </c>
      <c r="CE363">
        <v>1.47712</v>
      </c>
      <c r="CF363">
        <v>1.27364555555556</v>
      </c>
      <c r="CG363">
        <v>12.7333777777778</v>
      </c>
      <c r="CH363">
        <v>10.4913888888889</v>
      </c>
      <c r="CI363">
        <v>1999.97333333333</v>
      </c>
      <c r="CJ363">
        <v>0.979999</v>
      </c>
      <c r="CK363">
        <v>0.0200008</v>
      </c>
      <c r="CL363">
        <v>0</v>
      </c>
      <c r="CM363">
        <v>2.6247</v>
      </c>
      <c r="CN363">
        <v>0</v>
      </c>
      <c r="CO363">
        <v>18867.3222222222</v>
      </c>
      <c r="CP363">
        <v>16705.2111111111</v>
      </c>
      <c r="CQ363">
        <v>45.5</v>
      </c>
      <c r="CR363">
        <v>49.25</v>
      </c>
      <c r="CS363">
        <v>46.812</v>
      </c>
      <c r="CT363">
        <v>46.562</v>
      </c>
      <c r="CU363">
        <v>44.75</v>
      </c>
      <c r="CV363">
        <v>1959.97333333333</v>
      </c>
      <c r="CW363">
        <v>40</v>
      </c>
      <c r="CX363">
        <v>0</v>
      </c>
      <c r="CY363">
        <v>1651556376</v>
      </c>
      <c r="CZ363">
        <v>0</v>
      </c>
      <c r="DA363">
        <v>0</v>
      </c>
      <c r="DB363" t="s">
        <v>356</v>
      </c>
      <c r="DC363">
        <v>1657298120.5</v>
      </c>
      <c r="DD363">
        <v>1657298120.5</v>
      </c>
      <c r="DE363">
        <v>0</v>
      </c>
      <c r="DF363">
        <v>1.391</v>
      </c>
      <c r="DG363">
        <v>0.035</v>
      </c>
      <c r="DH363">
        <v>2.39</v>
      </c>
      <c r="DI363">
        <v>0.104</v>
      </c>
      <c r="DJ363">
        <v>419</v>
      </c>
      <c r="DK363">
        <v>18</v>
      </c>
      <c r="DL363">
        <v>0.11</v>
      </c>
      <c r="DM363">
        <v>0.02</v>
      </c>
      <c r="DN363">
        <v>-57.3114853658537</v>
      </c>
      <c r="DO363">
        <v>-1.49348780487805</v>
      </c>
      <c r="DP363">
        <v>0.224070446850305</v>
      </c>
      <c r="DQ363">
        <v>0</v>
      </c>
      <c r="DR363">
        <v>2.81455</v>
      </c>
      <c r="DS363">
        <v>0.0133358885017437</v>
      </c>
      <c r="DT363">
        <v>0.0136987729555535</v>
      </c>
      <c r="DU363">
        <v>1</v>
      </c>
      <c r="DV363">
        <v>1</v>
      </c>
      <c r="DW363">
        <v>2</v>
      </c>
      <c r="DX363" t="s">
        <v>363</v>
      </c>
      <c r="DY363">
        <v>2.8342</v>
      </c>
      <c r="DZ363">
        <v>2.64558</v>
      </c>
      <c r="EA363">
        <v>0.192319</v>
      </c>
      <c r="EB363">
        <v>0.195863</v>
      </c>
      <c r="EC363">
        <v>0.073049</v>
      </c>
      <c r="ED363">
        <v>0.065883</v>
      </c>
      <c r="EE363">
        <v>22509.3</v>
      </c>
      <c r="EF363">
        <v>19600.8</v>
      </c>
      <c r="EG363">
        <v>24968.1</v>
      </c>
      <c r="EH363">
        <v>23756.1</v>
      </c>
      <c r="EI363">
        <v>39544.3</v>
      </c>
      <c r="EJ363">
        <v>36766.1</v>
      </c>
      <c r="EK363">
        <v>45173.3</v>
      </c>
      <c r="EL363">
        <v>42418.6</v>
      </c>
      <c r="EM363">
        <v>1.7463</v>
      </c>
      <c r="EN363">
        <v>2.03975</v>
      </c>
      <c r="EO363">
        <v>0.0982881</v>
      </c>
      <c r="EP363">
        <v>0</v>
      </c>
      <c r="EQ363">
        <v>23.3737</v>
      </c>
      <c r="ER363">
        <v>999.9</v>
      </c>
      <c r="ES363">
        <v>33.634</v>
      </c>
      <c r="ET363">
        <v>40.647</v>
      </c>
      <c r="EU363">
        <v>35.7552</v>
      </c>
      <c r="EV363">
        <v>52.1814</v>
      </c>
      <c r="EW363">
        <v>30.5489</v>
      </c>
      <c r="EX363">
        <v>2</v>
      </c>
      <c r="EY363">
        <v>0.252576</v>
      </c>
      <c r="EZ363">
        <v>5.39537</v>
      </c>
      <c r="FA363">
        <v>20.1632</v>
      </c>
      <c r="FB363">
        <v>5.23286</v>
      </c>
      <c r="FC363">
        <v>11.992</v>
      </c>
      <c r="FD363">
        <v>4.9558</v>
      </c>
      <c r="FE363">
        <v>3.30395</v>
      </c>
      <c r="FF363">
        <v>350.6</v>
      </c>
      <c r="FG363">
        <v>9999</v>
      </c>
      <c r="FH363">
        <v>9999</v>
      </c>
      <c r="FI363">
        <v>6385.2</v>
      </c>
      <c r="FJ363">
        <v>1.86815</v>
      </c>
      <c r="FK363">
        <v>1.86395</v>
      </c>
      <c r="FL363">
        <v>1.87134</v>
      </c>
      <c r="FM363">
        <v>1.86249</v>
      </c>
      <c r="FN363">
        <v>1.86187</v>
      </c>
      <c r="FO363">
        <v>1.86826</v>
      </c>
      <c r="FP363">
        <v>1.85837</v>
      </c>
      <c r="FQ363">
        <v>1.86462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9.16</v>
      </c>
      <c r="GF363">
        <v>0.2445</v>
      </c>
      <c r="GG363">
        <v>2.14445261950712</v>
      </c>
      <c r="GH363">
        <v>0.00524579190152856</v>
      </c>
      <c r="GI363">
        <v>-2.61795653493914e-06</v>
      </c>
      <c r="GJ363">
        <v>1.03317073579164e-09</v>
      </c>
      <c r="GK363">
        <v>-0.0325879594738201</v>
      </c>
      <c r="GL363">
        <v>-0.0124659139965973</v>
      </c>
      <c r="GM363">
        <v>0.00156445697122576</v>
      </c>
      <c r="GN363">
        <v>-1.32223106024955e-05</v>
      </c>
      <c r="GO363">
        <v>14</v>
      </c>
      <c r="GP363">
        <v>2225</v>
      </c>
      <c r="GQ363">
        <v>3</v>
      </c>
      <c r="GR363">
        <v>45</v>
      </c>
      <c r="GS363">
        <v>3191.2</v>
      </c>
      <c r="GT363">
        <v>3191.2</v>
      </c>
      <c r="GU363">
        <v>4.21509</v>
      </c>
      <c r="GV363">
        <v>2.35229</v>
      </c>
      <c r="GW363">
        <v>1.99829</v>
      </c>
      <c r="GX363">
        <v>2.71362</v>
      </c>
      <c r="GY363">
        <v>2.09351</v>
      </c>
      <c r="GZ363">
        <v>2.40112</v>
      </c>
      <c r="HA363">
        <v>43.5627</v>
      </c>
      <c r="HB363">
        <v>14.2459</v>
      </c>
      <c r="HC363">
        <v>18</v>
      </c>
      <c r="HD363">
        <v>423.995</v>
      </c>
      <c r="HE363">
        <v>611.935</v>
      </c>
      <c r="HF363">
        <v>19.1682</v>
      </c>
      <c r="HG363">
        <v>30.596</v>
      </c>
      <c r="HH363">
        <v>30.0015</v>
      </c>
      <c r="HI363">
        <v>30.4575</v>
      </c>
      <c r="HJ363">
        <v>30.4404</v>
      </c>
      <c r="HK363">
        <v>84.3356</v>
      </c>
      <c r="HL363">
        <v>61.6597</v>
      </c>
      <c r="HM363">
        <v>0</v>
      </c>
      <c r="HN363">
        <v>19.1326</v>
      </c>
      <c r="HO363">
        <v>1893.59</v>
      </c>
      <c r="HP363">
        <v>17.6802</v>
      </c>
      <c r="HQ363">
        <v>95.5806</v>
      </c>
      <c r="HR363">
        <v>99.6941</v>
      </c>
    </row>
    <row r="364" spans="1:226">
      <c r="A364">
        <v>348</v>
      </c>
      <c r="B364">
        <v>1657489596</v>
      </c>
      <c r="C364">
        <v>3126.5</v>
      </c>
      <c r="D364" t="s">
        <v>1057</v>
      </c>
      <c r="E364" t="s">
        <v>1058</v>
      </c>
      <c r="F364">
        <v>5</v>
      </c>
      <c r="G364" t="s">
        <v>836</v>
      </c>
      <c r="H364" t="s">
        <v>354</v>
      </c>
      <c r="I364">
        <v>1657489593.2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1911.11485806895</v>
      </c>
      <c r="AK364">
        <v>1866.91921212121</v>
      </c>
      <c r="AL364">
        <v>3.43078330232362</v>
      </c>
      <c r="AM364">
        <v>66.5814439942602</v>
      </c>
      <c r="AN364">
        <f>(AP364 - AO364 + BO364*1E3/(8.314*(BQ364+273.15)) * AR364/BN364 * AQ364) * BN364/(100*BB364) * 1000/(1000 - AP364)</f>
        <v>0</v>
      </c>
      <c r="AO364">
        <v>17.6510169350375</v>
      </c>
      <c r="AP364">
        <v>20.3816606060606</v>
      </c>
      <c r="AQ364">
        <v>-0.0118824159845877</v>
      </c>
      <c r="AR364">
        <v>78.2615971347047</v>
      </c>
      <c r="AS364">
        <v>19</v>
      </c>
      <c r="AT364">
        <v>4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1657489593.2</v>
      </c>
      <c r="BH364">
        <v>1821.101</v>
      </c>
      <c r="BI364">
        <v>1878.48</v>
      </c>
      <c r="BJ364">
        <v>20.40469</v>
      </c>
      <c r="BK364">
        <v>17.6542</v>
      </c>
      <c r="BL364">
        <v>1811.902</v>
      </c>
      <c r="BM364">
        <v>20.16106</v>
      </c>
      <c r="BN364">
        <v>499.9762</v>
      </c>
      <c r="BO364">
        <v>72.18541</v>
      </c>
      <c r="BP364">
        <v>0.02941039</v>
      </c>
      <c r="BQ364">
        <v>23.81116</v>
      </c>
      <c r="BR364">
        <v>24.98462</v>
      </c>
      <c r="BS364">
        <v>999.9</v>
      </c>
      <c r="BT364">
        <v>0</v>
      </c>
      <c r="BU364">
        <v>0</v>
      </c>
      <c r="BV364">
        <v>9969.19</v>
      </c>
      <c r="BW364">
        <v>0</v>
      </c>
      <c r="BX364">
        <v>1874.507</v>
      </c>
      <c r="BY364">
        <v>-57.37869</v>
      </c>
      <c r="BZ364">
        <v>1859.035</v>
      </c>
      <c r="CA364">
        <v>1912.24</v>
      </c>
      <c r="CB364">
        <v>2.750509</v>
      </c>
      <c r="CC364">
        <v>1878.48</v>
      </c>
      <c r="CD364">
        <v>17.6542</v>
      </c>
      <c r="CE364">
        <v>1.472919</v>
      </c>
      <c r="CF364">
        <v>1.274373</v>
      </c>
      <c r="CG364">
        <v>12.68992</v>
      </c>
      <c r="CH364">
        <v>10.49997</v>
      </c>
      <c r="CI364">
        <v>2000.008</v>
      </c>
      <c r="CJ364">
        <v>0.9799993</v>
      </c>
      <c r="CK364">
        <v>0.02000049</v>
      </c>
      <c r="CL364">
        <v>0</v>
      </c>
      <c r="CM364">
        <v>2.49973</v>
      </c>
      <c r="CN364">
        <v>0</v>
      </c>
      <c r="CO364">
        <v>18746.15</v>
      </c>
      <c r="CP364">
        <v>16705.45</v>
      </c>
      <c r="CQ364">
        <v>45.4874</v>
      </c>
      <c r="CR364">
        <v>49.25</v>
      </c>
      <c r="CS364">
        <v>46.812</v>
      </c>
      <c r="CT364">
        <v>46.562</v>
      </c>
      <c r="CU364">
        <v>44.75</v>
      </c>
      <c r="CV364">
        <v>1960.008</v>
      </c>
      <c r="CW364">
        <v>40</v>
      </c>
      <c r="CX364">
        <v>0</v>
      </c>
      <c r="CY364">
        <v>1651556380.8</v>
      </c>
      <c r="CZ364">
        <v>0</v>
      </c>
      <c r="DA364">
        <v>0</v>
      </c>
      <c r="DB364" t="s">
        <v>356</v>
      </c>
      <c r="DC364">
        <v>1657298120.5</v>
      </c>
      <c r="DD364">
        <v>1657298120.5</v>
      </c>
      <c r="DE364">
        <v>0</v>
      </c>
      <c r="DF364">
        <v>1.391</v>
      </c>
      <c r="DG364">
        <v>0.035</v>
      </c>
      <c r="DH364">
        <v>2.39</v>
      </c>
      <c r="DI364">
        <v>0.104</v>
      </c>
      <c r="DJ364">
        <v>419</v>
      </c>
      <c r="DK364">
        <v>18</v>
      </c>
      <c r="DL364">
        <v>0.11</v>
      </c>
      <c r="DM364">
        <v>0.02</v>
      </c>
      <c r="DN364">
        <v>-57.4001195121951</v>
      </c>
      <c r="DO364">
        <v>-0.414227874564518</v>
      </c>
      <c r="DP364">
        <v>0.163602516856292</v>
      </c>
      <c r="DQ364">
        <v>0</v>
      </c>
      <c r="DR364">
        <v>2.80287829268293</v>
      </c>
      <c r="DS364">
        <v>-0.144736724738682</v>
      </c>
      <c r="DT364">
        <v>0.0274949311428213</v>
      </c>
      <c r="DU364">
        <v>0</v>
      </c>
      <c r="DV364">
        <v>0</v>
      </c>
      <c r="DW364">
        <v>2</v>
      </c>
      <c r="DX364" t="s">
        <v>357</v>
      </c>
      <c r="DY364">
        <v>2.83397</v>
      </c>
      <c r="DZ364">
        <v>2.64562</v>
      </c>
      <c r="EA364">
        <v>0.193364</v>
      </c>
      <c r="EB364">
        <v>0.196858</v>
      </c>
      <c r="EC364">
        <v>0.0729184</v>
      </c>
      <c r="ED364">
        <v>0.0659218</v>
      </c>
      <c r="EE364">
        <v>22479.7</v>
      </c>
      <c r="EF364">
        <v>19575.9</v>
      </c>
      <c r="EG364">
        <v>24967.6</v>
      </c>
      <c r="EH364">
        <v>23755.4</v>
      </c>
      <c r="EI364">
        <v>39549.1</v>
      </c>
      <c r="EJ364">
        <v>36763.9</v>
      </c>
      <c r="EK364">
        <v>45172.3</v>
      </c>
      <c r="EL364">
        <v>42417.8</v>
      </c>
      <c r="EM364">
        <v>1.74635</v>
      </c>
      <c r="EN364">
        <v>2.03965</v>
      </c>
      <c r="EO364">
        <v>0.0979453</v>
      </c>
      <c r="EP364">
        <v>0</v>
      </c>
      <c r="EQ364">
        <v>23.3701</v>
      </c>
      <c r="ER364">
        <v>999.9</v>
      </c>
      <c r="ES364">
        <v>33.659</v>
      </c>
      <c r="ET364">
        <v>40.627</v>
      </c>
      <c r="EU364">
        <v>35.7428</v>
      </c>
      <c r="EV364">
        <v>52.2214</v>
      </c>
      <c r="EW364">
        <v>30.5929</v>
      </c>
      <c r="EX364">
        <v>2</v>
      </c>
      <c r="EY364">
        <v>0.253994</v>
      </c>
      <c r="EZ364">
        <v>5.4686</v>
      </c>
      <c r="FA364">
        <v>20.1609</v>
      </c>
      <c r="FB364">
        <v>5.23286</v>
      </c>
      <c r="FC364">
        <v>11.992</v>
      </c>
      <c r="FD364">
        <v>4.95615</v>
      </c>
      <c r="FE364">
        <v>3.30393</v>
      </c>
      <c r="FF364">
        <v>350.6</v>
      </c>
      <c r="FG364">
        <v>9999</v>
      </c>
      <c r="FH364">
        <v>9999</v>
      </c>
      <c r="FI364">
        <v>6385.2</v>
      </c>
      <c r="FJ364">
        <v>1.86813</v>
      </c>
      <c r="FK364">
        <v>1.86392</v>
      </c>
      <c r="FL364">
        <v>1.87135</v>
      </c>
      <c r="FM364">
        <v>1.86249</v>
      </c>
      <c r="FN364">
        <v>1.86187</v>
      </c>
      <c r="FO364">
        <v>1.86828</v>
      </c>
      <c r="FP364">
        <v>1.85837</v>
      </c>
      <c r="FQ364">
        <v>1.86462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9.26</v>
      </c>
      <c r="GF364">
        <v>0.2427</v>
      </c>
      <c r="GG364">
        <v>2.14445261950712</v>
      </c>
      <c r="GH364">
        <v>0.00524579190152856</v>
      </c>
      <c r="GI364">
        <v>-2.61795653493914e-06</v>
      </c>
      <c r="GJ364">
        <v>1.03317073579164e-09</v>
      </c>
      <c r="GK364">
        <v>-0.0325879594738201</v>
      </c>
      <c r="GL364">
        <v>-0.0124659139965973</v>
      </c>
      <c r="GM364">
        <v>0.00156445697122576</v>
      </c>
      <c r="GN364">
        <v>-1.32223106024955e-05</v>
      </c>
      <c r="GO364">
        <v>14</v>
      </c>
      <c r="GP364">
        <v>2225</v>
      </c>
      <c r="GQ364">
        <v>3</v>
      </c>
      <c r="GR364">
        <v>45</v>
      </c>
      <c r="GS364">
        <v>3191.3</v>
      </c>
      <c r="GT364">
        <v>3191.3</v>
      </c>
      <c r="GU364">
        <v>4.24194</v>
      </c>
      <c r="GV364">
        <v>2.35352</v>
      </c>
      <c r="GW364">
        <v>1.99829</v>
      </c>
      <c r="GX364">
        <v>2.7124</v>
      </c>
      <c r="GY364">
        <v>2.09351</v>
      </c>
      <c r="GZ364">
        <v>2.4353</v>
      </c>
      <c r="HA364">
        <v>43.5627</v>
      </c>
      <c r="HB364">
        <v>14.2546</v>
      </c>
      <c r="HC364">
        <v>18</v>
      </c>
      <c r="HD364">
        <v>424.042</v>
      </c>
      <c r="HE364">
        <v>611.876</v>
      </c>
      <c r="HF364">
        <v>19.1624</v>
      </c>
      <c r="HG364">
        <v>30.5994</v>
      </c>
      <c r="HH364">
        <v>30.0014</v>
      </c>
      <c r="HI364">
        <v>30.4602</v>
      </c>
      <c r="HJ364">
        <v>30.4425</v>
      </c>
      <c r="HK364">
        <v>84.9271</v>
      </c>
      <c r="HL364">
        <v>61.6597</v>
      </c>
      <c r="HM364">
        <v>0</v>
      </c>
      <c r="HN364">
        <v>19.1419</v>
      </c>
      <c r="HO364">
        <v>1907.13</v>
      </c>
      <c r="HP364">
        <v>17.744</v>
      </c>
      <c r="HQ364">
        <v>95.5785</v>
      </c>
      <c r="HR364">
        <v>99.6917</v>
      </c>
    </row>
    <row r="365" spans="1:226">
      <c r="A365">
        <v>349</v>
      </c>
      <c r="B365">
        <v>1657489601</v>
      </c>
      <c r="C365">
        <v>3131.5</v>
      </c>
      <c r="D365" t="s">
        <v>1059</v>
      </c>
      <c r="E365" t="s">
        <v>1060</v>
      </c>
      <c r="F365">
        <v>5</v>
      </c>
      <c r="G365" t="s">
        <v>836</v>
      </c>
      <c r="H365" t="s">
        <v>354</v>
      </c>
      <c r="I365">
        <v>1657489598.5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1928.55509896835</v>
      </c>
      <c r="AK365">
        <v>1884.17496969697</v>
      </c>
      <c r="AL365">
        <v>3.45281276275076</v>
      </c>
      <c r="AM365">
        <v>66.5814439942602</v>
      </c>
      <c r="AN365">
        <f>(AP365 - AO365 + BO365*1E3/(8.314*(BQ365+273.15)) * AR365/BN365 * AQ365) * BN365/(100*BB365) * 1000/(1000 - AP365)</f>
        <v>0</v>
      </c>
      <c r="AO365">
        <v>17.66489477515</v>
      </c>
      <c r="AP365">
        <v>20.3370709090909</v>
      </c>
      <c r="AQ365">
        <v>-0.00974302285308476</v>
      </c>
      <c r="AR365">
        <v>78.2615971347047</v>
      </c>
      <c r="AS365">
        <v>19</v>
      </c>
      <c r="AT365">
        <v>4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1657489598.5</v>
      </c>
      <c r="BH365">
        <v>1839.08222222222</v>
      </c>
      <c r="BI365">
        <v>1896.56111111111</v>
      </c>
      <c r="BJ365">
        <v>20.3545888888889</v>
      </c>
      <c r="BK365">
        <v>17.6652666666667</v>
      </c>
      <c r="BL365">
        <v>1829.77444444444</v>
      </c>
      <c r="BM365">
        <v>20.1126111111111</v>
      </c>
      <c r="BN365">
        <v>500.014333333333</v>
      </c>
      <c r="BO365">
        <v>72.1851444444444</v>
      </c>
      <c r="BP365">
        <v>0.0289790777777778</v>
      </c>
      <c r="BQ365">
        <v>23.8071333333333</v>
      </c>
      <c r="BR365">
        <v>24.9843111111111</v>
      </c>
      <c r="BS365">
        <v>999.9</v>
      </c>
      <c r="BT365">
        <v>0</v>
      </c>
      <c r="BU365">
        <v>0</v>
      </c>
      <c r="BV365">
        <v>10000.6944444444</v>
      </c>
      <c r="BW365">
        <v>0</v>
      </c>
      <c r="BX365">
        <v>1649.46777777778</v>
      </c>
      <c r="BY365">
        <v>-57.4783777777778</v>
      </c>
      <c r="BZ365">
        <v>1877.29222222222</v>
      </c>
      <c r="CA365">
        <v>1930.66555555556</v>
      </c>
      <c r="CB365">
        <v>2.68931111111111</v>
      </c>
      <c r="CC365">
        <v>1896.56111111111</v>
      </c>
      <c r="CD365">
        <v>17.6652666666667</v>
      </c>
      <c r="CE365">
        <v>1.46929666666667</v>
      </c>
      <c r="CF365">
        <v>1.27516777777778</v>
      </c>
      <c r="CG365">
        <v>12.6523555555556</v>
      </c>
      <c r="CH365">
        <v>10.5093333333333</v>
      </c>
      <c r="CI365">
        <v>1999.99555555556</v>
      </c>
      <c r="CJ365">
        <v>0.979999</v>
      </c>
      <c r="CK365">
        <v>0.0200008</v>
      </c>
      <c r="CL365">
        <v>0</v>
      </c>
      <c r="CM365">
        <v>2.71561111111111</v>
      </c>
      <c r="CN365">
        <v>0</v>
      </c>
      <c r="CO365">
        <v>18652.8222222222</v>
      </c>
      <c r="CP365">
        <v>16705.3555555556</v>
      </c>
      <c r="CQ365">
        <v>45.458</v>
      </c>
      <c r="CR365">
        <v>49.194</v>
      </c>
      <c r="CS365">
        <v>46.812</v>
      </c>
      <c r="CT365">
        <v>46.5551111111111</v>
      </c>
      <c r="CU365">
        <v>44.736</v>
      </c>
      <c r="CV365">
        <v>1959.99555555556</v>
      </c>
      <c r="CW365">
        <v>40</v>
      </c>
      <c r="CX365">
        <v>0</v>
      </c>
      <c r="CY365">
        <v>1651556386.2</v>
      </c>
      <c r="CZ365">
        <v>0</v>
      </c>
      <c r="DA365">
        <v>0</v>
      </c>
      <c r="DB365" t="s">
        <v>356</v>
      </c>
      <c r="DC365">
        <v>1657298120.5</v>
      </c>
      <c r="DD365">
        <v>1657298120.5</v>
      </c>
      <c r="DE365">
        <v>0</v>
      </c>
      <c r="DF365">
        <v>1.391</v>
      </c>
      <c r="DG365">
        <v>0.035</v>
      </c>
      <c r="DH365">
        <v>2.39</v>
      </c>
      <c r="DI365">
        <v>0.104</v>
      </c>
      <c r="DJ365">
        <v>419</v>
      </c>
      <c r="DK365">
        <v>18</v>
      </c>
      <c r="DL365">
        <v>0.11</v>
      </c>
      <c r="DM365">
        <v>0.02</v>
      </c>
      <c r="DN365">
        <v>-57.4380243902439</v>
      </c>
      <c r="DO365">
        <v>0.18445087107998</v>
      </c>
      <c r="DP365">
        <v>0.154381157671979</v>
      </c>
      <c r="DQ365">
        <v>0</v>
      </c>
      <c r="DR365">
        <v>2.76955634146341</v>
      </c>
      <c r="DS365">
        <v>-0.488922857142854</v>
      </c>
      <c r="DT365">
        <v>0.0546356811739985</v>
      </c>
      <c r="DU365">
        <v>0</v>
      </c>
      <c r="DV365">
        <v>0</v>
      </c>
      <c r="DW365">
        <v>2</v>
      </c>
      <c r="DX365" t="s">
        <v>357</v>
      </c>
      <c r="DY365">
        <v>2.83401</v>
      </c>
      <c r="DZ365">
        <v>2.64535</v>
      </c>
      <c r="EA365">
        <v>0.1944</v>
      </c>
      <c r="EB365">
        <v>0.197882</v>
      </c>
      <c r="EC365">
        <v>0.0728081</v>
      </c>
      <c r="ED365">
        <v>0.0659297</v>
      </c>
      <c r="EE365">
        <v>22450.1</v>
      </c>
      <c r="EF365">
        <v>19551.2</v>
      </c>
      <c r="EG365">
        <v>24966.9</v>
      </c>
      <c r="EH365">
        <v>23755.7</v>
      </c>
      <c r="EI365">
        <v>39552.8</v>
      </c>
      <c r="EJ365">
        <v>36763.7</v>
      </c>
      <c r="EK365">
        <v>45171.2</v>
      </c>
      <c r="EL365">
        <v>42417.9</v>
      </c>
      <c r="EM365">
        <v>1.7462</v>
      </c>
      <c r="EN365">
        <v>2.03967</v>
      </c>
      <c r="EO365">
        <v>0.098601</v>
      </c>
      <c r="EP365">
        <v>0</v>
      </c>
      <c r="EQ365">
        <v>23.3677</v>
      </c>
      <c r="ER365">
        <v>999.9</v>
      </c>
      <c r="ES365">
        <v>33.659</v>
      </c>
      <c r="ET365">
        <v>40.647</v>
      </c>
      <c r="EU365">
        <v>35.7804</v>
      </c>
      <c r="EV365">
        <v>52.1714</v>
      </c>
      <c r="EW365">
        <v>30.641</v>
      </c>
      <c r="EX365">
        <v>2</v>
      </c>
      <c r="EY365">
        <v>0.254665</v>
      </c>
      <c r="EZ365">
        <v>5.45201</v>
      </c>
      <c r="FA365">
        <v>20.1612</v>
      </c>
      <c r="FB365">
        <v>5.23301</v>
      </c>
      <c r="FC365">
        <v>11.992</v>
      </c>
      <c r="FD365">
        <v>4.9558</v>
      </c>
      <c r="FE365">
        <v>3.30395</v>
      </c>
      <c r="FF365">
        <v>350.6</v>
      </c>
      <c r="FG365">
        <v>9999</v>
      </c>
      <c r="FH365">
        <v>9999</v>
      </c>
      <c r="FI365">
        <v>6385.5</v>
      </c>
      <c r="FJ365">
        <v>1.86813</v>
      </c>
      <c r="FK365">
        <v>1.86392</v>
      </c>
      <c r="FL365">
        <v>1.87134</v>
      </c>
      <c r="FM365">
        <v>1.86249</v>
      </c>
      <c r="FN365">
        <v>1.86186</v>
      </c>
      <c r="FO365">
        <v>1.86824</v>
      </c>
      <c r="FP365">
        <v>1.85837</v>
      </c>
      <c r="FQ365">
        <v>1.86462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9.35</v>
      </c>
      <c r="GF365">
        <v>0.2413</v>
      </c>
      <c r="GG365">
        <v>2.14445261950712</v>
      </c>
      <c r="GH365">
        <v>0.00524579190152856</v>
      </c>
      <c r="GI365">
        <v>-2.61795653493914e-06</v>
      </c>
      <c r="GJ365">
        <v>1.03317073579164e-09</v>
      </c>
      <c r="GK365">
        <v>-0.0325879594738201</v>
      </c>
      <c r="GL365">
        <v>-0.0124659139965973</v>
      </c>
      <c r="GM365">
        <v>0.00156445697122576</v>
      </c>
      <c r="GN365">
        <v>-1.32223106024955e-05</v>
      </c>
      <c r="GO365">
        <v>14</v>
      </c>
      <c r="GP365">
        <v>2225</v>
      </c>
      <c r="GQ365">
        <v>3</v>
      </c>
      <c r="GR365">
        <v>45</v>
      </c>
      <c r="GS365">
        <v>3191.3</v>
      </c>
      <c r="GT365">
        <v>3191.3</v>
      </c>
      <c r="GU365">
        <v>4.2688</v>
      </c>
      <c r="GV365">
        <v>2.35229</v>
      </c>
      <c r="GW365">
        <v>1.99829</v>
      </c>
      <c r="GX365">
        <v>2.71362</v>
      </c>
      <c r="GY365">
        <v>2.09351</v>
      </c>
      <c r="GZ365">
        <v>2.42676</v>
      </c>
      <c r="HA365">
        <v>43.59</v>
      </c>
      <c r="HB365">
        <v>14.2546</v>
      </c>
      <c r="HC365">
        <v>18</v>
      </c>
      <c r="HD365">
        <v>423.973</v>
      </c>
      <c r="HE365">
        <v>611.931</v>
      </c>
      <c r="HF365">
        <v>19.1569</v>
      </c>
      <c r="HG365">
        <v>30.6026</v>
      </c>
      <c r="HH365">
        <v>30.0009</v>
      </c>
      <c r="HI365">
        <v>30.4629</v>
      </c>
      <c r="HJ365">
        <v>30.4458</v>
      </c>
      <c r="HK365">
        <v>85.4111</v>
      </c>
      <c r="HL365">
        <v>61.3597</v>
      </c>
      <c r="HM365">
        <v>0</v>
      </c>
      <c r="HN365">
        <v>19.1552</v>
      </c>
      <c r="HO365">
        <v>1927.27</v>
      </c>
      <c r="HP365">
        <v>17.8104</v>
      </c>
      <c r="HQ365">
        <v>95.576</v>
      </c>
      <c r="HR365">
        <v>99.6924</v>
      </c>
    </row>
    <row r="366" spans="1:226">
      <c r="A366">
        <v>350</v>
      </c>
      <c r="B366">
        <v>1657489606</v>
      </c>
      <c r="C366">
        <v>3136.5</v>
      </c>
      <c r="D366" t="s">
        <v>1061</v>
      </c>
      <c r="E366" t="s">
        <v>1062</v>
      </c>
      <c r="F366">
        <v>5</v>
      </c>
      <c r="G366" t="s">
        <v>836</v>
      </c>
      <c r="H366" t="s">
        <v>354</v>
      </c>
      <c r="I366">
        <v>1657489603.2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1945.39829091486</v>
      </c>
      <c r="AK366">
        <v>1901.33272727273</v>
      </c>
      <c r="AL366">
        <v>3.41647637994125</v>
      </c>
      <c r="AM366">
        <v>66.5814439942602</v>
      </c>
      <c r="AN366">
        <f>(AP366 - AO366 + BO366*1E3/(8.314*(BQ366+273.15)) * AR366/BN366 * AQ366) * BN366/(100*BB366) * 1000/(1000 - AP366)</f>
        <v>0</v>
      </c>
      <c r="AO366">
        <v>17.6714739992205</v>
      </c>
      <c r="AP366">
        <v>20.3077018181818</v>
      </c>
      <c r="AQ366">
        <v>-0.00675532058913735</v>
      </c>
      <c r="AR366">
        <v>78.2615971347047</v>
      </c>
      <c r="AS366">
        <v>20</v>
      </c>
      <c r="AT366">
        <v>4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1657489603.2</v>
      </c>
      <c r="BH366">
        <v>1854.94</v>
      </c>
      <c r="BI366">
        <v>1912.199</v>
      </c>
      <c r="BJ366">
        <v>20.32074</v>
      </c>
      <c r="BK366">
        <v>17.6846</v>
      </c>
      <c r="BL366">
        <v>1845.537</v>
      </c>
      <c r="BM366">
        <v>20.07991</v>
      </c>
      <c r="BN366">
        <v>500.0064</v>
      </c>
      <c r="BO366">
        <v>72.18465</v>
      </c>
      <c r="BP366">
        <v>0.02888243</v>
      </c>
      <c r="BQ366">
        <v>23.80552</v>
      </c>
      <c r="BR366">
        <v>24.98264</v>
      </c>
      <c r="BS366">
        <v>999.9</v>
      </c>
      <c r="BT366">
        <v>0</v>
      </c>
      <c r="BU366">
        <v>0</v>
      </c>
      <c r="BV366">
        <v>9992.193</v>
      </c>
      <c r="BW366">
        <v>0</v>
      </c>
      <c r="BX366">
        <v>1567.342</v>
      </c>
      <c r="BY366">
        <v>-57.25932</v>
      </c>
      <c r="BZ366">
        <v>1893.414</v>
      </c>
      <c r="CA366">
        <v>1946.626</v>
      </c>
      <c r="CB366">
        <v>2.636145</v>
      </c>
      <c r="CC366">
        <v>1912.199</v>
      </c>
      <c r="CD366">
        <v>17.6846</v>
      </c>
      <c r="CE366">
        <v>1.466846</v>
      </c>
      <c r="CF366">
        <v>1.276554</v>
      </c>
      <c r="CG366">
        <v>12.62688</v>
      </c>
      <c r="CH366">
        <v>10.52562</v>
      </c>
      <c r="CI366">
        <v>2000.002</v>
      </c>
      <c r="CJ366">
        <v>0.979999</v>
      </c>
      <c r="CK366">
        <v>0.0200008</v>
      </c>
      <c r="CL366">
        <v>0</v>
      </c>
      <c r="CM366">
        <v>2.60983</v>
      </c>
      <c r="CN366">
        <v>0</v>
      </c>
      <c r="CO366">
        <v>18562.43</v>
      </c>
      <c r="CP366">
        <v>16705.39</v>
      </c>
      <c r="CQ366">
        <v>45.437</v>
      </c>
      <c r="CR366">
        <v>49.187</v>
      </c>
      <c r="CS366">
        <v>46.7872</v>
      </c>
      <c r="CT366">
        <v>46.5372</v>
      </c>
      <c r="CU366">
        <v>44.7059</v>
      </c>
      <c r="CV366">
        <v>1960.002</v>
      </c>
      <c r="CW366">
        <v>40</v>
      </c>
      <c r="CX366">
        <v>0</v>
      </c>
      <c r="CY366">
        <v>1651556390.4</v>
      </c>
      <c r="CZ366">
        <v>0</v>
      </c>
      <c r="DA366">
        <v>0</v>
      </c>
      <c r="DB366" t="s">
        <v>356</v>
      </c>
      <c r="DC366">
        <v>1657298120.5</v>
      </c>
      <c r="DD366">
        <v>1657298120.5</v>
      </c>
      <c r="DE366">
        <v>0</v>
      </c>
      <c r="DF366">
        <v>1.391</v>
      </c>
      <c r="DG366">
        <v>0.035</v>
      </c>
      <c r="DH366">
        <v>2.39</v>
      </c>
      <c r="DI366">
        <v>0.104</v>
      </c>
      <c r="DJ366">
        <v>419</v>
      </c>
      <c r="DK366">
        <v>18</v>
      </c>
      <c r="DL366">
        <v>0.11</v>
      </c>
      <c r="DM366">
        <v>0.02</v>
      </c>
      <c r="DN366">
        <v>-57.3785341463415</v>
      </c>
      <c r="DO366">
        <v>0.267378397212395</v>
      </c>
      <c r="DP366">
        <v>0.156480938774922</v>
      </c>
      <c r="DQ366">
        <v>0</v>
      </c>
      <c r="DR366">
        <v>2.73870829268293</v>
      </c>
      <c r="DS366">
        <v>-0.705670871080129</v>
      </c>
      <c r="DT366">
        <v>0.0701264040562865</v>
      </c>
      <c r="DU366">
        <v>0</v>
      </c>
      <c r="DV366">
        <v>0</v>
      </c>
      <c r="DW366">
        <v>2</v>
      </c>
      <c r="DX366" t="s">
        <v>357</v>
      </c>
      <c r="DY366">
        <v>2.83421</v>
      </c>
      <c r="DZ366">
        <v>2.64505</v>
      </c>
      <c r="EA366">
        <v>0.195422</v>
      </c>
      <c r="EB366">
        <v>0.198874</v>
      </c>
      <c r="EC366">
        <v>0.0727321</v>
      </c>
      <c r="ED366">
        <v>0.0660667</v>
      </c>
      <c r="EE366">
        <v>22421.1</v>
      </c>
      <c r="EF366">
        <v>19526.5</v>
      </c>
      <c r="EG366">
        <v>24966.3</v>
      </c>
      <c r="EH366">
        <v>23755.2</v>
      </c>
      <c r="EI366">
        <v>39555.4</v>
      </c>
      <c r="EJ366">
        <v>36757.7</v>
      </c>
      <c r="EK366">
        <v>45170.4</v>
      </c>
      <c r="EL366">
        <v>42417.2</v>
      </c>
      <c r="EM366">
        <v>1.7461</v>
      </c>
      <c r="EN366">
        <v>2.0397</v>
      </c>
      <c r="EO366">
        <v>0.0987425</v>
      </c>
      <c r="EP366">
        <v>0</v>
      </c>
      <c r="EQ366">
        <v>23.3647</v>
      </c>
      <c r="ER366">
        <v>999.9</v>
      </c>
      <c r="ES366">
        <v>33.659</v>
      </c>
      <c r="ET366">
        <v>40.657</v>
      </c>
      <c r="EU366">
        <v>35.804</v>
      </c>
      <c r="EV366">
        <v>52.0614</v>
      </c>
      <c r="EW366">
        <v>30.5369</v>
      </c>
      <c r="EX366">
        <v>2</v>
      </c>
      <c r="EY366">
        <v>0.254779</v>
      </c>
      <c r="EZ366">
        <v>5.42594</v>
      </c>
      <c r="FA366">
        <v>20.1618</v>
      </c>
      <c r="FB366">
        <v>5.23301</v>
      </c>
      <c r="FC366">
        <v>11.992</v>
      </c>
      <c r="FD366">
        <v>4.95595</v>
      </c>
      <c r="FE366">
        <v>3.304</v>
      </c>
      <c r="FF366">
        <v>350.6</v>
      </c>
      <c r="FG366">
        <v>9999</v>
      </c>
      <c r="FH366">
        <v>9999</v>
      </c>
      <c r="FI366">
        <v>6385.5</v>
      </c>
      <c r="FJ366">
        <v>1.86813</v>
      </c>
      <c r="FK366">
        <v>1.86396</v>
      </c>
      <c r="FL366">
        <v>1.87136</v>
      </c>
      <c r="FM366">
        <v>1.86249</v>
      </c>
      <c r="FN366">
        <v>1.86188</v>
      </c>
      <c r="FO366">
        <v>1.86827</v>
      </c>
      <c r="FP366">
        <v>1.85837</v>
      </c>
      <c r="FQ366">
        <v>1.86462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9.46</v>
      </c>
      <c r="GF366">
        <v>0.2403</v>
      </c>
      <c r="GG366">
        <v>2.14445261950712</v>
      </c>
      <c r="GH366">
        <v>0.00524579190152856</v>
      </c>
      <c r="GI366">
        <v>-2.61795653493914e-06</v>
      </c>
      <c r="GJ366">
        <v>1.03317073579164e-09</v>
      </c>
      <c r="GK366">
        <v>-0.0325879594738201</v>
      </c>
      <c r="GL366">
        <v>-0.0124659139965973</v>
      </c>
      <c r="GM366">
        <v>0.00156445697122576</v>
      </c>
      <c r="GN366">
        <v>-1.32223106024955e-05</v>
      </c>
      <c r="GO366">
        <v>14</v>
      </c>
      <c r="GP366">
        <v>2225</v>
      </c>
      <c r="GQ366">
        <v>3</v>
      </c>
      <c r="GR366">
        <v>45</v>
      </c>
      <c r="GS366">
        <v>3191.4</v>
      </c>
      <c r="GT366">
        <v>3191.4</v>
      </c>
      <c r="GU366">
        <v>4.29565</v>
      </c>
      <c r="GV366">
        <v>2.34497</v>
      </c>
      <c r="GW366">
        <v>1.99829</v>
      </c>
      <c r="GX366">
        <v>2.71362</v>
      </c>
      <c r="GY366">
        <v>2.09351</v>
      </c>
      <c r="GZ366">
        <v>2.40967</v>
      </c>
      <c r="HA366">
        <v>43.59</v>
      </c>
      <c r="HB366">
        <v>14.2459</v>
      </c>
      <c r="HC366">
        <v>18</v>
      </c>
      <c r="HD366">
        <v>423.934</v>
      </c>
      <c r="HE366">
        <v>611.979</v>
      </c>
      <c r="HF366">
        <v>19.16</v>
      </c>
      <c r="HG366">
        <v>30.6054</v>
      </c>
      <c r="HH366">
        <v>30.0004</v>
      </c>
      <c r="HI366">
        <v>30.4655</v>
      </c>
      <c r="HJ366">
        <v>30.4484</v>
      </c>
      <c r="HK366">
        <v>85.983</v>
      </c>
      <c r="HL366">
        <v>61.0574</v>
      </c>
      <c r="HM366">
        <v>0</v>
      </c>
      <c r="HN366">
        <v>19.165</v>
      </c>
      <c r="HO366">
        <v>1940.68</v>
      </c>
      <c r="HP366">
        <v>17.8755</v>
      </c>
      <c r="HQ366">
        <v>95.5741</v>
      </c>
      <c r="HR366">
        <v>99.6906</v>
      </c>
    </row>
    <row r="367" spans="1:226">
      <c r="A367">
        <v>351</v>
      </c>
      <c r="B367">
        <v>1657489611</v>
      </c>
      <c r="C367">
        <v>3141.5</v>
      </c>
      <c r="D367" t="s">
        <v>1063</v>
      </c>
      <c r="E367" t="s">
        <v>1064</v>
      </c>
      <c r="F367">
        <v>5</v>
      </c>
      <c r="G367" t="s">
        <v>836</v>
      </c>
      <c r="H367" t="s">
        <v>354</v>
      </c>
      <c r="I367">
        <v>1657489608.5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1962.56912134354</v>
      </c>
      <c r="AK367">
        <v>1918.35654545455</v>
      </c>
      <c r="AL367">
        <v>3.3968901006652</v>
      </c>
      <c r="AM367">
        <v>66.5814439942602</v>
      </c>
      <c r="AN367">
        <f>(AP367 - AO367 + BO367*1E3/(8.314*(BQ367+273.15)) * AR367/BN367 * AQ367) * BN367/(100*BB367) * 1000/(1000 - AP367)</f>
        <v>0</v>
      </c>
      <c r="AO367">
        <v>17.7251271028347</v>
      </c>
      <c r="AP367">
        <v>20.2946751515152</v>
      </c>
      <c r="AQ367">
        <v>-0.00211984948251857</v>
      </c>
      <c r="AR367">
        <v>78.2615971347047</v>
      </c>
      <c r="AS367">
        <v>20</v>
      </c>
      <c r="AT367">
        <v>4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1657489608.5</v>
      </c>
      <c r="BH367">
        <v>1872.82</v>
      </c>
      <c r="BI367">
        <v>1929.92444444444</v>
      </c>
      <c r="BJ367">
        <v>20.2986666666667</v>
      </c>
      <c r="BK367">
        <v>17.7541777777778</v>
      </c>
      <c r="BL367">
        <v>1863.30666666667</v>
      </c>
      <c r="BM367">
        <v>20.0585666666667</v>
      </c>
      <c r="BN367">
        <v>499.942</v>
      </c>
      <c r="BO367">
        <v>72.1836333333333</v>
      </c>
      <c r="BP367">
        <v>0.0289363111111111</v>
      </c>
      <c r="BQ367">
        <v>23.8052111111111</v>
      </c>
      <c r="BR367">
        <v>24.9950888888889</v>
      </c>
      <c r="BS367">
        <v>999.9</v>
      </c>
      <c r="BT367">
        <v>0</v>
      </c>
      <c r="BU367">
        <v>0</v>
      </c>
      <c r="BV367">
        <v>9983.05666666667</v>
      </c>
      <c r="BW367">
        <v>0</v>
      </c>
      <c r="BX367">
        <v>1136.79644444444</v>
      </c>
      <c r="BY367">
        <v>-57.1042222222222</v>
      </c>
      <c r="BZ367">
        <v>1911.62555555556</v>
      </c>
      <c r="CA367">
        <v>1964.80888888889</v>
      </c>
      <c r="CB367">
        <v>2.54450888888889</v>
      </c>
      <c r="CC367">
        <v>1929.92444444444</v>
      </c>
      <c r="CD367">
        <v>17.7541777777778</v>
      </c>
      <c r="CE367">
        <v>1.46523222222222</v>
      </c>
      <c r="CF367">
        <v>1.28156222222222</v>
      </c>
      <c r="CG367">
        <v>12.6101</v>
      </c>
      <c r="CH367">
        <v>10.5843</v>
      </c>
      <c r="CI367">
        <v>1999.97333333333</v>
      </c>
      <c r="CJ367">
        <v>0.979999</v>
      </c>
      <c r="CK367">
        <v>0.0200008</v>
      </c>
      <c r="CL367">
        <v>0</v>
      </c>
      <c r="CM367">
        <v>2.63516666666667</v>
      </c>
      <c r="CN367">
        <v>0</v>
      </c>
      <c r="CO367">
        <v>18221.6888888889</v>
      </c>
      <c r="CP367">
        <v>16705.1888888889</v>
      </c>
      <c r="CQ367">
        <v>45.4232222222222</v>
      </c>
      <c r="CR367">
        <v>49.1732222222222</v>
      </c>
      <c r="CS367">
        <v>46.75</v>
      </c>
      <c r="CT367">
        <v>46.5206666666667</v>
      </c>
      <c r="CU367">
        <v>44.694</v>
      </c>
      <c r="CV367">
        <v>1959.97333333333</v>
      </c>
      <c r="CW367">
        <v>40</v>
      </c>
      <c r="CX367">
        <v>0</v>
      </c>
      <c r="CY367">
        <v>1651556395.8</v>
      </c>
      <c r="CZ367">
        <v>0</v>
      </c>
      <c r="DA367">
        <v>0</v>
      </c>
      <c r="DB367" t="s">
        <v>356</v>
      </c>
      <c r="DC367">
        <v>1657298120.5</v>
      </c>
      <c r="DD367">
        <v>1657298120.5</v>
      </c>
      <c r="DE367">
        <v>0</v>
      </c>
      <c r="DF367">
        <v>1.391</v>
      </c>
      <c r="DG367">
        <v>0.035</v>
      </c>
      <c r="DH367">
        <v>2.39</v>
      </c>
      <c r="DI367">
        <v>0.104</v>
      </c>
      <c r="DJ367">
        <v>419</v>
      </c>
      <c r="DK367">
        <v>18</v>
      </c>
      <c r="DL367">
        <v>0.11</v>
      </c>
      <c r="DM367">
        <v>0.02</v>
      </c>
      <c r="DN367">
        <v>-57.3320146341463</v>
      </c>
      <c r="DO367">
        <v>1.45918118466891</v>
      </c>
      <c r="DP367">
        <v>0.200148048327373</v>
      </c>
      <c r="DQ367">
        <v>0</v>
      </c>
      <c r="DR367">
        <v>2.67447487804878</v>
      </c>
      <c r="DS367">
        <v>-0.765577421602793</v>
      </c>
      <c r="DT367">
        <v>0.0760019575204241</v>
      </c>
      <c r="DU367">
        <v>0</v>
      </c>
      <c r="DV367">
        <v>0</v>
      </c>
      <c r="DW367">
        <v>2</v>
      </c>
      <c r="DX367" t="s">
        <v>357</v>
      </c>
      <c r="DY367">
        <v>2.83389</v>
      </c>
      <c r="DZ367">
        <v>2.64552</v>
      </c>
      <c r="EA367">
        <v>0.196435</v>
      </c>
      <c r="EB367">
        <v>0.19988</v>
      </c>
      <c r="EC367">
        <v>0.0727089</v>
      </c>
      <c r="ED367">
        <v>0.0663426</v>
      </c>
      <c r="EE367">
        <v>22392.9</v>
      </c>
      <c r="EF367">
        <v>19501.7</v>
      </c>
      <c r="EG367">
        <v>24966.4</v>
      </c>
      <c r="EH367">
        <v>23754.9</v>
      </c>
      <c r="EI367">
        <v>39556</v>
      </c>
      <c r="EJ367">
        <v>36746.3</v>
      </c>
      <c r="EK367">
        <v>45169.9</v>
      </c>
      <c r="EL367">
        <v>42416.5</v>
      </c>
      <c r="EM367">
        <v>1.74557</v>
      </c>
      <c r="EN367">
        <v>2.03947</v>
      </c>
      <c r="EO367">
        <v>0.0991672</v>
      </c>
      <c r="EP367">
        <v>0</v>
      </c>
      <c r="EQ367">
        <v>23.3608</v>
      </c>
      <c r="ER367">
        <v>999.9</v>
      </c>
      <c r="ES367">
        <v>33.659</v>
      </c>
      <c r="ET367">
        <v>40.647</v>
      </c>
      <c r="EU367">
        <v>35.7838</v>
      </c>
      <c r="EV367">
        <v>52.2514</v>
      </c>
      <c r="EW367">
        <v>30.597</v>
      </c>
      <c r="EX367">
        <v>2</v>
      </c>
      <c r="EY367">
        <v>0.254936</v>
      </c>
      <c r="EZ367">
        <v>5.39712</v>
      </c>
      <c r="FA367">
        <v>20.1628</v>
      </c>
      <c r="FB367">
        <v>5.23271</v>
      </c>
      <c r="FC367">
        <v>11.992</v>
      </c>
      <c r="FD367">
        <v>4.95595</v>
      </c>
      <c r="FE367">
        <v>3.3039</v>
      </c>
      <c r="FF367">
        <v>350.6</v>
      </c>
      <c r="FG367">
        <v>9999</v>
      </c>
      <c r="FH367">
        <v>9999</v>
      </c>
      <c r="FI367">
        <v>6385.7</v>
      </c>
      <c r="FJ367">
        <v>1.86815</v>
      </c>
      <c r="FK367">
        <v>1.86398</v>
      </c>
      <c r="FL367">
        <v>1.87136</v>
      </c>
      <c r="FM367">
        <v>1.86249</v>
      </c>
      <c r="FN367">
        <v>1.86188</v>
      </c>
      <c r="FO367">
        <v>1.86828</v>
      </c>
      <c r="FP367">
        <v>1.85837</v>
      </c>
      <c r="FQ367">
        <v>1.86462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9.57</v>
      </c>
      <c r="GF367">
        <v>0.24</v>
      </c>
      <c r="GG367">
        <v>2.14445261950712</v>
      </c>
      <c r="GH367">
        <v>0.00524579190152856</v>
      </c>
      <c r="GI367">
        <v>-2.61795653493914e-06</v>
      </c>
      <c r="GJ367">
        <v>1.03317073579164e-09</v>
      </c>
      <c r="GK367">
        <v>-0.0325879594738201</v>
      </c>
      <c r="GL367">
        <v>-0.0124659139965973</v>
      </c>
      <c r="GM367">
        <v>0.00156445697122576</v>
      </c>
      <c r="GN367">
        <v>-1.32223106024955e-05</v>
      </c>
      <c r="GO367">
        <v>14</v>
      </c>
      <c r="GP367">
        <v>2225</v>
      </c>
      <c r="GQ367">
        <v>3</v>
      </c>
      <c r="GR367">
        <v>45</v>
      </c>
      <c r="GS367">
        <v>3191.5</v>
      </c>
      <c r="GT367">
        <v>3191.5</v>
      </c>
      <c r="GU367">
        <v>4.32007</v>
      </c>
      <c r="GV367">
        <v>2.34375</v>
      </c>
      <c r="GW367">
        <v>1.99829</v>
      </c>
      <c r="GX367">
        <v>2.71362</v>
      </c>
      <c r="GY367">
        <v>2.09351</v>
      </c>
      <c r="GZ367">
        <v>2.43896</v>
      </c>
      <c r="HA367">
        <v>43.59</v>
      </c>
      <c r="HB367">
        <v>14.2546</v>
      </c>
      <c r="HC367">
        <v>18</v>
      </c>
      <c r="HD367">
        <v>423.654</v>
      </c>
      <c r="HE367">
        <v>611.834</v>
      </c>
      <c r="HF367">
        <v>19.1672</v>
      </c>
      <c r="HG367">
        <v>30.608</v>
      </c>
      <c r="HH367">
        <v>30.0003</v>
      </c>
      <c r="HI367">
        <v>30.4688</v>
      </c>
      <c r="HJ367">
        <v>30.4517</v>
      </c>
      <c r="HK367">
        <v>86.4787</v>
      </c>
      <c r="HL367">
        <v>61.0574</v>
      </c>
      <c r="HM367">
        <v>0</v>
      </c>
      <c r="HN367">
        <v>19.1743</v>
      </c>
      <c r="HO367">
        <v>1954.08</v>
      </c>
      <c r="HP367">
        <v>17.931</v>
      </c>
      <c r="HQ367">
        <v>95.5736</v>
      </c>
      <c r="HR367">
        <v>99.6891</v>
      </c>
    </row>
    <row r="368" spans="1:226">
      <c r="A368">
        <v>352</v>
      </c>
      <c r="B368">
        <v>1657489616</v>
      </c>
      <c r="C368">
        <v>3146.5</v>
      </c>
      <c r="D368" t="s">
        <v>1065</v>
      </c>
      <c r="E368" t="s">
        <v>1066</v>
      </c>
      <c r="F368">
        <v>5</v>
      </c>
      <c r="G368" t="s">
        <v>836</v>
      </c>
      <c r="H368" t="s">
        <v>354</v>
      </c>
      <c r="I368">
        <v>1657489613.2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1980.31591167011</v>
      </c>
      <c r="AK368">
        <v>1935.5283030303</v>
      </c>
      <c r="AL368">
        <v>3.46614364963432</v>
      </c>
      <c r="AM368">
        <v>66.5814439942602</v>
      </c>
      <c r="AN368">
        <f>(AP368 - AO368 + BO368*1E3/(8.314*(BQ368+273.15)) * AR368/BN368 * AQ368) * BN368/(100*BB368) * 1000/(1000 - AP368)</f>
        <v>0</v>
      </c>
      <c r="AO368">
        <v>17.8324421532732</v>
      </c>
      <c r="AP368">
        <v>20.3120672727273</v>
      </c>
      <c r="AQ368">
        <v>0.00728968186023821</v>
      </c>
      <c r="AR368">
        <v>78.2615971347047</v>
      </c>
      <c r="AS368">
        <v>19</v>
      </c>
      <c r="AT368">
        <v>4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1657489613.2</v>
      </c>
      <c r="BH368">
        <v>1888.421</v>
      </c>
      <c r="BI368">
        <v>1946.065</v>
      </c>
      <c r="BJ368">
        <v>20.30663</v>
      </c>
      <c r="BK368">
        <v>17.82894</v>
      </c>
      <c r="BL368">
        <v>1878.81</v>
      </c>
      <c r="BM368">
        <v>20.06624</v>
      </c>
      <c r="BN368">
        <v>500.0231</v>
      </c>
      <c r="BO368">
        <v>72.18431</v>
      </c>
      <c r="BP368">
        <v>0.02902259</v>
      </c>
      <c r="BQ368">
        <v>23.8048</v>
      </c>
      <c r="BR368">
        <v>24.98249</v>
      </c>
      <c r="BS368">
        <v>999.9</v>
      </c>
      <c r="BT368">
        <v>0</v>
      </c>
      <c r="BU368">
        <v>0</v>
      </c>
      <c r="BV368">
        <v>9996.996</v>
      </c>
      <c r="BW368">
        <v>0</v>
      </c>
      <c r="BX368">
        <v>639.0786</v>
      </c>
      <c r="BY368">
        <v>-57.64423</v>
      </c>
      <c r="BZ368">
        <v>1927.562</v>
      </c>
      <c r="CA368">
        <v>1981.392</v>
      </c>
      <c r="CB368">
        <v>2.477683</v>
      </c>
      <c r="CC368">
        <v>1946.065</v>
      </c>
      <c r="CD368">
        <v>17.82894</v>
      </c>
      <c r="CE368">
        <v>1.46582</v>
      </c>
      <c r="CF368">
        <v>1.28697</v>
      </c>
      <c r="CG368">
        <v>12.61622</v>
      </c>
      <c r="CH368">
        <v>10.64753</v>
      </c>
      <c r="CI368">
        <v>2000.008</v>
      </c>
      <c r="CJ368">
        <v>0.9799993</v>
      </c>
      <c r="CK368">
        <v>0.02000049</v>
      </c>
      <c r="CL368">
        <v>0</v>
      </c>
      <c r="CM368">
        <v>2.74205</v>
      </c>
      <c r="CN368">
        <v>0</v>
      </c>
      <c r="CO368">
        <v>18056.02</v>
      </c>
      <c r="CP368">
        <v>16705.45</v>
      </c>
      <c r="CQ368">
        <v>45.3936</v>
      </c>
      <c r="CR368">
        <v>49.125</v>
      </c>
      <c r="CS368">
        <v>46.75</v>
      </c>
      <c r="CT368">
        <v>46.5</v>
      </c>
      <c r="CU368">
        <v>44.687</v>
      </c>
      <c r="CV368">
        <v>1960.008</v>
      </c>
      <c r="CW368">
        <v>40</v>
      </c>
      <c r="CX368">
        <v>0</v>
      </c>
      <c r="CY368">
        <v>1651556400.6</v>
      </c>
      <c r="CZ368">
        <v>0</v>
      </c>
      <c r="DA368">
        <v>0</v>
      </c>
      <c r="DB368" t="s">
        <v>356</v>
      </c>
      <c r="DC368">
        <v>1657298120.5</v>
      </c>
      <c r="DD368">
        <v>1657298120.5</v>
      </c>
      <c r="DE368">
        <v>0</v>
      </c>
      <c r="DF368">
        <v>1.391</v>
      </c>
      <c r="DG368">
        <v>0.035</v>
      </c>
      <c r="DH368">
        <v>2.39</v>
      </c>
      <c r="DI368">
        <v>0.104</v>
      </c>
      <c r="DJ368">
        <v>419</v>
      </c>
      <c r="DK368">
        <v>18</v>
      </c>
      <c r="DL368">
        <v>0.11</v>
      </c>
      <c r="DM368">
        <v>0.02</v>
      </c>
      <c r="DN368">
        <v>-57.3717609756097</v>
      </c>
      <c r="DO368">
        <v>-0.609321951219721</v>
      </c>
      <c r="DP368">
        <v>0.233334982561237</v>
      </c>
      <c r="DQ368">
        <v>0</v>
      </c>
      <c r="DR368">
        <v>2.59144975609756</v>
      </c>
      <c r="DS368">
        <v>-0.862562090592331</v>
      </c>
      <c r="DT368">
        <v>0.0866132009734506</v>
      </c>
      <c r="DU368">
        <v>0</v>
      </c>
      <c r="DV368">
        <v>0</v>
      </c>
      <c r="DW368">
        <v>2</v>
      </c>
      <c r="DX368" t="s">
        <v>357</v>
      </c>
      <c r="DY368">
        <v>2.8339</v>
      </c>
      <c r="DZ368">
        <v>2.64561</v>
      </c>
      <c r="EA368">
        <v>0.197454</v>
      </c>
      <c r="EB368">
        <v>0.200888</v>
      </c>
      <c r="EC368">
        <v>0.0727496</v>
      </c>
      <c r="ED368">
        <v>0.066375</v>
      </c>
      <c r="EE368">
        <v>22364.3</v>
      </c>
      <c r="EF368">
        <v>19477</v>
      </c>
      <c r="EG368">
        <v>24966.2</v>
      </c>
      <c r="EH368">
        <v>23754.7</v>
      </c>
      <c r="EI368">
        <v>39554.3</v>
      </c>
      <c r="EJ368">
        <v>36744.7</v>
      </c>
      <c r="EK368">
        <v>45169.9</v>
      </c>
      <c r="EL368">
        <v>42416.2</v>
      </c>
      <c r="EM368">
        <v>1.74595</v>
      </c>
      <c r="EN368">
        <v>2.03945</v>
      </c>
      <c r="EO368">
        <v>0.0987127</v>
      </c>
      <c r="EP368">
        <v>0</v>
      </c>
      <c r="EQ368">
        <v>23.3564</v>
      </c>
      <c r="ER368">
        <v>999.9</v>
      </c>
      <c r="ES368">
        <v>33.659</v>
      </c>
      <c r="ET368">
        <v>40.677</v>
      </c>
      <c r="EU368">
        <v>35.8382</v>
      </c>
      <c r="EV368">
        <v>52.1714</v>
      </c>
      <c r="EW368">
        <v>30.633</v>
      </c>
      <c r="EX368">
        <v>2</v>
      </c>
      <c r="EY368">
        <v>0.255091</v>
      </c>
      <c r="EZ368">
        <v>5.38143</v>
      </c>
      <c r="FA368">
        <v>20.1631</v>
      </c>
      <c r="FB368">
        <v>5.23226</v>
      </c>
      <c r="FC368">
        <v>11.992</v>
      </c>
      <c r="FD368">
        <v>4.9558</v>
      </c>
      <c r="FE368">
        <v>3.30393</v>
      </c>
      <c r="FF368">
        <v>350.6</v>
      </c>
      <c r="FG368">
        <v>9999</v>
      </c>
      <c r="FH368">
        <v>9999</v>
      </c>
      <c r="FI368">
        <v>6385.7</v>
      </c>
      <c r="FJ368">
        <v>1.86813</v>
      </c>
      <c r="FK368">
        <v>1.86395</v>
      </c>
      <c r="FL368">
        <v>1.87134</v>
      </c>
      <c r="FM368">
        <v>1.86249</v>
      </c>
      <c r="FN368">
        <v>1.86187</v>
      </c>
      <c r="FO368">
        <v>1.86826</v>
      </c>
      <c r="FP368">
        <v>1.85838</v>
      </c>
      <c r="FQ368">
        <v>1.86462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9.67</v>
      </c>
      <c r="GF368">
        <v>0.2405</v>
      </c>
      <c r="GG368">
        <v>2.14445261950712</v>
      </c>
      <c r="GH368">
        <v>0.00524579190152856</v>
      </c>
      <c r="GI368">
        <v>-2.61795653493914e-06</v>
      </c>
      <c r="GJ368">
        <v>1.03317073579164e-09</v>
      </c>
      <c r="GK368">
        <v>-0.0325879594738201</v>
      </c>
      <c r="GL368">
        <v>-0.0124659139965973</v>
      </c>
      <c r="GM368">
        <v>0.00156445697122576</v>
      </c>
      <c r="GN368">
        <v>-1.32223106024955e-05</v>
      </c>
      <c r="GO368">
        <v>14</v>
      </c>
      <c r="GP368">
        <v>2225</v>
      </c>
      <c r="GQ368">
        <v>3</v>
      </c>
      <c r="GR368">
        <v>45</v>
      </c>
      <c r="GS368">
        <v>3191.6</v>
      </c>
      <c r="GT368">
        <v>3191.6</v>
      </c>
      <c r="GU368">
        <v>4.34448</v>
      </c>
      <c r="GV368">
        <v>2.34619</v>
      </c>
      <c r="GW368">
        <v>1.99829</v>
      </c>
      <c r="GX368">
        <v>2.71362</v>
      </c>
      <c r="GY368">
        <v>2.09351</v>
      </c>
      <c r="GZ368">
        <v>2.44141</v>
      </c>
      <c r="HA368">
        <v>43.59</v>
      </c>
      <c r="HB368">
        <v>14.2546</v>
      </c>
      <c r="HC368">
        <v>18</v>
      </c>
      <c r="HD368">
        <v>423.887</v>
      </c>
      <c r="HE368">
        <v>611.842</v>
      </c>
      <c r="HF368">
        <v>19.1753</v>
      </c>
      <c r="HG368">
        <v>30.6114</v>
      </c>
      <c r="HH368">
        <v>30.0002</v>
      </c>
      <c r="HI368">
        <v>30.4714</v>
      </c>
      <c r="HJ368">
        <v>30.4543</v>
      </c>
      <c r="HK368">
        <v>87.0186</v>
      </c>
      <c r="HL368">
        <v>60.7513</v>
      </c>
      <c r="HM368">
        <v>0</v>
      </c>
      <c r="HN368">
        <v>19.1811</v>
      </c>
      <c r="HO368">
        <v>1974.29</v>
      </c>
      <c r="HP368">
        <v>17.9736</v>
      </c>
      <c r="HQ368">
        <v>95.5734</v>
      </c>
      <c r="HR368">
        <v>99.6884</v>
      </c>
    </row>
    <row r="369" spans="1:226">
      <c r="A369">
        <v>353</v>
      </c>
      <c r="B369">
        <v>1657489621</v>
      </c>
      <c r="C369">
        <v>3151.5</v>
      </c>
      <c r="D369" t="s">
        <v>1067</v>
      </c>
      <c r="E369" t="s">
        <v>1068</v>
      </c>
      <c r="F369">
        <v>5</v>
      </c>
      <c r="G369" t="s">
        <v>836</v>
      </c>
      <c r="H369" t="s">
        <v>354</v>
      </c>
      <c r="I369">
        <v>1657489618.5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1996.69569957547</v>
      </c>
      <c r="AK369">
        <v>1952.402</v>
      </c>
      <c r="AL369">
        <v>3.38651319688962</v>
      </c>
      <c r="AM369">
        <v>66.5814439942602</v>
      </c>
      <c r="AN369">
        <f>(AP369 - AO369 + BO369*1E3/(8.314*(BQ369+273.15)) * AR369/BN369 * AQ369) * BN369/(100*BB369) * 1000/(1000 - AP369)</f>
        <v>0</v>
      </c>
      <c r="AO369">
        <v>17.8552835285788</v>
      </c>
      <c r="AP369">
        <v>20.3189866666667</v>
      </c>
      <c r="AQ369">
        <v>-0.000324336233902046</v>
      </c>
      <c r="AR369">
        <v>78.2615971347047</v>
      </c>
      <c r="AS369">
        <v>20</v>
      </c>
      <c r="AT369">
        <v>4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1657489618.5</v>
      </c>
      <c r="BH369">
        <v>1906.11333333333</v>
      </c>
      <c r="BI369">
        <v>1963.05</v>
      </c>
      <c r="BJ369">
        <v>20.3126444444444</v>
      </c>
      <c r="BK369">
        <v>17.8848222222222</v>
      </c>
      <c r="BL369">
        <v>1896.39</v>
      </c>
      <c r="BM369">
        <v>20.0720666666667</v>
      </c>
      <c r="BN369">
        <v>499.986555555556</v>
      </c>
      <c r="BO369">
        <v>72.1866777777778</v>
      </c>
      <c r="BP369">
        <v>0.0289566</v>
      </c>
      <c r="BQ369">
        <v>23.8007888888889</v>
      </c>
      <c r="BR369">
        <v>24.9853555555556</v>
      </c>
      <c r="BS369">
        <v>999.9</v>
      </c>
      <c r="BT369">
        <v>0</v>
      </c>
      <c r="BU369">
        <v>0</v>
      </c>
      <c r="BV369">
        <v>10001.7288888889</v>
      </c>
      <c r="BW369">
        <v>0</v>
      </c>
      <c r="BX369">
        <v>519.232777777778</v>
      </c>
      <c r="BY369">
        <v>-56.9367</v>
      </c>
      <c r="BZ369">
        <v>1945.63444444444</v>
      </c>
      <c r="CA369">
        <v>1998.79888888889</v>
      </c>
      <c r="CB369">
        <v>2.42780666666667</v>
      </c>
      <c r="CC369">
        <v>1963.05</v>
      </c>
      <c r="CD369">
        <v>17.8848222222222</v>
      </c>
      <c r="CE369">
        <v>1.46630111111111</v>
      </c>
      <c r="CF369">
        <v>1.29104666666667</v>
      </c>
      <c r="CG369">
        <v>12.6212333333333</v>
      </c>
      <c r="CH369">
        <v>10.695</v>
      </c>
      <c r="CI369">
        <v>1999.99444444444</v>
      </c>
      <c r="CJ369">
        <v>0.979999</v>
      </c>
      <c r="CK369">
        <v>0.0200008</v>
      </c>
      <c r="CL369">
        <v>0</v>
      </c>
      <c r="CM369">
        <v>2.65667777777778</v>
      </c>
      <c r="CN369">
        <v>0</v>
      </c>
      <c r="CO369">
        <v>18061.2222222222</v>
      </c>
      <c r="CP369">
        <v>16705.3555555556</v>
      </c>
      <c r="CQ369">
        <v>45.375</v>
      </c>
      <c r="CR369">
        <v>49.062</v>
      </c>
      <c r="CS369">
        <v>46.736</v>
      </c>
      <c r="CT369">
        <v>46.5</v>
      </c>
      <c r="CU369">
        <v>44.687</v>
      </c>
      <c r="CV369">
        <v>1959.99444444444</v>
      </c>
      <c r="CW369">
        <v>40</v>
      </c>
      <c r="CX369">
        <v>0</v>
      </c>
      <c r="CY369">
        <v>1651556405.4</v>
      </c>
      <c r="CZ369">
        <v>0</v>
      </c>
      <c r="DA369">
        <v>0</v>
      </c>
      <c r="DB369" t="s">
        <v>356</v>
      </c>
      <c r="DC369">
        <v>1657298120.5</v>
      </c>
      <c r="DD369">
        <v>1657298120.5</v>
      </c>
      <c r="DE369">
        <v>0</v>
      </c>
      <c r="DF369">
        <v>1.391</v>
      </c>
      <c r="DG369">
        <v>0.035</v>
      </c>
      <c r="DH369">
        <v>2.39</v>
      </c>
      <c r="DI369">
        <v>0.104</v>
      </c>
      <c r="DJ369">
        <v>419</v>
      </c>
      <c r="DK369">
        <v>18</v>
      </c>
      <c r="DL369">
        <v>0.11</v>
      </c>
      <c r="DM369">
        <v>0.02</v>
      </c>
      <c r="DN369">
        <v>-57.3109341463415</v>
      </c>
      <c r="DO369">
        <v>0.147972125435624</v>
      </c>
      <c r="DP369">
        <v>0.318859907008457</v>
      </c>
      <c r="DQ369">
        <v>0</v>
      </c>
      <c r="DR369">
        <v>2.54094097560976</v>
      </c>
      <c r="DS369">
        <v>-0.827351289198599</v>
      </c>
      <c r="DT369">
        <v>0.0837338152051146</v>
      </c>
      <c r="DU369">
        <v>0</v>
      </c>
      <c r="DV369">
        <v>0</v>
      </c>
      <c r="DW369">
        <v>2</v>
      </c>
      <c r="DX369" t="s">
        <v>357</v>
      </c>
      <c r="DY369">
        <v>2.83386</v>
      </c>
      <c r="DZ369">
        <v>2.64528</v>
      </c>
      <c r="EA369">
        <v>0.19844</v>
      </c>
      <c r="EB369">
        <v>0.201804</v>
      </c>
      <c r="EC369">
        <v>0.0727762</v>
      </c>
      <c r="ED369">
        <v>0.0666277</v>
      </c>
      <c r="EE369">
        <v>22336.6</v>
      </c>
      <c r="EF369">
        <v>19454.4</v>
      </c>
      <c r="EG369">
        <v>24966</v>
      </c>
      <c r="EH369">
        <v>23754.4</v>
      </c>
      <c r="EI369">
        <v>39553.2</v>
      </c>
      <c r="EJ369">
        <v>36734.2</v>
      </c>
      <c r="EK369">
        <v>45169.9</v>
      </c>
      <c r="EL369">
        <v>42415.5</v>
      </c>
      <c r="EM369">
        <v>1.74573</v>
      </c>
      <c r="EN369">
        <v>2.03943</v>
      </c>
      <c r="EO369">
        <v>0.0996441</v>
      </c>
      <c r="EP369">
        <v>0</v>
      </c>
      <c r="EQ369">
        <v>23.35</v>
      </c>
      <c r="ER369">
        <v>999.9</v>
      </c>
      <c r="ES369">
        <v>33.634</v>
      </c>
      <c r="ET369">
        <v>40.677</v>
      </c>
      <c r="EU369">
        <v>35.8122</v>
      </c>
      <c r="EV369">
        <v>52.2714</v>
      </c>
      <c r="EW369">
        <v>30.6571</v>
      </c>
      <c r="EX369">
        <v>2</v>
      </c>
      <c r="EY369">
        <v>0.255158</v>
      </c>
      <c r="EZ369">
        <v>5.33788</v>
      </c>
      <c r="FA369">
        <v>20.1646</v>
      </c>
      <c r="FB369">
        <v>5.23271</v>
      </c>
      <c r="FC369">
        <v>11.992</v>
      </c>
      <c r="FD369">
        <v>4.9557</v>
      </c>
      <c r="FE369">
        <v>3.30395</v>
      </c>
      <c r="FF369">
        <v>350.6</v>
      </c>
      <c r="FG369">
        <v>9999</v>
      </c>
      <c r="FH369">
        <v>9999</v>
      </c>
      <c r="FI369">
        <v>6386</v>
      </c>
      <c r="FJ369">
        <v>1.86815</v>
      </c>
      <c r="FK369">
        <v>1.86392</v>
      </c>
      <c r="FL369">
        <v>1.87138</v>
      </c>
      <c r="FM369">
        <v>1.86248</v>
      </c>
      <c r="FN369">
        <v>1.86187</v>
      </c>
      <c r="FO369">
        <v>1.86826</v>
      </c>
      <c r="FP369">
        <v>1.85837</v>
      </c>
      <c r="FQ369">
        <v>1.86462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9.78</v>
      </c>
      <c r="GF369">
        <v>0.2409</v>
      </c>
      <c r="GG369">
        <v>2.14445261950712</v>
      </c>
      <c r="GH369">
        <v>0.00524579190152856</v>
      </c>
      <c r="GI369">
        <v>-2.61795653493914e-06</v>
      </c>
      <c r="GJ369">
        <v>1.03317073579164e-09</v>
      </c>
      <c r="GK369">
        <v>-0.0325879594738201</v>
      </c>
      <c r="GL369">
        <v>-0.0124659139965973</v>
      </c>
      <c r="GM369">
        <v>0.00156445697122576</v>
      </c>
      <c r="GN369">
        <v>-1.32223106024955e-05</v>
      </c>
      <c r="GO369">
        <v>14</v>
      </c>
      <c r="GP369">
        <v>2225</v>
      </c>
      <c r="GQ369">
        <v>3</v>
      </c>
      <c r="GR369">
        <v>45</v>
      </c>
      <c r="GS369">
        <v>3191.7</v>
      </c>
      <c r="GT369">
        <v>3191.7</v>
      </c>
      <c r="GU369">
        <v>4.37134</v>
      </c>
      <c r="GV369">
        <v>2.34253</v>
      </c>
      <c r="GW369">
        <v>1.99829</v>
      </c>
      <c r="GX369">
        <v>2.71362</v>
      </c>
      <c r="GY369">
        <v>2.09351</v>
      </c>
      <c r="GZ369">
        <v>2.37793</v>
      </c>
      <c r="HA369">
        <v>43.59</v>
      </c>
      <c r="HB369">
        <v>14.2283</v>
      </c>
      <c r="HC369">
        <v>18</v>
      </c>
      <c r="HD369">
        <v>423.776</v>
      </c>
      <c r="HE369">
        <v>611.857</v>
      </c>
      <c r="HF369">
        <v>19.1833</v>
      </c>
      <c r="HG369">
        <v>30.614</v>
      </c>
      <c r="HH369">
        <v>30.0002</v>
      </c>
      <c r="HI369">
        <v>30.474</v>
      </c>
      <c r="HJ369">
        <v>30.4577</v>
      </c>
      <c r="HK369">
        <v>87.4957</v>
      </c>
      <c r="HL369">
        <v>60.7513</v>
      </c>
      <c r="HM369">
        <v>0</v>
      </c>
      <c r="HN369">
        <v>19.1952</v>
      </c>
      <c r="HO369">
        <v>1987.87</v>
      </c>
      <c r="HP369">
        <v>18.0159</v>
      </c>
      <c r="HQ369">
        <v>95.5731</v>
      </c>
      <c r="HR369">
        <v>99.6869</v>
      </c>
    </row>
    <row r="370" spans="1:226">
      <c r="A370">
        <v>354</v>
      </c>
      <c r="B370">
        <v>1657489930.5</v>
      </c>
      <c r="C370">
        <v>3461</v>
      </c>
      <c r="D370" t="s">
        <v>1069</v>
      </c>
      <c r="E370" t="s">
        <v>1070</v>
      </c>
      <c r="F370">
        <v>5</v>
      </c>
      <c r="G370" t="s">
        <v>1071</v>
      </c>
      <c r="H370" t="s">
        <v>354</v>
      </c>
      <c r="I370">
        <v>1657489927.75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426.660267731567</v>
      </c>
      <c r="AK370">
        <v>408.759048484848</v>
      </c>
      <c r="AL370">
        <v>-0.0246832064420196</v>
      </c>
      <c r="AM370">
        <v>66.5773286045169</v>
      </c>
      <c r="AN370">
        <f>(AP370 - AO370 + BO370*1E3/(8.314*(BQ370+273.15)) * AR370/BN370 * AQ370) * BN370/(100*BB370) * 1000/(1000 - AP370)</f>
        <v>0</v>
      </c>
      <c r="AO370">
        <v>15.8871053134821</v>
      </c>
      <c r="AP370">
        <v>20.5824921212121</v>
      </c>
      <c r="AQ370">
        <v>0.00917274902828878</v>
      </c>
      <c r="AR370">
        <v>78.1139820715769</v>
      </c>
      <c r="AS370">
        <v>15</v>
      </c>
      <c r="AT370">
        <v>3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1657489927.75</v>
      </c>
      <c r="BH370">
        <v>400.4213</v>
      </c>
      <c r="BI370">
        <v>419.8894</v>
      </c>
      <c r="BJ370">
        <v>20.56077</v>
      </c>
      <c r="BK370">
        <v>15.91787</v>
      </c>
      <c r="BL370">
        <v>396.5439</v>
      </c>
      <c r="BM370">
        <v>20.31192</v>
      </c>
      <c r="BN370">
        <v>500.0022</v>
      </c>
      <c r="BO370">
        <v>72.18412</v>
      </c>
      <c r="BP370">
        <v>0.0229691</v>
      </c>
      <c r="BQ370">
        <v>24.17719</v>
      </c>
      <c r="BR370">
        <v>25.06295</v>
      </c>
      <c r="BS370">
        <v>999.9</v>
      </c>
      <c r="BT370">
        <v>0</v>
      </c>
      <c r="BU370">
        <v>0</v>
      </c>
      <c r="BV370">
        <v>9992.631</v>
      </c>
      <c r="BW370">
        <v>0</v>
      </c>
      <c r="BX370">
        <v>547.812</v>
      </c>
      <c r="BY370">
        <v>-19.46806</v>
      </c>
      <c r="BZ370">
        <v>408.8271</v>
      </c>
      <c r="CA370">
        <v>426.6814</v>
      </c>
      <c r="CB370">
        <v>4.64289</v>
      </c>
      <c r="CC370">
        <v>419.8894</v>
      </c>
      <c r="CD370">
        <v>15.91787</v>
      </c>
      <c r="CE370">
        <v>1.484161</v>
      </c>
      <c r="CF370">
        <v>1.149017</v>
      </c>
      <c r="CG370">
        <v>12.80597</v>
      </c>
      <c r="CH370">
        <v>8.956861</v>
      </c>
      <c r="CI370">
        <v>2000.017</v>
      </c>
      <c r="CJ370">
        <v>0.9799925</v>
      </c>
      <c r="CK370">
        <v>0.02000715</v>
      </c>
      <c r="CL370">
        <v>0</v>
      </c>
      <c r="CM370">
        <v>2.51395</v>
      </c>
      <c r="CN370">
        <v>0</v>
      </c>
      <c r="CO370">
        <v>17818.48</v>
      </c>
      <c r="CP370">
        <v>16705.49</v>
      </c>
      <c r="CQ370">
        <v>45.375</v>
      </c>
      <c r="CR370">
        <v>47.687</v>
      </c>
      <c r="CS370">
        <v>46.625</v>
      </c>
      <c r="CT370">
        <v>45.812</v>
      </c>
      <c r="CU370">
        <v>44.562</v>
      </c>
      <c r="CV370">
        <v>1960.004</v>
      </c>
      <c r="CW370">
        <v>40.011</v>
      </c>
      <c r="CX370">
        <v>0</v>
      </c>
      <c r="CY370">
        <v>1651556715</v>
      </c>
      <c r="CZ370">
        <v>0</v>
      </c>
      <c r="DA370">
        <v>0</v>
      </c>
      <c r="DB370" t="s">
        <v>356</v>
      </c>
      <c r="DC370">
        <v>1657298120.5</v>
      </c>
      <c r="DD370">
        <v>1657298120.5</v>
      </c>
      <c r="DE370">
        <v>0</v>
      </c>
      <c r="DF370">
        <v>1.391</v>
      </c>
      <c r="DG370">
        <v>0.035</v>
      </c>
      <c r="DH370">
        <v>2.39</v>
      </c>
      <c r="DI370">
        <v>0.104</v>
      </c>
      <c r="DJ370">
        <v>419</v>
      </c>
      <c r="DK370">
        <v>18</v>
      </c>
      <c r="DL370">
        <v>0.11</v>
      </c>
      <c r="DM370">
        <v>0.02</v>
      </c>
      <c r="DN370">
        <v>-19.4116775</v>
      </c>
      <c r="DO370">
        <v>-0.445559099437109</v>
      </c>
      <c r="DP370">
        <v>0.0546305568683865</v>
      </c>
      <c r="DQ370">
        <v>0</v>
      </c>
      <c r="DR370">
        <v>4.698771</v>
      </c>
      <c r="DS370">
        <v>-0.428413733583496</v>
      </c>
      <c r="DT370">
        <v>0.0441185624085827</v>
      </c>
      <c r="DU370">
        <v>0</v>
      </c>
      <c r="DV370">
        <v>0</v>
      </c>
      <c r="DW370">
        <v>2</v>
      </c>
      <c r="DX370" t="s">
        <v>357</v>
      </c>
      <c r="DY370">
        <v>2.83851</v>
      </c>
      <c r="DZ370">
        <v>2.63939</v>
      </c>
      <c r="EA370">
        <v>0.0697242</v>
      </c>
      <c r="EB370">
        <v>0.0728082</v>
      </c>
      <c r="EC370">
        <v>0.0735305</v>
      </c>
      <c r="ED370">
        <v>0.0614117</v>
      </c>
      <c r="EE370">
        <v>25962</v>
      </c>
      <c r="EF370">
        <v>22637.3</v>
      </c>
      <c r="EG370">
        <v>24998.8</v>
      </c>
      <c r="EH370">
        <v>23791.3</v>
      </c>
      <c r="EI370">
        <v>39565.3</v>
      </c>
      <c r="EJ370">
        <v>36990.4</v>
      </c>
      <c r="EK370">
        <v>45223.9</v>
      </c>
      <c r="EL370">
        <v>42475.7</v>
      </c>
      <c r="EM370">
        <v>1.7604</v>
      </c>
      <c r="EN370">
        <v>2.0416</v>
      </c>
      <c r="EO370">
        <v>0.125561</v>
      </c>
      <c r="EP370">
        <v>0</v>
      </c>
      <c r="EQ370">
        <v>23.072</v>
      </c>
      <c r="ER370">
        <v>999.9</v>
      </c>
      <c r="ES370">
        <v>30.57</v>
      </c>
      <c r="ET370">
        <v>40.657</v>
      </c>
      <c r="EU370">
        <v>32.5163</v>
      </c>
      <c r="EV370">
        <v>51.9114</v>
      </c>
      <c r="EW370">
        <v>31.2821</v>
      </c>
      <c r="EX370">
        <v>2</v>
      </c>
      <c r="EY370">
        <v>0.193227</v>
      </c>
      <c r="EZ370">
        <v>6.64318</v>
      </c>
      <c r="FA370">
        <v>20.0735</v>
      </c>
      <c r="FB370">
        <v>5.23406</v>
      </c>
      <c r="FC370">
        <v>11.9921</v>
      </c>
      <c r="FD370">
        <v>4.9567</v>
      </c>
      <c r="FE370">
        <v>3.30395</v>
      </c>
      <c r="FF370">
        <v>350.7</v>
      </c>
      <c r="FG370">
        <v>9999</v>
      </c>
      <c r="FH370">
        <v>9999</v>
      </c>
      <c r="FI370">
        <v>6393.4</v>
      </c>
      <c r="FJ370">
        <v>1.86811</v>
      </c>
      <c r="FK370">
        <v>1.86387</v>
      </c>
      <c r="FL370">
        <v>1.87128</v>
      </c>
      <c r="FM370">
        <v>1.86241</v>
      </c>
      <c r="FN370">
        <v>1.86179</v>
      </c>
      <c r="FO370">
        <v>1.86818</v>
      </c>
      <c r="FP370">
        <v>1.8583</v>
      </c>
      <c r="FQ370">
        <v>1.86454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3.877</v>
      </c>
      <c r="GF370">
        <v>0.2498</v>
      </c>
      <c r="GG370">
        <v>2.14445261950712</v>
      </c>
      <c r="GH370">
        <v>0.00524579190152856</v>
      </c>
      <c r="GI370">
        <v>-2.61795653493914e-06</v>
      </c>
      <c r="GJ370">
        <v>1.03317073579164e-09</v>
      </c>
      <c r="GK370">
        <v>-0.0325879594738201</v>
      </c>
      <c r="GL370">
        <v>-0.0124659139965973</v>
      </c>
      <c r="GM370">
        <v>0.00156445697122576</v>
      </c>
      <c r="GN370">
        <v>-1.32223106024955e-05</v>
      </c>
      <c r="GO370">
        <v>14</v>
      </c>
      <c r="GP370">
        <v>2225</v>
      </c>
      <c r="GQ370">
        <v>3</v>
      </c>
      <c r="GR370">
        <v>45</v>
      </c>
      <c r="GS370">
        <v>3196.8</v>
      </c>
      <c r="GT370">
        <v>3196.8</v>
      </c>
      <c r="GU370">
        <v>1.32446</v>
      </c>
      <c r="GV370">
        <v>2.41577</v>
      </c>
      <c r="GW370">
        <v>1.99829</v>
      </c>
      <c r="GX370">
        <v>2.70996</v>
      </c>
      <c r="GY370">
        <v>2.09351</v>
      </c>
      <c r="GZ370">
        <v>2.39258</v>
      </c>
      <c r="HA370">
        <v>43.1279</v>
      </c>
      <c r="HB370">
        <v>13.8168</v>
      </c>
      <c r="HC370">
        <v>18</v>
      </c>
      <c r="HD370">
        <v>429.319</v>
      </c>
      <c r="HE370">
        <v>609.059</v>
      </c>
      <c r="HF370">
        <v>22.0546</v>
      </c>
      <c r="HG370">
        <v>30.0488</v>
      </c>
      <c r="HH370">
        <v>30.0031</v>
      </c>
      <c r="HI370">
        <v>30.0436</v>
      </c>
      <c r="HJ370">
        <v>30.0274</v>
      </c>
      <c r="HK370">
        <v>26.5496</v>
      </c>
      <c r="HL370">
        <v>58.9274</v>
      </c>
      <c r="HM370">
        <v>0</v>
      </c>
      <c r="HN370">
        <v>20.6317</v>
      </c>
      <c r="HO370">
        <v>413.223</v>
      </c>
      <c r="HP370">
        <v>16.1738</v>
      </c>
      <c r="HQ370">
        <v>95.6914</v>
      </c>
      <c r="HR370">
        <v>99.8331</v>
      </c>
    </row>
    <row r="371" spans="1:226">
      <c r="A371">
        <v>355</v>
      </c>
      <c r="B371">
        <v>1657489935.5</v>
      </c>
      <c r="C371">
        <v>3466</v>
      </c>
      <c r="D371" t="s">
        <v>1072</v>
      </c>
      <c r="E371" t="s">
        <v>1073</v>
      </c>
      <c r="F371">
        <v>5</v>
      </c>
      <c r="G371" t="s">
        <v>1071</v>
      </c>
      <c r="H371" t="s">
        <v>354</v>
      </c>
      <c r="I371">
        <v>1657489933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426.735585789396</v>
      </c>
      <c r="AK371">
        <v>408.693206060606</v>
      </c>
      <c r="AL371">
        <v>-0.000242419076562589</v>
      </c>
      <c r="AM371">
        <v>66.5773286045169</v>
      </c>
      <c r="AN371">
        <f>(AP371 - AO371 + BO371*1E3/(8.314*(BQ371+273.15)) * AR371/BN371 * AQ371) * BN371/(100*BB371) * 1000/(1000 - AP371)</f>
        <v>0</v>
      </c>
      <c r="AO371">
        <v>16.0294828179717</v>
      </c>
      <c r="AP371">
        <v>20.6096854545455</v>
      </c>
      <c r="AQ371">
        <v>0.0109612736172269</v>
      </c>
      <c r="AR371">
        <v>78.1139820715769</v>
      </c>
      <c r="AS371">
        <v>15</v>
      </c>
      <c r="AT371">
        <v>3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1657489933</v>
      </c>
      <c r="BH371">
        <v>400.333555555556</v>
      </c>
      <c r="BI371">
        <v>419.324666666667</v>
      </c>
      <c r="BJ371">
        <v>20.6076111111111</v>
      </c>
      <c r="BK371">
        <v>16.0430555555556</v>
      </c>
      <c r="BL371">
        <v>396.456333333333</v>
      </c>
      <c r="BM371">
        <v>20.3571555555556</v>
      </c>
      <c r="BN371">
        <v>499.929666666667</v>
      </c>
      <c r="BO371">
        <v>72.1845666666667</v>
      </c>
      <c r="BP371">
        <v>0.0236448444444444</v>
      </c>
      <c r="BQ371">
        <v>24.2348888888889</v>
      </c>
      <c r="BR371">
        <v>25.2315555555556</v>
      </c>
      <c r="BS371">
        <v>999.9</v>
      </c>
      <c r="BT371">
        <v>0</v>
      </c>
      <c r="BU371">
        <v>0</v>
      </c>
      <c r="BV371">
        <v>9948.74888888889</v>
      </c>
      <c r="BW371">
        <v>0</v>
      </c>
      <c r="BX371">
        <v>556.738888888889</v>
      </c>
      <c r="BY371">
        <v>-18.9913111111111</v>
      </c>
      <c r="BZ371">
        <v>408.757</v>
      </c>
      <c r="CA371">
        <v>426.161777777778</v>
      </c>
      <c r="CB371">
        <v>4.56454666666667</v>
      </c>
      <c r="CC371">
        <v>419.324666666667</v>
      </c>
      <c r="CD371">
        <v>16.0430555555556</v>
      </c>
      <c r="CE371">
        <v>1.48755111111111</v>
      </c>
      <c r="CF371">
        <v>1.15806111111111</v>
      </c>
      <c r="CG371">
        <v>12.8408</v>
      </c>
      <c r="CH371">
        <v>9.07305777777778</v>
      </c>
      <c r="CI371">
        <v>1999.96777777778</v>
      </c>
      <c r="CJ371">
        <v>0.979992666666667</v>
      </c>
      <c r="CK371">
        <v>0.0200069777777778</v>
      </c>
      <c r="CL371">
        <v>0</v>
      </c>
      <c r="CM371">
        <v>2.46625555555556</v>
      </c>
      <c r="CN371">
        <v>0</v>
      </c>
      <c r="CO371">
        <v>17593.6</v>
      </c>
      <c r="CP371">
        <v>16705.1</v>
      </c>
      <c r="CQ371">
        <v>45.3887777777778</v>
      </c>
      <c r="CR371">
        <v>47.687</v>
      </c>
      <c r="CS371">
        <v>46.625</v>
      </c>
      <c r="CT371">
        <v>45.812</v>
      </c>
      <c r="CU371">
        <v>44.562</v>
      </c>
      <c r="CV371">
        <v>1959.95777777778</v>
      </c>
      <c r="CW371">
        <v>40.01</v>
      </c>
      <c r="CX371">
        <v>0</v>
      </c>
      <c r="CY371">
        <v>1651556720.4</v>
      </c>
      <c r="CZ371">
        <v>0</v>
      </c>
      <c r="DA371">
        <v>0</v>
      </c>
      <c r="DB371" t="s">
        <v>356</v>
      </c>
      <c r="DC371">
        <v>1657298120.5</v>
      </c>
      <c r="DD371">
        <v>1657298120.5</v>
      </c>
      <c r="DE371">
        <v>0</v>
      </c>
      <c r="DF371">
        <v>1.391</v>
      </c>
      <c r="DG371">
        <v>0.035</v>
      </c>
      <c r="DH371">
        <v>2.39</v>
      </c>
      <c r="DI371">
        <v>0.104</v>
      </c>
      <c r="DJ371">
        <v>419</v>
      </c>
      <c r="DK371">
        <v>18</v>
      </c>
      <c r="DL371">
        <v>0.11</v>
      </c>
      <c r="DM371">
        <v>0.02</v>
      </c>
      <c r="DN371">
        <v>-19.42552</v>
      </c>
      <c r="DO371">
        <v>0.170733208255191</v>
      </c>
      <c r="DP371">
        <v>0.171150476481954</v>
      </c>
      <c r="DQ371">
        <v>0</v>
      </c>
      <c r="DR371">
        <v>4.65248675</v>
      </c>
      <c r="DS371">
        <v>-0.476018949343348</v>
      </c>
      <c r="DT371">
        <v>0.0489415756482922</v>
      </c>
      <c r="DU371">
        <v>0</v>
      </c>
      <c r="DV371">
        <v>0</v>
      </c>
      <c r="DW371">
        <v>2</v>
      </c>
      <c r="DX371" t="s">
        <v>357</v>
      </c>
      <c r="DY371">
        <v>2.83865</v>
      </c>
      <c r="DZ371">
        <v>2.63986</v>
      </c>
      <c r="EA371">
        <v>0.0697022</v>
      </c>
      <c r="EB371">
        <v>0.0724299</v>
      </c>
      <c r="EC371">
        <v>0.0735816</v>
      </c>
      <c r="ED371">
        <v>0.061628</v>
      </c>
      <c r="EE371">
        <v>25962</v>
      </c>
      <c r="EF371">
        <v>22645.5</v>
      </c>
      <c r="EG371">
        <v>24998.1</v>
      </c>
      <c r="EH371">
        <v>23790.2</v>
      </c>
      <c r="EI371">
        <v>39561.8</v>
      </c>
      <c r="EJ371">
        <v>36980</v>
      </c>
      <c r="EK371">
        <v>45222.5</v>
      </c>
      <c r="EL371">
        <v>42473.6</v>
      </c>
      <c r="EM371">
        <v>1.75985</v>
      </c>
      <c r="EN371">
        <v>2.04198</v>
      </c>
      <c r="EO371">
        <v>0.131041</v>
      </c>
      <c r="EP371">
        <v>0</v>
      </c>
      <c r="EQ371">
        <v>23.1007</v>
      </c>
      <c r="ER371">
        <v>999.9</v>
      </c>
      <c r="ES371">
        <v>30.515</v>
      </c>
      <c r="ET371">
        <v>40.657</v>
      </c>
      <c r="EU371">
        <v>32.4553</v>
      </c>
      <c r="EV371">
        <v>52.1614</v>
      </c>
      <c r="EW371">
        <v>31.2981</v>
      </c>
      <c r="EX371">
        <v>2</v>
      </c>
      <c r="EY371">
        <v>0.215927</v>
      </c>
      <c r="EZ371">
        <v>8.36542</v>
      </c>
      <c r="FA371">
        <v>20.0314</v>
      </c>
      <c r="FB371">
        <v>5.23511</v>
      </c>
      <c r="FC371">
        <v>11.992</v>
      </c>
      <c r="FD371">
        <v>4.95715</v>
      </c>
      <c r="FE371">
        <v>3.304</v>
      </c>
      <c r="FF371">
        <v>350.7</v>
      </c>
      <c r="FG371">
        <v>9999</v>
      </c>
      <c r="FH371">
        <v>9999</v>
      </c>
      <c r="FI371">
        <v>6393.7</v>
      </c>
      <c r="FJ371">
        <v>1.86805</v>
      </c>
      <c r="FK371">
        <v>1.86385</v>
      </c>
      <c r="FL371">
        <v>1.87123</v>
      </c>
      <c r="FM371">
        <v>1.86235</v>
      </c>
      <c r="FN371">
        <v>1.86171</v>
      </c>
      <c r="FO371">
        <v>1.86813</v>
      </c>
      <c r="FP371">
        <v>1.85825</v>
      </c>
      <c r="FQ371">
        <v>1.86448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3.877</v>
      </c>
      <c r="GF371">
        <v>0.2505</v>
      </c>
      <c r="GG371">
        <v>2.14445261950712</v>
      </c>
      <c r="GH371">
        <v>0.00524579190152856</v>
      </c>
      <c r="GI371">
        <v>-2.61795653493914e-06</v>
      </c>
      <c r="GJ371">
        <v>1.03317073579164e-09</v>
      </c>
      <c r="GK371">
        <v>-0.0325879594738201</v>
      </c>
      <c r="GL371">
        <v>-0.0124659139965973</v>
      </c>
      <c r="GM371">
        <v>0.00156445697122576</v>
      </c>
      <c r="GN371">
        <v>-1.32223106024955e-05</v>
      </c>
      <c r="GO371">
        <v>14</v>
      </c>
      <c r="GP371">
        <v>2225</v>
      </c>
      <c r="GQ371">
        <v>3</v>
      </c>
      <c r="GR371">
        <v>45</v>
      </c>
      <c r="GS371">
        <v>3196.9</v>
      </c>
      <c r="GT371">
        <v>3196.9</v>
      </c>
      <c r="GU371">
        <v>1.30127</v>
      </c>
      <c r="GV371">
        <v>2.41821</v>
      </c>
      <c r="GW371">
        <v>1.99829</v>
      </c>
      <c r="GX371">
        <v>2.70996</v>
      </c>
      <c r="GY371">
        <v>2.09351</v>
      </c>
      <c r="GZ371">
        <v>2.40112</v>
      </c>
      <c r="HA371">
        <v>43.1279</v>
      </c>
      <c r="HB371">
        <v>13.9306</v>
      </c>
      <c r="HC371">
        <v>18</v>
      </c>
      <c r="HD371">
        <v>428.936</v>
      </c>
      <c r="HE371">
        <v>609.25</v>
      </c>
      <c r="HF371">
        <v>20.8674</v>
      </c>
      <c r="HG371">
        <v>30.0373</v>
      </c>
      <c r="HH371">
        <v>30.0137</v>
      </c>
      <c r="HI371">
        <v>30.0341</v>
      </c>
      <c r="HJ371">
        <v>30.0172</v>
      </c>
      <c r="HK371">
        <v>26.0265</v>
      </c>
      <c r="HL371">
        <v>58.3145</v>
      </c>
      <c r="HM371">
        <v>0</v>
      </c>
      <c r="HN371">
        <v>20.4746</v>
      </c>
      <c r="HO371">
        <v>399.776</v>
      </c>
      <c r="HP371">
        <v>16.391</v>
      </c>
      <c r="HQ371">
        <v>95.6885</v>
      </c>
      <c r="HR371">
        <v>99.8282</v>
      </c>
    </row>
    <row r="372" spans="1:226">
      <c r="A372">
        <v>356</v>
      </c>
      <c r="B372">
        <v>1657489940.5</v>
      </c>
      <c r="C372">
        <v>3471</v>
      </c>
      <c r="D372" t="s">
        <v>1074</v>
      </c>
      <c r="E372" t="s">
        <v>1075</v>
      </c>
      <c r="F372">
        <v>5</v>
      </c>
      <c r="G372" t="s">
        <v>1071</v>
      </c>
      <c r="H372" t="s">
        <v>354</v>
      </c>
      <c r="I372">
        <v>1657489937.7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420.299399769502</v>
      </c>
      <c r="AK372">
        <v>405.401533333333</v>
      </c>
      <c r="AL372">
        <v>-0.720933362953261</v>
      </c>
      <c r="AM372">
        <v>66.5773286045169</v>
      </c>
      <c r="AN372">
        <f>(AP372 - AO372 + BO372*1E3/(8.314*(BQ372+273.15)) * AR372/BN372 * AQ372) * BN372/(100*BB372) * 1000/(1000 - AP372)</f>
        <v>0</v>
      </c>
      <c r="AO372">
        <v>16.1178456772463</v>
      </c>
      <c r="AP372">
        <v>20.6053842424242</v>
      </c>
      <c r="AQ372">
        <v>-0.0059382547453074</v>
      </c>
      <c r="AR372">
        <v>78.1139820715769</v>
      </c>
      <c r="AS372">
        <v>15</v>
      </c>
      <c r="AT372">
        <v>3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1657489937.7</v>
      </c>
      <c r="BH372">
        <v>398.9093</v>
      </c>
      <c r="BI372">
        <v>412.5717</v>
      </c>
      <c r="BJ372">
        <v>20.60255</v>
      </c>
      <c r="BK372">
        <v>16.15444</v>
      </c>
      <c r="BL372">
        <v>395.0374</v>
      </c>
      <c r="BM372">
        <v>20.35229</v>
      </c>
      <c r="BN372">
        <v>499.9667</v>
      </c>
      <c r="BO372">
        <v>72.1852</v>
      </c>
      <c r="BP372">
        <v>0.02375466</v>
      </c>
      <c r="BQ372">
        <v>24.24464</v>
      </c>
      <c r="BR372">
        <v>25.23916</v>
      </c>
      <c r="BS372">
        <v>999.9</v>
      </c>
      <c r="BT372">
        <v>0</v>
      </c>
      <c r="BU372">
        <v>0</v>
      </c>
      <c r="BV372">
        <v>9971.251</v>
      </c>
      <c r="BW372">
        <v>0</v>
      </c>
      <c r="BX372">
        <v>536.7162</v>
      </c>
      <c r="BY372">
        <v>-13.66223</v>
      </c>
      <c r="BZ372">
        <v>407.3008</v>
      </c>
      <c r="CA372">
        <v>419.3458</v>
      </c>
      <c r="CB372">
        <v>4.448098</v>
      </c>
      <c r="CC372">
        <v>412.5717</v>
      </c>
      <c r="CD372">
        <v>16.15444</v>
      </c>
      <c r="CE372">
        <v>1.487198</v>
      </c>
      <c r="CF372">
        <v>1.166112</v>
      </c>
      <c r="CG372">
        <v>12.83719</v>
      </c>
      <c r="CH372">
        <v>9.175739</v>
      </c>
      <c r="CI372">
        <v>2000.031</v>
      </c>
      <c r="CJ372">
        <v>0.9799934</v>
      </c>
      <c r="CK372">
        <v>0.02000622</v>
      </c>
      <c r="CL372">
        <v>0</v>
      </c>
      <c r="CM372">
        <v>2.72291</v>
      </c>
      <c r="CN372">
        <v>0</v>
      </c>
      <c r="CO372">
        <v>17391.46</v>
      </c>
      <c r="CP372">
        <v>16705.64</v>
      </c>
      <c r="CQ372">
        <v>45.4246</v>
      </c>
      <c r="CR372">
        <v>47.687</v>
      </c>
      <c r="CS372">
        <v>46.625</v>
      </c>
      <c r="CT372">
        <v>45.812</v>
      </c>
      <c r="CU372">
        <v>44.562</v>
      </c>
      <c r="CV372">
        <v>1960.021</v>
      </c>
      <c r="CW372">
        <v>40.01</v>
      </c>
      <c r="CX372">
        <v>0</v>
      </c>
      <c r="CY372">
        <v>1651556725.2</v>
      </c>
      <c r="CZ372">
        <v>0</v>
      </c>
      <c r="DA372">
        <v>0</v>
      </c>
      <c r="DB372" t="s">
        <v>356</v>
      </c>
      <c r="DC372">
        <v>1657298120.5</v>
      </c>
      <c r="DD372">
        <v>1657298120.5</v>
      </c>
      <c r="DE372">
        <v>0</v>
      </c>
      <c r="DF372">
        <v>1.391</v>
      </c>
      <c r="DG372">
        <v>0.035</v>
      </c>
      <c r="DH372">
        <v>2.39</v>
      </c>
      <c r="DI372">
        <v>0.104</v>
      </c>
      <c r="DJ372">
        <v>419</v>
      </c>
      <c r="DK372">
        <v>18</v>
      </c>
      <c r="DL372">
        <v>0.11</v>
      </c>
      <c r="DM372">
        <v>0.02</v>
      </c>
      <c r="DN372">
        <v>-18.3361675</v>
      </c>
      <c r="DO372">
        <v>16.4770390243903</v>
      </c>
      <c r="DP372">
        <v>2.17420738102274</v>
      </c>
      <c r="DQ372">
        <v>0</v>
      </c>
      <c r="DR372">
        <v>4.596227</v>
      </c>
      <c r="DS372">
        <v>-0.778925853658541</v>
      </c>
      <c r="DT372">
        <v>0.0806587826030123</v>
      </c>
      <c r="DU372">
        <v>0</v>
      </c>
      <c r="DV372">
        <v>0</v>
      </c>
      <c r="DW372">
        <v>2</v>
      </c>
      <c r="DX372" t="s">
        <v>357</v>
      </c>
      <c r="DY372">
        <v>2.83858</v>
      </c>
      <c r="DZ372">
        <v>2.64026</v>
      </c>
      <c r="EA372">
        <v>0.0691953</v>
      </c>
      <c r="EB372">
        <v>0.0709584</v>
      </c>
      <c r="EC372">
        <v>0.0735896</v>
      </c>
      <c r="ED372">
        <v>0.062103</v>
      </c>
      <c r="EE372">
        <v>25974.9</v>
      </c>
      <c r="EF372">
        <v>22681</v>
      </c>
      <c r="EG372">
        <v>24996.9</v>
      </c>
      <c r="EH372">
        <v>23789.6</v>
      </c>
      <c r="EI372">
        <v>39559.3</v>
      </c>
      <c r="EJ372">
        <v>36960.3</v>
      </c>
      <c r="EK372">
        <v>45220</v>
      </c>
      <c r="EL372">
        <v>42472.6</v>
      </c>
      <c r="EM372">
        <v>1.75993</v>
      </c>
      <c r="EN372">
        <v>2.04218</v>
      </c>
      <c r="EO372">
        <v>0.126604</v>
      </c>
      <c r="EP372">
        <v>0</v>
      </c>
      <c r="EQ372">
        <v>23.1303</v>
      </c>
      <c r="ER372">
        <v>999.9</v>
      </c>
      <c r="ES372">
        <v>30.491</v>
      </c>
      <c r="ET372">
        <v>40.657</v>
      </c>
      <c r="EU372">
        <v>32.4326</v>
      </c>
      <c r="EV372">
        <v>52.2614</v>
      </c>
      <c r="EW372">
        <v>31.3622</v>
      </c>
      <c r="EX372">
        <v>2</v>
      </c>
      <c r="EY372">
        <v>0.213135</v>
      </c>
      <c r="EZ372">
        <v>6.96112</v>
      </c>
      <c r="FA372">
        <v>20.099</v>
      </c>
      <c r="FB372">
        <v>5.23481</v>
      </c>
      <c r="FC372">
        <v>11.992</v>
      </c>
      <c r="FD372">
        <v>4.957</v>
      </c>
      <c r="FE372">
        <v>3.3039</v>
      </c>
      <c r="FF372">
        <v>350.7</v>
      </c>
      <c r="FG372">
        <v>9999</v>
      </c>
      <c r="FH372">
        <v>9999</v>
      </c>
      <c r="FI372">
        <v>6393.7</v>
      </c>
      <c r="FJ372">
        <v>1.86813</v>
      </c>
      <c r="FK372">
        <v>1.86386</v>
      </c>
      <c r="FL372">
        <v>1.87132</v>
      </c>
      <c r="FM372">
        <v>1.86243</v>
      </c>
      <c r="FN372">
        <v>1.86175</v>
      </c>
      <c r="FO372">
        <v>1.86814</v>
      </c>
      <c r="FP372">
        <v>1.85835</v>
      </c>
      <c r="FQ372">
        <v>1.86458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3.863</v>
      </c>
      <c r="GF372">
        <v>0.2506</v>
      </c>
      <c r="GG372">
        <v>2.14445261950712</v>
      </c>
      <c r="GH372">
        <v>0.00524579190152856</v>
      </c>
      <c r="GI372">
        <v>-2.61795653493914e-06</v>
      </c>
      <c r="GJ372">
        <v>1.03317073579164e-09</v>
      </c>
      <c r="GK372">
        <v>-0.0325879594738201</v>
      </c>
      <c r="GL372">
        <v>-0.0124659139965973</v>
      </c>
      <c r="GM372">
        <v>0.00156445697122576</v>
      </c>
      <c r="GN372">
        <v>-1.32223106024955e-05</v>
      </c>
      <c r="GO372">
        <v>14</v>
      </c>
      <c r="GP372">
        <v>2225</v>
      </c>
      <c r="GQ372">
        <v>3</v>
      </c>
      <c r="GR372">
        <v>45</v>
      </c>
      <c r="GS372">
        <v>3197</v>
      </c>
      <c r="GT372">
        <v>3197</v>
      </c>
      <c r="GU372">
        <v>1.26465</v>
      </c>
      <c r="GV372">
        <v>2.42065</v>
      </c>
      <c r="GW372">
        <v>1.99829</v>
      </c>
      <c r="GX372">
        <v>2.71118</v>
      </c>
      <c r="GY372">
        <v>2.09351</v>
      </c>
      <c r="GZ372">
        <v>2.40479</v>
      </c>
      <c r="HA372">
        <v>43.1279</v>
      </c>
      <c r="HB372">
        <v>14.0182</v>
      </c>
      <c r="HC372">
        <v>18</v>
      </c>
      <c r="HD372">
        <v>428.921</v>
      </c>
      <c r="HE372">
        <v>609.308</v>
      </c>
      <c r="HF372">
        <v>20.2867</v>
      </c>
      <c r="HG372">
        <v>30.0248</v>
      </c>
      <c r="HH372">
        <v>30.0031</v>
      </c>
      <c r="HI372">
        <v>30.0255</v>
      </c>
      <c r="HJ372">
        <v>30.0079</v>
      </c>
      <c r="HK372">
        <v>25.3621</v>
      </c>
      <c r="HL372">
        <v>57.7065</v>
      </c>
      <c r="HM372">
        <v>0</v>
      </c>
      <c r="HN372">
        <v>20.2233</v>
      </c>
      <c r="HO372">
        <v>379.635</v>
      </c>
      <c r="HP372">
        <v>16.5028</v>
      </c>
      <c r="HQ372">
        <v>95.6834</v>
      </c>
      <c r="HR372">
        <v>99.8258</v>
      </c>
    </row>
    <row r="373" spans="1:226">
      <c r="A373">
        <v>357</v>
      </c>
      <c r="B373">
        <v>1657489945.5</v>
      </c>
      <c r="C373">
        <v>3476</v>
      </c>
      <c r="D373" t="s">
        <v>1076</v>
      </c>
      <c r="E373" t="s">
        <v>1077</v>
      </c>
      <c r="F373">
        <v>5</v>
      </c>
      <c r="G373" t="s">
        <v>1071</v>
      </c>
      <c r="H373" t="s">
        <v>354</v>
      </c>
      <c r="I373">
        <v>1657489943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407.519023108221</v>
      </c>
      <c r="AK373">
        <v>396.771375757576</v>
      </c>
      <c r="AL373">
        <v>-1.80633273842785</v>
      </c>
      <c r="AM373">
        <v>66.5773286045169</v>
      </c>
      <c r="AN373">
        <f>(AP373 - AO373 + BO373*1E3/(8.314*(BQ373+273.15)) * AR373/BN373 * AQ373) * BN373/(100*BB373) * 1000/(1000 - AP373)</f>
        <v>0</v>
      </c>
      <c r="AO373">
        <v>16.2719487242081</v>
      </c>
      <c r="AP373">
        <v>20.6515945454545</v>
      </c>
      <c r="AQ373">
        <v>0.0110338707675512</v>
      </c>
      <c r="AR373">
        <v>78.1139820715769</v>
      </c>
      <c r="AS373">
        <v>15</v>
      </c>
      <c r="AT373">
        <v>3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1657489943</v>
      </c>
      <c r="BH373">
        <v>392.368</v>
      </c>
      <c r="BI373">
        <v>399.036777777778</v>
      </c>
      <c r="BJ373">
        <v>20.6346111111111</v>
      </c>
      <c r="BK373">
        <v>16.2966</v>
      </c>
      <c r="BL373">
        <v>388.520111111111</v>
      </c>
      <c r="BM373">
        <v>20.3832555555556</v>
      </c>
      <c r="BN373">
        <v>499.980444444445</v>
      </c>
      <c r="BO373">
        <v>72.1855888888889</v>
      </c>
      <c r="BP373">
        <v>0.0239847222222222</v>
      </c>
      <c r="BQ373">
        <v>24.2327222222222</v>
      </c>
      <c r="BR373">
        <v>25.1855333333333</v>
      </c>
      <c r="BS373">
        <v>999.9</v>
      </c>
      <c r="BT373">
        <v>0</v>
      </c>
      <c r="BU373">
        <v>0</v>
      </c>
      <c r="BV373">
        <v>9995.63666666667</v>
      </c>
      <c r="BW373">
        <v>0</v>
      </c>
      <c r="BX373">
        <v>460.009777777778</v>
      </c>
      <c r="BY373">
        <v>-6.66868444444444</v>
      </c>
      <c r="BZ373">
        <v>400.635</v>
      </c>
      <c r="CA373">
        <v>405.647333333333</v>
      </c>
      <c r="CB373">
        <v>4.33800333333333</v>
      </c>
      <c r="CC373">
        <v>399.036777777778</v>
      </c>
      <c r="CD373">
        <v>16.2966</v>
      </c>
      <c r="CE373">
        <v>1.48952111111111</v>
      </c>
      <c r="CF373">
        <v>1.17637888888889</v>
      </c>
      <c r="CG373">
        <v>12.861</v>
      </c>
      <c r="CH373">
        <v>9.30592111111111</v>
      </c>
      <c r="CI373">
        <v>2000.03333333333</v>
      </c>
      <c r="CJ373">
        <v>0.979993666666667</v>
      </c>
      <c r="CK373">
        <v>0.0200059444444444</v>
      </c>
      <c r="CL373">
        <v>0</v>
      </c>
      <c r="CM373">
        <v>2.60622222222222</v>
      </c>
      <c r="CN373">
        <v>0</v>
      </c>
      <c r="CO373">
        <v>17171.3555555556</v>
      </c>
      <c r="CP373">
        <v>16705.6666666667</v>
      </c>
      <c r="CQ373">
        <v>45.437</v>
      </c>
      <c r="CR373">
        <v>47.687</v>
      </c>
      <c r="CS373">
        <v>46.625</v>
      </c>
      <c r="CT373">
        <v>45.812</v>
      </c>
      <c r="CU373">
        <v>44.562</v>
      </c>
      <c r="CV373">
        <v>1960.02333333333</v>
      </c>
      <c r="CW373">
        <v>40.01</v>
      </c>
      <c r="CX373">
        <v>0</v>
      </c>
      <c r="CY373">
        <v>1651556730</v>
      </c>
      <c r="CZ373">
        <v>0</v>
      </c>
      <c r="DA373">
        <v>0</v>
      </c>
      <c r="DB373" t="s">
        <v>356</v>
      </c>
      <c r="DC373">
        <v>1657298120.5</v>
      </c>
      <c r="DD373">
        <v>1657298120.5</v>
      </c>
      <c r="DE373">
        <v>0</v>
      </c>
      <c r="DF373">
        <v>1.391</v>
      </c>
      <c r="DG373">
        <v>0.035</v>
      </c>
      <c r="DH373">
        <v>2.39</v>
      </c>
      <c r="DI373">
        <v>0.104</v>
      </c>
      <c r="DJ373">
        <v>419</v>
      </c>
      <c r="DK373">
        <v>18</v>
      </c>
      <c r="DL373">
        <v>0.11</v>
      </c>
      <c r="DM373">
        <v>0.02</v>
      </c>
      <c r="DN373">
        <v>-15.499774</v>
      </c>
      <c r="DO373">
        <v>45.7859788367731</v>
      </c>
      <c r="DP373">
        <v>4.81962349679402</v>
      </c>
      <c r="DQ373">
        <v>0</v>
      </c>
      <c r="DR373">
        <v>4.5171315</v>
      </c>
      <c r="DS373">
        <v>-1.19897043151971</v>
      </c>
      <c r="DT373">
        <v>0.117376750712183</v>
      </c>
      <c r="DU373">
        <v>0</v>
      </c>
      <c r="DV373">
        <v>0</v>
      </c>
      <c r="DW373">
        <v>2</v>
      </c>
      <c r="DX373" t="s">
        <v>357</v>
      </c>
      <c r="DY373">
        <v>2.83887</v>
      </c>
      <c r="DZ373">
        <v>2.64033</v>
      </c>
      <c r="EA373">
        <v>0.0679791</v>
      </c>
      <c r="EB373">
        <v>0.069023</v>
      </c>
      <c r="EC373">
        <v>0.0737104</v>
      </c>
      <c r="ED373">
        <v>0.0623956</v>
      </c>
      <c r="EE373">
        <v>26009.4</v>
      </c>
      <c r="EF373">
        <v>22728.2</v>
      </c>
      <c r="EG373">
        <v>24997.4</v>
      </c>
      <c r="EH373">
        <v>23789.5</v>
      </c>
      <c r="EI373">
        <v>39554.8</v>
      </c>
      <c r="EJ373">
        <v>36948.6</v>
      </c>
      <c r="EK373">
        <v>45220.8</v>
      </c>
      <c r="EL373">
        <v>42472.3</v>
      </c>
      <c r="EM373">
        <v>1.76022</v>
      </c>
      <c r="EN373">
        <v>2.0423</v>
      </c>
      <c r="EO373">
        <v>0.121795</v>
      </c>
      <c r="EP373">
        <v>0</v>
      </c>
      <c r="EQ373">
        <v>23.1616</v>
      </c>
      <c r="ER373">
        <v>999.9</v>
      </c>
      <c r="ES373">
        <v>30.442</v>
      </c>
      <c r="ET373">
        <v>40.647</v>
      </c>
      <c r="EU373">
        <v>32.3638</v>
      </c>
      <c r="EV373">
        <v>52.3614</v>
      </c>
      <c r="EW373">
        <v>31.3381</v>
      </c>
      <c r="EX373">
        <v>2</v>
      </c>
      <c r="EY373">
        <v>0.207759</v>
      </c>
      <c r="EZ373">
        <v>6.10117</v>
      </c>
      <c r="FA373">
        <v>20.1348</v>
      </c>
      <c r="FB373">
        <v>5.23391</v>
      </c>
      <c r="FC373">
        <v>11.992</v>
      </c>
      <c r="FD373">
        <v>4.95665</v>
      </c>
      <c r="FE373">
        <v>3.304</v>
      </c>
      <c r="FF373">
        <v>350.7</v>
      </c>
      <c r="FG373">
        <v>9999</v>
      </c>
      <c r="FH373">
        <v>9999</v>
      </c>
      <c r="FI373">
        <v>6393.7</v>
      </c>
      <c r="FJ373">
        <v>1.86813</v>
      </c>
      <c r="FK373">
        <v>1.86388</v>
      </c>
      <c r="FL373">
        <v>1.87134</v>
      </c>
      <c r="FM373">
        <v>1.86249</v>
      </c>
      <c r="FN373">
        <v>1.86182</v>
      </c>
      <c r="FO373">
        <v>1.86821</v>
      </c>
      <c r="FP373">
        <v>1.85837</v>
      </c>
      <c r="FQ373">
        <v>1.86461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3.831</v>
      </c>
      <c r="GF373">
        <v>0.2521</v>
      </c>
      <c r="GG373">
        <v>2.14445261950712</v>
      </c>
      <c r="GH373">
        <v>0.00524579190152856</v>
      </c>
      <c r="GI373">
        <v>-2.61795653493914e-06</v>
      </c>
      <c r="GJ373">
        <v>1.03317073579164e-09</v>
      </c>
      <c r="GK373">
        <v>-0.0325879594738201</v>
      </c>
      <c r="GL373">
        <v>-0.0124659139965973</v>
      </c>
      <c r="GM373">
        <v>0.00156445697122576</v>
      </c>
      <c r="GN373">
        <v>-1.32223106024955e-05</v>
      </c>
      <c r="GO373">
        <v>14</v>
      </c>
      <c r="GP373">
        <v>2225</v>
      </c>
      <c r="GQ373">
        <v>3</v>
      </c>
      <c r="GR373">
        <v>45</v>
      </c>
      <c r="GS373">
        <v>3197.1</v>
      </c>
      <c r="GT373">
        <v>3197.1</v>
      </c>
      <c r="GU373">
        <v>1.22681</v>
      </c>
      <c r="GV373">
        <v>2.42554</v>
      </c>
      <c r="GW373">
        <v>1.99829</v>
      </c>
      <c r="GX373">
        <v>2.71118</v>
      </c>
      <c r="GY373">
        <v>2.09351</v>
      </c>
      <c r="GZ373">
        <v>2.42188</v>
      </c>
      <c r="HA373">
        <v>43.1279</v>
      </c>
      <c r="HB373">
        <v>14.0445</v>
      </c>
      <c r="HC373">
        <v>18</v>
      </c>
      <c r="HD373">
        <v>429.034</v>
      </c>
      <c r="HE373">
        <v>609.302</v>
      </c>
      <c r="HF373">
        <v>19.9746</v>
      </c>
      <c r="HG373">
        <v>30.0118</v>
      </c>
      <c r="HH373">
        <v>29.9978</v>
      </c>
      <c r="HI373">
        <v>30.0167</v>
      </c>
      <c r="HJ373">
        <v>29.9979</v>
      </c>
      <c r="HK373">
        <v>24.5207</v>
      </c>
      <c r="HL373">
        <v>57.1431</v>
      </c>
      <c r="HM373">
        <v>0</v>
      </c>
      <c r="HN373">
        <v>20.0153</v>
      </c>
      <c r="HO373">
        <v>365.707</v>
      </c>
      <c r="HP373">
        <v>16.5802</v>
      </c>
      <c r="HQ373">
        <v>95.6852</v>
      </c>
      <c r="HR373">
        <v>99.8253</v>
      </c>
    </row>
    <row r="374" spans="1:226">
      <c r="A374">
        <v>358</v>
      </c>
      <c r="B374">
        <v>1657489950.5</v>
      </c>
      <c r="C374">
        <v>3481</v>
      </c>
      <c r="D374" t="s">
        <v>1078</v>
      </c>
      <c r="E374" t="s">
        <v>1079</v>
      </c>
      <c r="F374">
        <v>5</v>
      </c>
      <c r="G374" t="s">
        <v>1071</v>
      </c>
      <c r="H374" t="s">
        <v>354</v>
      </c>
      <c r="I374">
        <v>1657489947.7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392.306357944352</v>
      </c>
      <c r="AK374">
        <v>384.596193939394</v>
      </c>
      <c r="AL374">
        <v>-2.48923551167473</v>
      </c>
      <c r="AM374">
        <v>66.5773286045169</v>
      </c>
      <c r="AN374">
        <f>(AP374 - AO374 + BO374*1E3/(8.314*(BQ374+273.15)) * AR374/BN374 * AQ374) * BN374/(100*BB374) * 1000/(1000 - AP374)</f>
        <v>0</v>
      </c>
      <c r="AO374">
        <v>16.3796365890504</v>
      </c>
      <c r="AP374">
        <v>20.7077715151515</v>
      </c>
      <c r="AQ374">
        <v>0.0106648168554871</v>
      </c>
      <c r="AR374">
        <v>78.1139820715769</v>
      </c>
      <c r="AS374">
        <v>15</v>
      </c>
      <c r="AT374">
        <v>3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1657489947.7</v>
      </c>
      <c r="BH374">
        <v>382.3809</v>
      </c>
      <c r="BI374">
        <v>384.8039</v>
      </c>
      <c r="BJ374">
        <v>20.68157</v>
      </c>
      <c r="BK374">
        <v>16.39432</v>
      </c>
      <c r="BL374">
        <v>378.5697</v>
      </c>
      <c r="BM374">
        <v>20.42863</v>
      </c>
      <c r="BN374">
        <v>500.0499</v>
      </c>
      <c r="BO374">
        <v>72.18659</v>
      </c>
      <c r="BP374">
        <v>0.02362125</v>
      </c>
      <c r="BQ374">
        <v>24.21193</v>
      </c>
      <c r="BR374">
        <v>25.16227</v>
      </c>
      <c r="BS374">
        <v>999.9</v>
      </c>
      <c r="BT374">
        <v>0</v>
      </c>
      <c r="BU374">
        <v>0</v>
      </c>
      <c r="BV374">
        <v>10015.38</v>
      </c>
      <c r="BW374">
        <v>0</v>
      </c>
      <c r="BX374">
        <v>463.6522</v>
      </c>
      <c r="BY374">
        <v>-2.4229486</v>
      </c>
      <c r="BZ374">
        <v>390.4561</v>
      </c>
      <c r="CA374">
        <v>391.2175</v>
      </c>
      <c r="CB374">
        <v>4.287247</v>
      </c>
      <c r="CC374">
        <v>384.8039</v>
      </c>
      <c r="CD374">
        <v>16.39432</v>
      </c>
      <c r="CE374">
        <v>1.492933</v>
      </c>
      <c r="CF374">
        <v>1.183449</v>
      </c>
      <c r="CG374">
        <v>12.89597</v>
      </c>
      <c r="CH374">
        <v>9.394951</v>
      </c>
      <c r="CI374">
        <v>1999.985</v>
      </c>
      <c r="CJ374">
        <v>0.9799934</v>
      </c>
      <c r="CK374">
        <v>0.02000622</v>
      </c>
      <c r="CL374">
        <v>0</v>
      </c>
      <c r="CM374">
        <v>2.34548</v>
      </c>
      <c r="CN374">
        <v>0</v>
      </c>
      <c r="CO374">
        <v>16987.72</v>
      </c>
      <c r="CP374">
        <v>16705.24</v>
      </c>
      <c r="CQ374">
        <v>45.437</v>
      </c>
      <c r="CR374">
        <v>47.687</v>
      </c>
      <c r="CS374">
        <v>46.6312</v>
      </c>
      <c r="CT374">
        <v>45.812</v>
      </c>
      <c r="CU374">
        <v>44.562</v>
      </c>
      <c r="CV374">
        <v>1959.975</v>
      </c>
      <c r="CW374">
        <v>40.01</v>
      </c>
      <c r="CX374">
        <v>0</v>
      </c>
      <c r="CY374">
        <v>1651556735.4</v>
      </c>
      <c r="CZ374">
        <v>0</v>
      </c>
      <c r="DA374">
        <v>0</v>
      </c>
      <c r="DB374" t="s">
        <v>356</v>
      </c>
      <c r="DC374">
        <v>1657298120.5</v>
      </c>
      <c r="DD374">
        <v>1657298120.5</v>
      </c>
      <c r="DE374">
        <v>0</v>
      </c>
      <c r="DF374">
        <v>1.391</v>
      </c>
      <c r="DG374">
        <v>0.035</v>
      </c>
      <c r="DH374">
        <v>2.39</v>
      </c>
      <c r="DI374">
        <v>0.104</v>
      </c>
      <c r="DJ374">
        <v>419</v>
      </c>
      <c r="DK374">
        <v>18</v>
      </c>
      <c r="DL374">
        <v>0.11</v>
      </c>
      <c r="DM374">
        <v>0.02</v>
      </c>
      <c r="DN374">
        <v>-10.4974489</v>
      </c>
      <c r="DO374">
        <v>67.2686271219513</v>
      </c>
      <c r="DP374">
        <v>6.51653065098548</v>
      </c>
      <c r="DQ374">
        <v>0</v>
      </c>
      <c r="DR374">
        <v>4.41027</v>
      </c>
      <c r="DS374">
        <v>-1.1235755347092</v>
      </c>
      <c r="DT374">
        <v>0.111125052755893</v>
      </c>
      <c r="DU374">
        <v>0</v>
      </c>
      <c r="DV374">
        <v>0</v>
      </c>
      <c r="DW374">
        <v>2</v>
      </c>
      <c r="DX374" t="s">
        <v>357</v>
      </c>
      <c r="DY374">
        <v>2.83923</v>
      </c>
      <c r="DZ374">
        <v>2.64012</v>
      </c>
      <c r="EA374">
        <v>0.0662914</v>
      </c>
      <c r="EB374">
        <v>0.0668409</v>
      </c>
      <c r="EC374">
        <v>0.0738506</v>
      </c>
      <c r="ED374">
        <v>0.0626668</v>
      </c>
      <c r="EE374">
        <v>26058.6</v>
      </c>
      <c r="EF374">
        <v>22782.3</v>
      </c>
      <c r="EG374">
        <v>24999.4</v>
      </c>
      <c r="EH374">
        <v>23790.3</v>
      </c>
      <c r="EI374">
        <v>39551.5</v>
      </c>
      <c r="EJ374">
        <v>36939.1</v>
      </c>
      <c r="EK374">
        <v>45223.9</v>
      </c>
      <c r="EL374">
        <v>42473.7</v>
      </c>
      <c r="EM374">
        <v>1.76052</v>
      </c>
      <c r="EN374">
        <v>2.04258</v>
      </c>
      <c r="EO374">
        <v>0.119958</v>
      </c>
      <c r="EP374">
        <v>0</v>
      </c>
      <c r="EQ374">
        <v>23.1889</v>
      </c>
      <c r="ER374">
        <v>999.9</v>
      </c>
      <c r="ES374">
        <v>30.393</v>
      </c>
      <c r="ET374">
        <v>40.647</v>
      </c>
      <c r="EU374">
        <v>32.3079</v>
      </c>
      <c r="EV374">
        <v>52.1014</v>
      </c>
      <c r="EW374">
        <v>31.2941</v>
      </c>
      <c r="EX374">
        <v>2</v>
      </c>
      <c r="EY374">
        <v>0.203021</v>
      </c>
      <c r="EZ374">
        <v>5.63752</v>
      </c>
      <c r="FA374">
        <v>20.1528</v>
      </c>
      <c r="FB374">
        <v>5.23421</v>
      </c>
      <c r="FC374">
        <v>11.992</v>
      </c>
      <c r="FD374">
        <v>4.956</v>
      </c>
      <c r="FE374">
        <v>3.30398</v>
      </c>
      <c r="FF374">
        <v>350.7</v>
      </c>
      <c r="FG374">
        <v>9999</v>
      </c>
      <c r="FH374">
        <v>9999</v>
      </c>
      <c r="FI374">
        <v>6393.9</v>
      </c>
      <c r="FJ374">
        <v>1.86813</v>
      </c>
      <c r="FK374">
        <v>1.8639</v>
      </c>
      <c r="FL374">
        <v>1.87134</v>
      </c>
      <c r="FM374">
        <v>1.86249</v>
      </c>
      <c r="FN374">
        <v>1.86187</v>
      </c>
      <c r="FO374">
        <v>1.86821</v>
      </c>
      <c r="FP374">
        <v>1.85837</v>
      </c>
      <c r="FQ374">
        <v>1.86462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3.785</v>
      </c>
      <c r="GF374">
        <v>0.254</v>
      </c>
      <c r="GG374">
        <v>2.14445261950712</v>
      </c>
      <c r="GH374">
        <v>0.00524579190152856</v>
      </c>
      <c r="GI374">
        <v>-2.61795653493914e-06</v>
      </c>
      <c r="GJ374">
        <v>1.03317073579164e-09</v>
      </c>
      <c r="GK374">
        <v>-0.0325879594738201</v>
      </c>
      <c r="GL374">
        <v>-0.0124659139965973</v>
      </c>
      <c r="GM374">
        <v>0.00156445697122576</v>
      </c>
      <c r="GN374">
        <v>-1.32223106024955e-05</v>
      </c>
      <c r="GO374">
        <v>14</v>
      </c>
      <c r="GP374">
        <v>2225</v>
      </c>
      <c r="GQ374">
        <v>3</v>
      </c>
      <c r="GR374">
        <v>45</v>
      </c>
      <c r="GS374">
        <v>3197.2</v>
      </c>
      <c r="GT374">
        <v>3197.2</v>
      </c>
      <c r="GU374">
        <v>1.1853</v>
      </c>
      <c r="GV374">
        <v>2.42676</v>
      </c>
      <c r="GW374">
        <v>1.99829</v>
      </c>
      <c r="GX374">
        <v>2.70996</v>
      </c>
      <c r="GY374">
        <v>2.09351</v>
      </c>
      <c r="GZ374">
        <v>2.38037</v>
      </c>
      <c r="HA374">
        <v>43.1279</v>
      </c>
      <c r="HB374">
        <v>14.0445</v>
      </c>
      <c r="HC374">
        <v>18</v>
      </c>
      <c r="HD374">
        <v>429.15</v>
      </c>
      <c r="HE374">
        <v>609.431</v>
      </c>
      <c r="HF374">
        <v>19.8138</v>
      </c>
      <c r="HG374">
        <v>30.0014</v>
      </c>
      <c r="HH374">
        <v>29.9964</v>
      </c>
      <c r="HI374">
        <v>30.0083</v>
      </c>
      <c r="HJ374">
        <v>29.9895</v>
      </c>
      <c r="HK374">
        <v>23.7079</v>
      </c>
      <c r="HL374">
        <v>56.8571</v>
      </c>
      <c r="HM374">
        <v>0</v>
      </c>
      <c r="HN374">
        <v>19.8498</v>
      </c>
      <c r="HO374">
        <v>352.277</v>
      </c>
      <c r="HP374">
        <v>16.6434</v>
      </c>
      <c r="HQ374">
        <v>95.6922</v>
      </c>
      <c r="HR374">
        <v>99.8287</v>
      </c>
    </row>
    <row r="375" spans="1:226">
      <c r="A375">
        <v>359</v>
      </c>
      <c r="B375">
        <v>1657489955.5</v>
      </c>
      <c r="C375">
        <v>3486</v>
      </c>
      <c r="D375" t="s">
        <v>1080</v>
      </c>
      <c r="E375" t="s">
        <v>1081</v>
      </c>
      <c r="F375">
        <v>5</v>
      </c>
      <c r="G375" t="s">
        <v>1071</v>
      </c>
      <c r="H375" t="s">
        <v>354</v>
      </c>
      <c r="I375">
        <v>1657489953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375.910310311978</v>
      </c>
      <c r="AK375">
        <v>370.440448484848</v>
      </c>
      <c r="AL375">
        <v>-2.86140665722193</v>
      </c>
      <c r="AM375">
        <v>66.5773286045169</v>
      </c>
      <c r="AN375">
        <f>(AP375 - AO375 + BO375*1E3/(8.314*(BQ375+273.15)) * AR375/BN375 * AQ375) * BN375/(100*BB375) * 1000/(1000 - AP375)</f>
        <v>0</v>
      </c>
      <c r="AO375">
        <v>16.4749577455812</v>
      </c>
      <c r="AP375">
        <v>20.7648624242424</v>
      </c>
      <c r="AQ375">
        <v>0.0122120691790651</v>
      </c>
      <c r="AR375">
        <v>78.1139820715769</v>
      </c>
      <c r="AS375">
        <v>15</v>
      </c>
      <c r="AT375">
        <v>3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1657489953</v>
      </c>
      <c r="BH375">
        <v>368.459555555556</v>
      </c>
      <c r="BI375">
        <v>367.638111111111</v>
      </c>
      <c r="BJ375">
        <v>20.7429222222222</v>
      </c>
      <c r="BK375">
        <v>16.4900333333333</v>
      </c>
      <c r="BL375">
        <v>364.700111111111</v>
      </c>
      <c r="BM375">
        <v>20.4879333333333</v>
      </c>
      <c r="BN375">
        <v>500.008111111111</v>
      </c>
      <c r="BO375">
        <v>72.1856</v>
      </c>
      <c r="BP375">
        <v>0.0234097</v>
      </c>
      <c r="BQ375">
        <v>24.1977444444444</v>
      </c>
      <c r="BR375">
        <v>25.1368666666667</v>
      </c>
      <c r="BS375">
        <v>999.9</v>
      </c>
      <c r="BT375">
        <v>0</v>
      </c>
      <c r="BU375">
        <v>0</v>
      </c>
      <c r="BV375">
        <v>10007.0722222222</v>
      </c>
      <c r="BW375">
        <v>0</v>
      </c>
      <c r="BX375">
        <v>840.991333333333</v>
      </c>
      <c r="BY375">
        <v>0.821352922222222</v>
      </c>
      <c r="BZ375">
        <v>376.264222222222</v>
      </c>
      <c r="CA375">
        <v>373.802</v>
      </c>
      <c r="CB375">
        <v>4.25289555555556</v>
      </c>
      <c r="CC375">
        <v>367.638111111111</v>
      </c>
      <c r="CD375">
        <v>16.4900333333333</v>
      </c>
      <c r="CE375">
        <v>1.49734</v>
      </c>
      <c r="CF375">
        <v>1.19034222222222</v>
      </c>
      <c r="CG375">
        <v>12.9410222222222</v>
      </c>
      <c r="CH375">
        <v>9.48131222222222</v>
      </c>
      <c r="CI375">
        <v>1999.98555555556</v>
      </c>
      <c r="CJ375">
        <v>0.979993666666667</v>
      </c>
      <c r="CK375">
        <v>0.0200059444444444</v>
      </c>
      <c r="CL375">
        <v>0</v>
      </c>
      <c r="CM375">
        <v>2.59547777777778</v>
      </c>
      <c r="CN375">
        <v>0</v>
      </c>
      <c r="CO375">
        <v>16712.6333333333</v>
      </c>
      <c r="CP375">
        <v>16705.2444444444</v>
      </c>
      <c r="CQ375">
        <v>45.437</v>
      </c>
      <c r="CR375">
        <v>47.687</v>
      </c>
      <c r="CS375">
        <v>46.6732222222222</v>
      </c>
      <c r="CT375">
        <v>45.812</v>
      </c>
      <c r="CU375">
        <v>44.562</v>
      </c>
      <c r="CV375">
        <v>1959.97555555556</v>
      </c>
      <c r="CW375">
        <v>40.01</v>
      </c>
      <c r="CX375">
        <v>0</v>
      </c>
      <c r="CY375">
        <v>1651556740.2</v>
      </c>
      <c r="CZ375">
        <v>0</v>
      </c>
      <c r="DA375">
        <v>0</v>
      </c>
      <c r="DB375" t="s">
        <v>356</v>
      </c>
      <c r="DC375">
        <v>1657298120.5</v>
      </c>
      <c r="DD375">
        <v>1657298120.5</v>
      </c>
      <c r="DE375">
        <v>0</v>
      </c>
      <c r="DF375">
        <v>1.391</v>
      </c>
      <c r="DG375">
        <v>0.035</v>
      </c>
      <c r="DH375">
        <v>2.39</v>
      </c>
      <c r="DI375">
        <v>0.104</v>
      </c>
      <c r="DJ375">
        <v>419</v>
      </c>
      <c r="DK375">
        <v>18</v>
      </c>
      <c r="DL375">
        <v>0.11</v>
      </c>
      <c r="DM375">
        <v>0.02</v>
      </c>
      <c r="DN375">
        <v>-6.5345172175</v>
      </c>
      <c r="DO375">
        <v>60.7046809497186</v>
      </c>
      <c r="DP375">
        <v>5.92943154241586</v>
      </c>
      <c r="DQ375">
        <v>0</v>
      </c>
      <c r="DR375">
        <v>4.346815</v>
      </c>
      <c r="DS375">
        <v>-0.878553771106953</v>
      </c>
      <c r="DT375">
        <v>0.0897110490686626</v>
      </c>
      <c r="DU375">
        <v>0</v>
      </c>
      <c r="DV375">
        <v>0</v>
      </c>
      <c r="DW375">
        <v>2</v>
      </c>
      <c r="DX375" t="s">
        <v>357</v>
      </c>
      <c r="DY375">
        <v>2.83901</v>
      </c>
      <c r="DZ375">
        <v>2.63997</v>
      </c>
      <c r="EA375">
        <v>0.0643085</v>
      </c>
      <c r="EB375">
        <v>0.0645322</v>
      </c>
      <c r="EC375">
        <v>0.0739959</v>
      </c>
      <c r="ED375">
        <v>0.0628405</v>
      </c>
      <c r="EE375">
        <v>26115.9</v>
      </c>
      <c r="EF375">
        <v>22840.1</v>
      </c>
      <c r="EG375">
        <v>25001.2</v>
      </c>
      <c r="EH375">
        <v>23791.9</v>
      </c>
      <c r="EI375">
        <v>39548.1</v>
      </c>
      <c r="EJ375">
        <v>36934.3</v>
      </c>
      <c r="EK375">
        <v>45227.3</v>
      </c>
      <c r="EL375">
        <v>42476.2</v>
      </c>
      <c r="EM375">
        <v>1.7607</v>
      </c>
      <c r="EN375">
        <v>2.04262</v>
      </c>
      <c r="EO375">
        <v>0.117231</v>
      </c>
      <c r="EP375">
        <v>0</v>
      </c>
      <c r="EQ375">
        <v>23.2118</v>
      </c>
      <c r="ER375">
        <v>999.9</v>
      </c>
      <c r="ES375">
        <v>30.369</v>
      </c>
      <c r="ET375">
        <v>40.647</v>
      </c>
      <c r="EU375">
        <v>32.2844</v>
      </c>
      <c r="EV375">
        <v>52.1714</v>
      </c>
      <c r="EW375">
        <v>31.3141</v>
      </c>
      <c r="EX375">
        <v>2</v>
      </c>
      <c r="EY375">
        <v>0.199616</v>
      </c>
      <c r="EZ375">
        <v>5.51231</v>
      </c>
      <c r="FA375">
        <v>20.1577</v>
      </c>
      <c r="FB375">
        <v>5.23406</v>
      </c>
      <c r="FC375">
        <v>11.992</v>
      </c>
      <c r="FD375">
        <v>4.95575</v>
      </c>
      <c r="FE375">
        <v>3.30395</v>
      </c>
      <c r="FF375">
        <v>350.7</v>
      </c>
      <c r="FG375">
        <v>9999</v>
      </c>
      <c r="FH375">
        <v>9999</v>
      </c>
      <c r="FI375">
        <v>6393.9</v>
      </c>
      <c r="FJ375">
        <v>1.86813</v>
      </c>
      <c r="FK375">
        <v>1.86392</v>
      </c>
      <c r="FL375">
        <v>1.87134</v>
      </c>
      <c r="FM375">
        <v>1.86249</v>
      </c>
      <c r="FN375">
        <v>1.86187</v>
      </c>
      <c r="FO375">
        <v>1.86824</v>
      </c>
      <c r="FP375">
        <v>1.85837</v>
      </c>
      <c r="FQ375">
        <v>1.86462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3.732</v>
      </c>
      <c r="GF375">
        <v>0.2559</v>
      </c>
      <c r="GG375">
        <v>2.14445261950712</v>
      </c>
      <c r="GH375">
        <v>0.00524579190152856</v>
      </c>
      <c r="GI375">
        <v>-2.61795653493914e-06</v>
      </c>
      <c r="GJ375">
        <v>1.03317073579164e-09</v>
      </c>
      <c r="GK375">
        <v>-0.0325879594738201</v>
      </c>
      <c r="GL375">
        <v>-0.0124659139965973</v>
      </c>
      <c r="GM375">
        <v>0.00156445697122576</v>
      </c>
      <c r="GN375">
        <v>-1.32223106024955e-05</v>
      </c>
      <c r="GO375">
        <v>14</v>
      </c>
      <c r="GP375">
        <v>2225</v>
      </c>
      <c r="GQ375">
        <v>3</v>
      </c>
      <c r="GR375">
        <v>45</v>
      </c>
      <c r="GS375">
        <v>3197.2</v>
      </c>
      <c r="GT375">
        <v>3197.2</v>
      </c>
      <c r="GU375">
        <v>1.14136</v>
      </c>
      <c r="GV375">
        <v>2.43042</v>
      </c>
      <c r="GW375">
        <v>1.99829</v>
      </c>
      <c r="GX375">
        <v>2.70996</v>
      </c>
      <c r="GY375">
        <v>2.09351</v>
      </c>
      <c r="GZ375">
        <v>2.39868</v>
      </c>
      <c r="HA375">
        <v>43.1279</v>
      </c>
      <c r="HB375">
        <v>14.0532</v>
      </c>
      <c r="HC375">
        <v>18</v>
      </c>
      <c r="HD375">
        <v>429.19</v>
      </c>
      <c r="HE375">
        <v>609.368</v>
      </c>
      <c r="HF375">
        <v>19.7085</v>
      </c>
      <c r="HG375">
        <v>29.9906</v>
      </c>
      <c r="HH375">
        <v>29.9967</v>
      </c>
      <c r="HI375">
        <v>29.9995</v>
      </c>
      <c r="HJ375">
        <v>29.9797</v>
      </c>
      <c r="HK375">
        <v>22.8088</v>
      </c>
      <c r="HL375">
        <v>56.5814</v>
      </c>
      <c r="HM375">
        <v>0</v>
      </c>
      <c r="HN375">
        <v>19.6972</v>
      </c>
      <c r="HO375">
        <v>332.163</v>
      </c>
      <c r="HP375">
        <v>16.6871</v>
      </c>
      <c r="HQ375">
        <v>95.6992</v>
      </c>
      <c r="HR375">
        <v>99.8348</v>
      </c>
    </row>
    <row r="376" spans="1:226">
      <c r="A376">
        <v>360</v>
      </c>
      <c r="B376">
        <v>1657489960.5</v>
      </c>
      <c r="C376">
        <v>3491</v>
      </c>
      <c r="D376" t="s">
        <v>1082</v>
      </c>
      <c r="E376" t="s">
        <v>1083</v>
      </c>
      <c r="F376">
        <v>5</v>
      </c>
      <c r="G376" t="s">
        <v>1071</v>
      </c>
      <c r="H376" t="s">
        <v>354</v>
      </c>
      <c r="I376">
        <v>1657489957.7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359.214270805805</v>
      </c>
      <c r="AK376">
        <v>355.31423030303</v>
      </c>
      <c r="AL376">
        <v>-3.04384389589306</v>
      </c>
      <c r="AM376">
        <v>66.5773286045169</v>
      </c>
      <c r="AN376">
        <f>(AP376 - AO376 + BO376*1E3/(8.314*(BQ376+273.15)) * AR376/BN376 * AQ376) * BN376/(100*BB376) * 1000/(1000 - AP376)</f>
        <v>0</v>
      </c>
      <c r="AO376">
        <v>16.5143800229007</v>
      </c>
      <c r="AP376">
        <v>20.7949060606061</v>
      </c>
      <c r="AQ376">
        <v>0.00533785859955304</v>
      </c>
      <c r="AR376">
        <v>78.1139820715769</v>
      </c>
      <c r="AS376">
        <v>15</v>
      </c>
      <c r="AT376">
        <v>3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1657489957.7</v>
      </c>
      <c r="BH376">
        <v>354.7931</v>
      </c>
      <c r="BI376">
        <v>352.1757</v>
      </c>
      <c r="BJ376">
        <v>20.78168</v>
      </c>
      <c r="BK376">
        <v>16.52843</v>
      </c>
      <c r="BL376">
        <v>351.085</v>
      </c>
      <c r="BM376">
        <v>20.52539</v>
      </c>
      <c r="BN376">
        <v>500.0132</v>
      </c>
      <c r="BO376">
        <v>72.18628</v>
      </c>
      <c r="BP376">
        <v>0.02343581</v>
      </c>
      <c r="BQ376">
        <v>24.18151</v>
      </c>
      <c r="BR376">
        <v>25.12698</v>
      </c>
      <c r="BS376">
        <v>999.9</v>
      </c>
      <c r="BT376">
        <v>0</v>
      </c>
      <c r="BU376">
        <v>0</v>
      </c>
      <c r="BV376">
        <v>10004.76</v>
      </c>
      <c r="BW376">
        <v>0</v>
      </c>
      <c r="BX376">
        <v>549.6322</v>
      </c>
      <c r="BY376">
        <v>2.617456</v>
      </c>
      <c r="BZ376">
        <v>362.3227</v>
      </c>
      <c r="CA376">
        <v>358.0943</v>
      </c>
      <c r="CB376">
        <v>4.253245</v>
      </c>
      <c r="CC376">
        <v>352.1757</v>
      </c>
      <c r="CD376">
        <v>16.52843</v>
      </c>
      <c r="CE376">
        <v>1.500152</v>
      </c>
      <c r="CF376">
        <v>1.193126</v>
      </c>
      <c r="CG376">
        <v>12.96971</v>
      </c>
      <c r="CH376">
        <v>9.516054</v>
      </c>
      <c r="CI376">
        <v>1999.966</v>
      </c>
      <c r="CJ376">
        <v>0.9799937</v>
      </c>
      <c r="CK376">
        <v>0.02000591</v>
      </c>
      <c r="CL376">
        <v>0</v>
      </c>
      <c r="CM376">
        <v>2.57773</v>
      </c>
      <c r="CN376">
        <v>0</v>
      </c>
      <c r="CO376">
        <v>16448.64</v>
      </c>
      <c r="CP376">
        <v>16705.09</v>
      </c>
      <c r="CQ376">
        <v>45.437</v>
      </c>
      <c r="CR376">
        <v>47.687</v>
      </c>
      <c r="CS376">
        <v>46.687</v>
      </c>
      <c r="CT376">
        <v>45.812</v>
      </c>
      <c r="CU376">
        <v>44.5683</v>
      </c>
      <c r="CV376">
        <v>1959.956</v>
      </c>
      <c r="CW376">
        <v>40.01</v>
      </c>
      <c r="CX376">
        <v>0</v>
      </c>
      <c r="CY376">
        <v>1651556745</v>
      </c>
      <c r="CZ376">
        <v>0</v>
      </c>
      <c r="DA376">
        <v>0</v>
      </c>
      <c r="DB376" t="s">
        <v>356</v>
      </c>
      <c r="DC376">
        <v>1657298120.5</v>
      </c>
      <c r="DD376">
        <v>1657298120.5</v>
      </c>
      <c r="DE376">
        <v>0</v>
      </c>
      <c r="DF376">
        <v>1.391</v>
      </c>
      <c r="DG376">
        <v>0.035</v>
      </c>
      <c r="DH376">
        <v>2.39</v>
      </c>
      <c r="DI376">
        <v>0.104</v>
      </c>
      <c r="DJ376">
        <v>419</v>
      </c>
      <c r="DK376">
        <v>18</v>
      </c>
      <c r="DL376">
        <v>0.11</v>
      </c>
      <c r="DM376">
        <v>0.02</v>
      </c>
      <c r="DN376">
        <v>-2.1987479675</v>
      </c>
      <c r="DO376">
        <v>41.6418727395873</v>
      </c>
      <c r="DP376">
        <v>4.09569424480907</v>
      </c>
      <c r="DQ376">
        <v>0</v>
      </c>
      <c r="DR376">
        <v>4.29076975</v>
      </c>
      <c r="DS376">
        <v>-0.388884315197009</v>
      </c>
      <c r="DT376">
        <v>0.040617155334138</v>
      </c>
      <c r="DU376">
        <v>0</v>
      </c>
      <c r="DV376">
        <v>0</v>
      </c>
      <c r="DW376">
        <v>2</v>
      </c>
      <c r="DX376" t="s">
        <v>357</v>
      </c>
      <c r="DY376">
        <v>2.83926</v>
      </c>
      <c r="DZ376">
        <v>2.63996</v>
      </c>
      <c r="EA376">
        <v>0.0621761</v>
      </c>
      <c r="EB376">
        <v>0.0621758</v>
      </c>
      <c r="EC376">
        <v>0.0740755</v>
      </c>
      <c r="ED376">
        <v>0.0630133</v>
      </c>
      <c r="EE376">
        <v>26177.3</v>
      </c>
      <c r="EF376">
        <v>22898.4</v>
      </c>
      <c r="EG376">
        <v>25002.9</v>
      </c>
      <c r="EH376">
        <v>23792.6</v>
      </c>
      <c r="EI376">
        <v>39547</v>
      </c>
      <c r="EJ376">
        <v>36928.6</v>
      </c>
      <c r="EK376">
        <v>45229.9</v>
      </c>
      <c r="EL376">
        <v>42477.5</v>
      </c>
      <c r="EM376">
        <v>1.76082</v>
      </c>
      <c r="EN376">
        <v>2.0428</v>
      </c>
      <c r="EO376">
        <v>0.113893</v>
      </c>
      <c r="EP376">
        <v>0</v>
      </c>
      <c r="EQ376">
        <v>23.2302</v>
      </c>
      <c r="ER376">
        <v>999.9</v>
      </c>
      <c r="ES376">
        <v>30.295</v>
      </c>
      <c r="ET376">
        <v>40.627</v>
      </c>
      <c r="EU376">
        <v>32.1704</v>
      </c>
      <c r="EV376">
        <v>52.3314</v>
      </c>
      <c r="EW376">
        <v>31.242</v>
      </c>
      <c r="EX376">
        <v>2</v>
      </c>
      <c r="EY376">
        <v>0.198181</v>
      </c>
      <c r="EZ376">
        <v>5.559</v>
      </c>
      <c r="FA376">
        <v>20.1568</v>
      </c>
      <c r="FB376">
        <v>5.23436</v>
      </c>
      <c r="FC376">
        <v>11.992</v>
      </c>
      <c r="FD376">
        <v>4.95575</v>
      </c>
      <c r="FE376">
        <v>3.304</v>
      </c>
      <c r="FF376">
        <v>350.7</v>
      </c>
      <c r="FG376">
        <v>9999</v>
      </c>
      <c r="FH376">
        <v>9999</v>
      </c>
      <c r="FI376">
        <v>6394.2</v>
      </c>
      <c r="FJ376">
        <v>1.86813</v>
      </c>
      <c r="FK376">
        <v>1.86393</v>
      </c>
      <c r="FL376">
        <v>1.87134</v>
      </c>
      <c r="FM376">
        <v>1.86249</v>
      </c>
      <c r="FN376">
        <v>1.86187</v>
      </c>
      <c r="FO376">
        <v>1.86825</v>
      </c>
      <c r="FP376">
        <v>1.85837</v>
      </c>
      <c r="FQ376">
        <v>1.86462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3.676</v>
      </c>
      <c r="GF376">
        <v>0.2569</v>
      </c>
      <c r="GG376">
        <v>2.14445261950712</v>
      </c>
      <c r="GH376">
        <v>0.00524579190152856</v>
      </c>
      <c r="GI376">
        <v>-2.61795653493914e-06</v>
      </c>
      <c r="GJ376">
        <v>1.03317073579164e-09</v>
      </c>
      <c r="GK376">
        <v>-0.0325879594738201</v>
      </c>
      <c r="GL376">
        <v>-0.0124659139965973</v>
      </c>
      <c r="GM376">
        <v>0.00156445697122576</v>
      </c>
      <c r="GN376">
        <v>-1.32223106024955e-05</v>
      </c>
      <c r="GO376">
        <v>14</v>
      </c>
      <c r="GP376">
        <v>2225</v>
      </c>
      <c r="GQ376">
        <v>3</v>
      </c>
      <c r="GR376">
        <v>45</v>
      </c>
      <c r="GS376">
        <v>3197.3</v>
      </c>
      <c r="GT376">
        <v>3197.3</v>
      </c>
      <c r="GU376">
        <v>1.09863</v>
      </c>
      <c r="GV376">
        <v>2.42432</v>
      </c>
      <c r="GW376">
        <v>1.99829</v>
      </c>
      <c r="GX376">
        <v>2.70874</v>
      </c>
      <c r="GY376">
        <v>2.09351</v>
      </c>
      <c r="GZ376">
        <v>2.4231</v>
      </c>
      <c r="HA376">
        <v>43.155</v>
      </c>
      <c r="HB376">
        <v>14.062</v>
      </c>
      <c r="HC376">
        <v>18</v>
      </c>
      <c r="HD376">
        <v>429.205</v>
      </c>
      <c r="HE376">
        <v>609.418</v>
      </c>
      <c r="HF376">
        <v>19.6068</v>
      </c>
      <c r="HG376">
        <v>29.9807</v>
      </c>
      <c r="HH376">
        <v>29.9979</v>
      </c>
      <c r="HI376">
        <v>29.9911</v>
      </c>
      <c r="HJ376">
        <v>29.9714</v>
      </c>
      <c r="HK376">
        <v>21.9701</v>
      </c>
      <c r="HL376">
        <v>56.2786</v>
      </c>
      <c r="HM376">
        <v>0</v>
      </c>
      <c r="HN376">
        <v>19.5629</v>
      </c>
      <c r="HO376">
        <v>318.729</v>
      </c>
      <c r="HP376">
        <v>16.7348</v>
      </c>
      <c r="HQ376">
        <v>95.7052</v>
      </c>
      <c r="HR376">
        <v>99.8379</v>
      </c>
    </row>
    <row r="377" spans="1:226">
      <c r="A377">
        <v>361</v>
      </c>
      <c r="B377">
        <v>1657489965.5</v>
      </c>
      <c r="C377">
        <v>3496</v>
      </c>
      <c r="D377" t="s">
        <v>1084</v>
      </c>
      <c r="E377" t="s">
        <v>1085</v>
      </c>
      <c r="F377">
        <v>5</v>
      </c>
      <c r="G377" t="s">
        <v>1071</v>
      </c>
      <c r="H377" t="s">
        <v>354</v>
      </c>
      <c r="I377">
        <v>1657489963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342.484350731394</v>
      </c>
      <c r="AK377">
        <v>339.654672727272</v>
      </c>
      <c r="AL377">
        <v>-3.14061222470841</v>
      </c>
      <c r="AM377">
        <v>66.5773286045169</v>
      </c>
      <c r="AN377">
        <f>(AP377 - AO377 + BO377*1E3/(8.314*(BQ377+273.15)) * AR377/BN377 * AQ377) * BN377/(100*BB377) * 1000/(1000 - AP377)</f>
        <v>0</v>
      </c>
      <c r="AO377">
        <v>16.5874747196965</v>
      </c>
      <c r="AP377">
        <v>20.8266109090909</v>
      </c>
      <c r="AQ377">
        <v>0.00755990468114185</v>
      </c>
      <c r="AR377">
        <v>78.1139820715769</v>
      </c>
      <c r="AS377">
        <v>15</v>
      </c>
      <c r="AT377">
        <v>3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1657489963</v>
      </c>
      <c r="BH377">
        <v>338.710333333333</v>
      </c>
      <c r="BI377">
        <v>334.942222222222</v>
      </c>
      <c r="BJ377">
        <v>20.8162222222222</v>
      </c>
      <c r="BK377">
        <v>16.5946111111111</v>
      </c>
      <c r="BL377">
        <v>335.063444444444</v>
      </c>
      <c r="BM377">
        <v>20.5587555555556</v>
      </c>
      <c r="BN377">
        <v>499.978111111111</v>
      </c>
      <c r="BO377">
        <v>72.1859</v>
      </c>
      <c r="BP377">
        <v>0.0236030888888889</v>
      </c>
      <c r="BQ377">
        <v>24.1700777777778</v>
      </c>
      <c r="BR377">
        <v>25.1219777777778</v>
      </c>
      <c r="BS377">
        <v>999.9</v>
      </c>
      <c r="BT377">
        <v>0</v>
      </c>
      <c r="BU377">
        <v>0</v>
      </c>
      <c r="BV377">
        <v>9982.29666666667</v>
      </c>
      <c r="BW377">
        <v>0</v>
      </c>
      <c r="BX377">
        <v>352.296777777778</v>
      </c>
      <c r="BY377">
        <v>3.76815777777778</v>
      </c>
      <c r="BZ377">
        <v>345.910777777778</v>
      </c>
      <c r="CA377">
        <v>340.594111111111</v>
      </c>
      <c r="CB377">
        <v>4.22161222222222</v>
      </c>
      <c r="CC377">
        <v>334.942222222222</v>
      </c>
      <c r="CD377">
        <v>16.5946111111111</v>
      </c>
      <c r="CE377">
        <v>1.50263888888889</v>
      </c>
      <c r="CF377">
        <v>1.19789555555556</v>
      </c>
      <c r="CG377">
        <v>12.9950555555556</v>
      </c>
      <c r="CH377">
        <v>9.57543888888889</v>
      </c>
      <c r="CI377">
        <v>1999.96111111111</v>
      </c>
      <c r="CJ377">
        <v>0.979994</v>
      </c>
      <c r="CK377">
        <v>0.0200056</v>
      </c>
      <c r="CL377">
        <v>0</v>
      </c>
      <c r="CM377">
        <v>2.58996666666667</v>
      </c>
      <c r="CN377">
        <v>0</v>
      </c>
      <c r="CO377">
        <v>16138.0777777778</v>
      </c>
      <c r="CP377">
        <v>16705.0111111111</v>
      </c>
      <c r="CQ377">
        <v>45.458</v>
      </c>
      <c r="CR377">
        <v>47.687</v>
      </c>
      <c r="CS377">
        <v>46.687</v>
      </c>
      <c r="CT377">
        <v>45.812</v>
      </c>
      <c r="CU377">
        <v>44.583</v>
      </c>
      <c r="CV377">
        <v>1959.95111111111</v>
      </c>
      <c r="CW377">
        <v>40.01</v>
      </c>
      <c r="CX377">
        <v>0</v>
      </c>
      <c r="CY377">
        <v>1651556750.4</v>
      </c>
      <c r="CZ377">
        <v>0</v>
      </c>
      <c r="DA377">
        <v>0</v>
      </c>
      <c r="DB377" t="s">
        <v>356</v>
      </c>
      <c r="DC377">
        <v>1657298120.5</v>
      </c>
      <c r="DD377">
        <v>1657298120.5</v>
      </c>
      <c r="DE377">
        <v>0</v>
      </c>
      <c r="DF377">
        <v>1.391</v>
      </c>
      <c r="DG377">
        <v>0.035</v>
      </c>
      <c r="DH377">
        <v>2.39</v>
      </c>
      <c r="DI377">
        <v>0.104</v>
      </c>
      <c r="DJ377">
        <v>419</v>
      </c>
      <c r="DK377">
        <v>18</v>
      </c>
      <c r="DL377">
        <v>0.11</v>
      </c>
      <c r="DM377">
        <v>0.02</v>
      </c>
      <c r="DN377">
        <v>1.1719382825</v>
      </c>
      <c r="DO377">
        <v>24.3184887861163</v>
      </c>
      <c r="DP377">
        <v>2.41956800114111</v>
      </c>
      <c r="DQ377">
        <v>0</v>
      </c>
      <c r="DR377">
        <v>4.2541575</v>
      </c>
      <c r="DS377">
        <v>-0.232343639774875</v>
      </c>
      <c r="DT377">
        <v>0.0240637695249519</v>
      </c>
      <c r="DU377">
        <v>0</v>
      </c>
      <c r="DV377">
        <v>0</v>
      </c>
      <c r="DW377">
        <v>2</v>
      </c>
      <c r="DX377" t="s">
        <v>357</v>
      </c>
      <c r="DY377">
        <v>2.83907</v>
      </c>
      <c r="DZ377">
        <v>2.63987</v>
      </c>
      <c r="EA377">
        <v>0.0599408</v>
      </c>
      <c r="EB377">
        <v>0.0599199</v>
      </c>
      <c r="EC377">
        <v>0.0741467</v>
      </c>
      <c r="ED377">
        <v>0.063118</v>
      </c>
      <c r="EE377">
        <v>26240.4</v>
      </c>
      <c r="EF377">
        <v>22954.7</v>
      </c>
      <c r="EG377">
        <v>25003.7</v>
      </c>
      <c r="EH377">
        <v>23793.8</v>
      </c>
      <c r="EI377">
        <v>39545.1</v>
      </c>
      <c r="EJ377">
        <v>36926.2</v>
      </c>
      <c r="EK377">
        <v>45231.4</v>
      </c>
      <c r="EL377">
        <v>42479.6</v>
      </c>
      <c r="EM377">
        <v>1.76063</v>
      </c>
      <c r="EN377">
        <v>2.04315</v>
      </c>
      <c r="EO377">
        <v>0.115037</v>
      </c>
      <c r="EP377">
        <v>0</v>
      </c>
      <c r="EQ377">
        <v>23.2471</v>
      </c>
      <c r="ER377">
        <v>999.9</v>
      </c>
      <c r="ES377">
        <v>30.265</v>
      </c>
      <c r="ET377">
        <v>40.627</v>
      </c>
      <c r="EU377">
        <v>32.1388</v>
      </c>
      <c r="EV377">
        <v>52.3114</v>
      </c>
      <c r="EW377">
        <v>31.3341</v>
      </c>
      <c r="EX377">
        <v>2</v>
      </c>
      <c r="EY377">
        <v>0.197193</v>
      </c>
      <c r="EZ377">
        <v>5.56143</v>
      </c>
      <c r="FA377">
        <v>20.1567</v>
      </c>
      <c r="FB377">
        <v>5.23256</v>
      </c>
      <c r="FC377">
        <v>11.992</v>
      </c>
      <c r="FD377">
        <v>4.95515</v>
      </c>
      <c r="FE377">
        <v>3.30365</v>
      </c>
      <c r="FF377">
        <v>350.7</v>
      </c>
      <c r="FG377">
        <v>9999</v>
      </c>
      <c r="FH377">
        <v>9999</v>
      </c>
      <c r="FI377">
        <v>6394.2</v>
      </c>
      <c r="FJ377">
        <v>1.86813</v>
      </c>
      <c r="FK377">
        <v>1.86395</v>
      </c>
      <c r="FL377">
        <v>1.87134</v>
      </c>
      <c r="FM377">
        <v>1.86249</v>
      </c>
      <c r="FN377">
        <v>1.86186</v>
      </c>
      <c r="FO377">
        <v>1.86825</v>
      </c>
      <c r="FP377">
        <v>1.85837</v>
      </c>
      <c r="FQ377">
        <v>1.86461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3.617</v>
      </c>
      <c r="GF377">
        <v>0.2578</v>
      </c>
      <c r="GG377">
        <v>2.14445261950712</v>
      </c>
      <c r="GH377">
        <v>0.00524579190152856</v>
      </c>
      <c r="GI377">
        <v>-2.61795653493914e-06</v>
      </c>
      <c r="GJ377">
        <v>1.03317073579164e-09</v>
      </c>
      <c r="GK377">
        <v>-0.0325879594738201</v>
      </c>
      <c r="GL377">
        <v>-0.0124659139965973</v>
      </c>
      <c r="GM377">
        <v>0.00156445697122576</v>
      </c>
      <c r="GN377">
        <v>-1.32223106024955e-05</v>
      </c>
      <c r="GO377">
        <v>14</v>
      </c>
      <c r="GP377">
        <v>2225</v>
      </c>
      <c r="GQ377">
        <v>3</v>
      </c>
      <c r="GR377">
        <v>45</v>
      </c>
      <c r="GS377">
        <v>3197.4</v>
      </c>
      <c r="GT377">
        <v>3197.4</v>
      </c>
      <c r="GU377">
        <v>1.05957</v>
      </c>
      <c r="GV377">
        <v>2.43286</v>
      </c>
      <c r="GW377">
        <v>1.99829</v>
      </c>
      <c r="GX377">
        <v>2.70874</v>
      </c>
      <c r="GY377">
        <v>2.09351</v>
      </c>
      <c r="GZ377">
        <v>2.40479</v>
      </c>
      <c r="HA377">
        <v>43.155</v>
      </c>
      <c r="HB377">
        <v>14.0532</v>
      </c>
      <c r="HC377">
        <v>18</v>
      </c>
      <c r="HD377">
        <v>429.038</v>
      </c>
      <c r="HE377">
        <v>609.604</v>
      </c>
      <c r="HF377">
        <v>19.5081</v>
      </c>
      <c r="HG377">
        <v>29.9713</v>
      </c>
      <c r="HH377">
        <v>29.9987</v>
      </c>
      <c r="HI377">
        <v>29.9836</v>
      </c>
      <c r="HJ377">
        <v>29.9627</v>
      </c>
      <c r="HK377">
        <v>21.1028</v>
      </c>
      <c r="HL377">
        <v>55.6979</v>
      </c>
      <c r="HM377">
        <v>0</v>
      </c>
      <c r="HN377">
        <v>19.4504</v>
      </c>
      <c r="HO377">
        <v>298.304</v>
      </c>
      <c r="HP377">
        <v>16.7719</v>
      </c>
      <c r="HQ377">
        <v>95.7081</v>
      </c>
      <c r="HR377">
        <v>99.8428</v>
      </c>
    </row>
    <row r="378" spans="1:226">
      <c r="A378">
        <v>362</v>
      </c>
      <c r="B378">
        <v>1657489970.5</v>
      </c>
      <c r="C378">
        <v>3501</v>
      </c>
      <c r="D378" t="s">
        <v>1086</v>
      </c>
      <c r="E378" t="s">
        <v>1087</v>
      </c>
      <c r="F378">
        <v>5</v>
      </c>
      <c r="G378" t="s">
        <v>1071</v>
      </c>
      <c r="H378" t="s">
        <v>354</v>
      </c>
      <c r="I378">
        <v>1657489967.7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326.898837731734</v>
      </c>
      <c r="AK378">
        <v>324.482272727273</v>
      </c>
      <c r="AL378">
        <v>-3.02574592428581</v>
      </c>
      <c r="AM378">
        <v>66.5773286045169</v>
      </c>
      <c r="AN378">
        <f>(AP378 - AO378 + BO378*1E3/(8.314*(BQ378+273.15)) * AR378/BN378 * AQ378) * BN378/(100*BB378) * 1000/(1000 - AP378)</f>
        <v>0</v>
      </c>
      <c r="AO378">
        <v>16.6157141697931</v>
      </c>
      <c r="AP378">
        <v>20.8376181818182</v>
      </c>
      <c r="AQ378">
        <v>0.000807201847795038</v>
      </c>
      <c r="AR378">
        <v>78.1139820715769</v>
      </c>
      <c r="AS378">
        <v>15</v>
      </c>
      <c r="AT378">
        <v>3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1657489967.7</v>
      </c>
      <c r="BH378">
        <v>324.5892</v>
      </c>
      <c r="BI378">
        <v>320.2643</v>
      </c>
      <c r="BJ378">
        <v>20.83236</v>
      </c>
      <c r="BK378">
        <v>16.62869</v>
      </c>
      <c r="BL378">
        <v>320.9965</v>
      </c>
      <c r="BM378">
        <v>20.57434</v>
      </c>
      <c r="BN378">
        <v>499.9905</v>
      </c>
      <c r="BO378">
        <v>72.18523</v>
      </c>
      <c r="BP378">
        <v>0.02340631</v>
      </c>
      <c r="BQ378">
        <v>24.15236</v>
      </c>
      <c r="BR378">
        <v>25.12461</v>
      </c>
      <c r="BS378">
        <v>999.9</v>
      </c>
      <c r="BT378">
        <v>0</v>
      </c>
      <c r="BU378">
        <v>0</v>
      </c>
      <c r="BV378">
        <v>10021.4</v>
      </c>
      <c r="BW378">
        <v>0</v>
      </c>
      <c r="BX378">
        <v>336.8175</v>
      </c>
      <c r="BY378">
        <v>4.324908</v>
      </c>
      <c r="BZ378">
        <v>331.495</v>
      </c>
      <c r="CA378">
        <v>325.6798</v>
      </c>
      <c r="CB378">
        <v>4.203672</v>
      </c>
      <c r="CC378">
        <v>320.2643</v>
      </c>
      <c r="CD378">
        <v>16.62869</v>
      </c>
      <c r="CE378">
        <v>1.503788</v>
      </c>
      <c r="CF378">
        <v>1.200345</v>
      </c>
      <c r="CG378">
        <v>13.00674</v>
      </c>
      <c r="CH378">
        <v>9.605831</v>
      </c>
      <c r="CI378">
        <v>1999.973</v>
      </c>
      <c r="CJ378">
        <v>0.9799944</v>
      </c>
      <c r="CK378">
        <v>0.02000529</v>
      </c>
      <c r="CL378">
        <v>0</v>
      </c>
      <c r="CM378">
        <v>2.44056</v>
      </c>
      <c r="CN378">
        <v>0</v>
      </c>
      <c r="CO378">
        <v>15873.94</v>
      </c>
      <c r="CP378">
        <v>16705.15</v>
      </c>
      <c r="CQ378">
        <v>45.4748</v>
      </c>
      <c r="CR378">
        <v>47.687</v>
      </c>
      <c r="CS378">
        <v>46.687</v>
      </c>
      <c r="CT378">
        <v>45.812</v>
      </c>
      <c r="CU378">
        <v>44.6124</v>
      </c>
      <c r="CV378">
        <v>1959.963</v>
      </c>
      <c r="CW378">
        <v>40.01</v>
      </c>
      <c r="CX378">
        <v>0</v>
      </c>
      <c r="CY378">
        <v>1651556755.2</v>
      </c>
      <c r="CZ378">
        <v>0</v>
      </c>
      <c r="DA378">
        <v>0</v>
      </c>
      <c r="DB378" t="s">
        <v>356</v>
      </c>
      <c r="DC378">
        <v>1657298120.5</v>
      </c>
      <c r="DD378">
        <v>1657298120.5</v>
      </c>
      <c r="DE378">
        <v>0</v>
      </c>
      <c r="DF378">
        <v>1.391</v>
      </c>
      <c r="DG378">
        <v>0.035</v>
      </c>
      <c r="DH378">
        <v>2.39</v>
      </c>
      <c r="DI378">
        <v>0.104</v>
      </c>
      <c r="DJ378">
        <v>419</v>
      </c>
      <c r="DK378">
        <v>18</v>
      </c>
      <c r="DL378">
        <v>0.11</v>
      </c>
      <c r="DM378">
        <v>0.02</v>
      </c>
      <c r="DN378">
        <v>2.5393927825</v>
      </c>
      <c r="DO378">
        <v>15.7806848746717</v>
      </c>
      <c r="DP378">
        <v>1.60114880100568</v>
      </c>
      <c r="DQ378">
        <v>0</v>
      </c>
      <c r="DR378">
        <v>4.237935</v>
      </c>
      <c r="DS378">
        <v>-0.209110018761736</v>
      </c>
      <c r="DT378">
        <v>0.0217815322004675</v>
      </c>
      <c r="DU378">
        <v>0</v>
      </c>
      <c r="DV378">
        <v>0</v>
      </c>
      <c r="DW378">
        <v>2</v>
      </c>
      <c r="DX378" t="s">
        <v>357</v>
      </c>
      <c r="DY378">
        <v>2.83928</v>
      </c>
      <c r="DZ378">
        <v>2.64022</v>
      </c>
      <c r="EA378">
        <v>0.057726</v>
      </c>
      <c r="EB378">
        <v>0.0574421</v>
      </c>
      <c r="EC378">
        <v>0.0741799</v>
      </c>
      <c r="ED378">
        <v>0.0632783</v>
      </c>
      <c r="EE378">
        <v>26302.8</v>
      </c>
      <c r="EF378">
        <v>23015.5</v>
      </c>
      <c r="EG378">
        <v>25004.2</v>
      </c>
      <c r="EH378">
        <v>23794.1</v>
      </c>
      <c r="EI378">
        <v>39544.1</v>
      </c>
      <c r="EJ378">
        <v>36920.4</v>
      </c>
      <c r="EK378">
        <v>45231.9</v>
      </c>
      <c r="EL378">
        <v>42480.2</v>
      </c>
      <c r="EM378">
        <v>1.7611</v>
      </c>
      <c r="EN378">
        <v>2.0432</v>
      </c>
      <c r="EO378">
        <v>0.11215</v>
      </c>
      <c r="EP378">
        <v>0</v>
      </c>
      <c r="EQ378">
        <v>23.2636</v>
      </c>
      <c r="ER378">
        <v>999.9</v>
      </c>
      <c r="ES378">
        <v>30.241</v>
      </c>
      <c r="ET378">
        <v>40.627</v>
      </c>
      <c r="EU378">
        <v>32.1158</v>
      </c>
      <c r="EV378">
        <v>52.2014</v>
      </c>
      <c r="EW378">
        <v>31.278</v>
      </c>
      <c r="EX378">
        <v>2</v>
      </c>
      <c r="EY378">
        <v>0.19732</v>
      </c>
      <c r="EZ378">
        <v>5.81181</v>
      </c>
      <c r="FA378">
        <v>20.1487</v>
      </c>
      <c r="FB378">
        <v>5.23481</v>
      </c>
      <c r="FC378">
        <v>11.992</v>
      </c>
      <c r="FD378">
        <v>4.95585</v>
      </c>
      <c r="FE378">
        <v>3.304</v>
      </c>
      <c r="FF378">
        <v>350.7</v>
      </c>
      <c r="FG378">
        <v>9999</v>
      </c>
      <c r="FH378">
        <v>9999</v>
      </c>
      <c r="FI378">
        <v>6394.4</v>
      </c>
      <c r="FJ378">
        <v>1.86813</v>
      </c>
      <c r="FK378">
        <v>1.86389</v>
      </c>
      <c r="FL378">
        <v>1.87134</v>
      </c>
      <c r="FM378">
        <v>1.86249</v>
      </c>
      <c r="FN378">
        <v>1.86184</v>
      </c>
      <c r="FO378">
        <v>1.86823</v>
      </c>
      <c r="FP378">
        <v>1.85837</v>
      </c>
      <c r="FQ378">
        <v>1.86462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3.56</v>
      </c>
      <c r="GF378">
        <v>0.2583</v>
      </c>
      <c r="GG378">
        <v>2.14445261950712</v>
      </c>
      <c r="GH378">
        <v>0.00524579190152856</v>
      </c>
      <c r="GI378">
        <v>-2.61795653493914e-06</v>
      </c>
      <c r="GJ378">
        <v>1.03317073579164e-09</v>
      </c>
      <c r="GK378">
        <v>-0.0325879594738201</v>
      </c>
      <c r="GL378">
        <v>-0.0124659139965973</v>
      </c>
      <c r="GM378">
        <v>0.00156445697122576</v>
      </c>
      <c r="GN378">
        <v>-1.32223106024955e-05</v>
      </c>
      <c r="GO378">
        <v>14</v>
      </c>
      <c r="GP378">
        <v>2225</v>
      </c>
      <c r="GQ378">
        <v>3</v>
      </c>
      <c r="GR378">
        <v>45</v>
      </c>
      <c r="GS378">
        <v>3197.5</v>
      </c>
      <c r="GT378">
        <v>3197.5</v>
      </c>
      <c r="GU378">
        <v>1.01318</v>
      </c>
      <c r="GV378">
        <v>2.43042</v>
      </c>
      <c r="GW378">
        <v>1.99829</v>
      </c>
      <c r="GX378">
        <v>2.70874</v>
      </c>
      <c r="GY378">
        <v>2.09351</v>
      </c>
      <c r="GZ378">
        <v>2.41089</v>
      </c>
      <c r="HA378">
        <v>43.155</v>
      </c>
      <c r="HB378">
        <v>14.0445</v>
      </c>
      <c r="HC378">
        <v>18</v>
      </c>
      <c r="HD378">
        <v>429.26</v>
      </c>
      <c r="HE378">
        <v>609.555</v>
      </c>
      <c r="HF378">
        <v>19.4037</v>
      </c>
      <c r="HG378">
        <v>29.962</v>
      </c>
      <c r="HH378">
        <v>29.9997</v>
      </c>
      <c r="HI378">
        <v>29.9759</v>
      </c>
      <c r="HJ378">
        <v>29.9543</v>
      </c>
      <c r="HK378">
        <v>20.2521</v>
      </c>
      <c r="HL378">
        <v>55.4226</v>
      </c>
      <c r="HM378">
        <v>0</v>
      </c>
      <c r="HN378">
        <v>19.3184</v>
      </c>
      <c r="HO378">
        <v>284.845</v>
      </c>
      <c r="HP378">
        <v>16.8122</v>
      </c>
      <c r="HQ378">
        <v>95.7096</v>
      </c>
      <c r="HR378">
        <v>99.8441</v>
      </c>
    </row>
    <row r="379" spans="1:226">
      <c r="A379">
        <v>363</v>
      </c>
      <c r="B379">
        <v>1657489975.5</v>
      </c>
      <c r="C379">
        <v>3506</v>
      </c>
      <c r="D379" t="s">
        <v>1088</v>
      </c>
      <c r="E379" t="s">
        <v>1089</v>
      </c>
      <c r="F379">
        <v>5</v>
      </c>
      <c r="G379" t="s">
        <v>1071</v>
      </c>
      <c r="H379" t="s">
        <v>354</v>
      </c>
      <c r="I379">
        <v>1657489973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309.983295497825</v>
      </c>
      <c r="AK379">
        <v>308.906812121212</v>
      </c>
      <c r="AL379">
        <v>-3.12199971172908</v>
      </c>
      <c r="AM379">
        <v>66.5773286045169</v>
      </c>
      <c r="AN379">
        <f>(AP379 - AO379 + BO379*1E3/(8.314*(BQ379+273.15)) * AR379/BN379 * AQ379) * BN379/(100*BB379) * 1000/(1000 - AP379)</f>
        <v>0</v>
      </c>
      <c r="AO379">
        <v>16.6754100622326</v>
      </c>
      <c r="AP379">
        <v>20.8511648484848</v>
      </c>
      <c r="AQ379">
        <v>0.00543722990203955</v>
      </c>
      <c r="AR379">
        <v>78.1139820715769</v>
      </c>
      <c r="AS379">
        <v>15</v>
      </c>
      <c r="AT379">
        <v>3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1657489973</v>
      </c>
      <c r="BH379">
        <v>308.577333333333</v>
      </c>
      <c r="BI379">
        <v>302.888222222222</v>
      </c>
      <c r="BJ379">
        <v>20.8488444444444</v>
      </c>
      <c r="BK379">
        <v>16.6838</v>
      </c>
      <c r="BL379">
        <v>305.046888888889</v>
      </c>
      <c r="BM379">
        <v>20.5902666666667</v>
      </c>
      <c r="BN379">
        <v>499.979888888889</v>
      </c>
      <c r="BO379">
        <v>72.1845444444445</v>
      </c>
      <c r="BP379">
        <v>0.0237911666666667</v>
      </c>
      <c r="BQ379">
        <v>24.1359</v>
      </c>
      <c r="BR379">
        <v>25.1088666666667</v>
      </c>
      <c r="BS379">
        <v>999.9</v>
      </c>
      <c r="BT379">
        <v>0</v>
      </c>
      <c r="BU379">
        <v>0</v>
      </c>
      <c r="BV379">
        <v>9993.12333333333</v>
      </c>
      <c r="BW379">
        <v>0</v>
      </c>
      <c r="BX379">
        <v>328.086444444444</v>
      </c>
      <c r="BY379">
        <v>5.68889111111111</v>
      </c>
      <c r="BZ379">
        <v>315.147555555556</v>
      </c>
      <c r="CA379">
        <v>308.027333333333</v>
      </c>
      <c r="CB379">
        <v>4.16505333333333</v>
      </c>
      <c r="CC379">
        <v>302.888222222222</v>
      </c>
      <c r="CD379">
        <v>16.6838</v>
      </c>
      <c r="CE379">
        <v>1.50496444444444</v>
      </c>
      <c r="CF379">
        <v>1.20431111111111</v>
      </c>
      <c r="CG379">
        <v>13.0186777777778</v>
      </c>
      <c r="CH379">
        <v>9.65495</v>
      </c>
      <c r="CI379">
        <v>1999.97888888889</v>
      </c>
      <c r="CJ379">
        <v>0.979994888888889</v>
      </c>
      <c r="CK379">
        <v>0.0200049111111111</v>
      </c>
      <c r="CL379">
        <v>0</v>
      </c>
      <c r="CM379">
        <v>2.39513333333333</v>
      </c>
      <c r="CN379">
        <v>0</v>
      </c>
      <c r="CO379">
        <v>15612.9444444444</v>
      </c>
      <c r="CP379">
        <v>16705.2</v>
      </c>
      <c r="CQ379">
        <v>45.5</v>
      </c>
      <c r="CR379">
        <v>47.687</v>
      </c>
      <c r="CS379">
        <v>46.687</v>
      </c>
      <c r="CT379">
        <v>45.7982222222222</v>
      </c>
      <c r="CU379">
        <v>44.625</v>
      </c>
      <c r="CV379">
        <v>1959.96888888889</v>
      </c>
      <c r="CW379">
        <v>40.01</v>
      </c>
      <c r="CX379">
        <v>0</v>
      </c>
      <c r="CY379">
        <v>1651556760</v>
      </c>
      <c r="CZ379">
        <v>0</v>
      </c>
      <c r="DA379">
        <v>0</v>
      </c>
      <c r="DB379" t="s">
        <v>356</v>
      </c>
      <c r="DC379">
        <v>1657298120.5</v>
      </c>
      <c r="DD379">
        <v>1657298120.5</v>
      </c>
      <c r="DE379">
        <v>0</v>
      </c>
      <c r="DF379">
        <v>1.391</v>
      </c>
      <c r="DG379">
        <v>0.035</v>
      </c>
      <c r="DH379">
        <v>2.39</v>
      </c>
      <c r="DI379">
        <v>0.104</v>
      </c>
      <c r="DJ379">
        <v>419</v>
      </c>
      <c r="DK379">
        <v>18</v>
      </c>
      <c r="DL379">
        <v>0.11</v>
      </c>
      <c r="DM379">
        <v>0.02</v>
      </c>
      <c r="DN379">
        <v>3.87923975</v>
      </c>
      <c r="DO379">
        <v>12.1735518574109</v>
      </c>
      <c r="DP379">
        <v>1.20528659579473</v>
      </c>
      <c r="DQ379">
        <v>0</v>
      </c>
      <c r="DR379">
        <v>4.216322</v>
      </c>
      <c r="DS379">
        <v>-0.320119474671673</v>
      </c>
      <c r="DT379">
        <v>0.0316754455532989</v>
      </c>
      <c r="DU379">
        <v>0</v>
      </c>
      <c r="DV379">
        <v>0</v>
      </c>
      <c r="DW379">
        <v>2</v>
      </c>
      <c r="DX379" t="s">
        <v>357</v>
      </c>
      <c r="DY379">
        <v>2.83923</v>
      </c>
      <c r="DZ379">
        <v>2.64017</v>
      </c>
      <c r="EA379">
        <v>0.0554101</v>
      </c>
      <c r="EB379">
        <v>0.0550502</v>
      </c>
      <c r="EC379">
        <v>0.0742079</v>
      </c>
      <c r="ED379">
        <v>0.0633752</v>
      </c>
      <c r="EE379">
        <v>26367.9</v>
      </c>
      <c r="EF379">
        <v>23074.4</v>
      </c>
      <c r="EG379">
        <v>25004.6</v>
      </c>
      <c r="EH379">
        <v>23794.6</v>
      </c>
      <c r="EI379">
        <v>39543.2</v>
      </c>
      <c r="EJ379">
        <v>36917.2</v>
      </c>
      <c r="EK379">
        <v>45232.3</v>
      </c>
      <c r="EL379">
        <v>42481</v>
      </c>
      <c r="EM379">
        <v>1.76112</v>
      </c>
      <c r="EN379">
        <v>2.043</v>
      </c>
      <c r="EO379">
        <v>0.111386</v>
      </c>
      <c r="EP379">
        <v>0</v>
      </c>
      <c r="EQ379">
        <v>23.2778</v>
      </c>
      <c r="ER379">
        <v>999.9</v>
      </c>
      <c r="ES379">
        <v>30.192</v>
      </c>
      <c r="ET379">
        <v>40.627</v>
      </c>
      <c r="EU379">
        <v>32.0626</v>
      </c>
      <c r="EV379">
        <v>52.4514</v>
      </c>
      <c r="EW379">
        <v>31.4022</v>
      </c>
      <c r="EX379">
        <v>2</v>
      </c>
      <c r="EY379">
        <v>0.197607</v>
      </c>
      <c r="EZ379">
        <v>5.90494</v>
      </c>
      <c r="FA379">
        <v>20.1452</v>
      </c>
      <c r="FB379">
        <v>5.23346</v>
      </c>
      <c r="FC379">
        <v>11.992</v>
      </c>
      <c r="FD379">
        <v>4.9557</v>
      </c>
      <c r="FE379">
        <v>3.30395</v>
      </c>
      <c r="FF379">
        <v>350.7</v>
      </c>
      <c r="FG379">
        <v>9999</v>
      </c>
      <c r="FH379">
        <v>9999</v>
      </c>
      <c r="FI379">
        <v>6394.4</v>
      </c>
      <c r="FJ379">
        <v>1.86813</v>
      </c>
      <c r="FK379">
        <v>1.86389</v>
      </c>
      <c r="FL379">
        <v>1.87134</v>
      </c>
      <c r="FM379">
        <v>1.86249</v>
      </c>
      <c r="FN379">
        <v>1.86186</v>
      </c>
      <c r="FO379">
        <v>1.86823</v>
      </c>
      <c r="FP379">
        <v>1.85837</v>
      </c>
      <c r="FQ379">
        <v>1.86462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3.501</v>
      </c>
      <c r="GF379">
        <v>0.2587</v>
      </c>
      <c r="GG379">
        <v>2.14445261950712</v>
      </c>
      <c r="GH379">
        <v>0.00524579190152856</v>
      </c>
      <c r="GI379">
        <v>-2.61795653493914e-06</v>
      </c>
      <c r="GJ379">
        <v>1.03317073579164e-09</v>
      </c>
      <c r="GK379">
        <v>-0.0325879594738201</v>
      </c>
      <c r="GL379">
        <v>-0.0124659139965973</v>
      </c>
      <c r="GM379">
        <v>0.00156445697122576</v>
      </c>
      <c r="GN379">
        <v>-1.32223106024955e-05</v>
      </c>
      <c r="GO379">
        <v>14</v>
      </c>
      <c r="GP379">
        <v>2225</v>
      </c>
      <c r="GQ379">
        <v>3</v>
      </c>
      <c r="GR379">
        <v>45</v>
      </c>
      <c r="GS379">
        <v>3197.6</v>
      </c>
      <c r="GT379">
        <v>3197.6</v>
      </c>
      <c r="GU379">
        <v>0.970459</v>
      </c>
      <c r="GV379">
        <v>2.43042</v>
      </c>
      <c r="GW379">
        <v>1.99829</v>
      </c>
      <c r="GX379">
        <v>2.70996</v>
      </c>
      <c r="GY379">
        <v>2.09351</v>
      </c>
      <c r="GZ379">
        <v>2.41577</v>
      </c>
      <c r="HA379">
        <v>43.155</v>
      </c>
      <c r="HB379">
        <v>14.0357</v>
      </c>
      <c r="HC379">
        <v>18</v>
      </c>
      <c r="HD379">
        <v>429.222</v>
      </c>
      <c r="HE379">
        <v>609.315</v>
      </c>
      <c r="HF379">
        <v>19.2772</v>
      </c>
      <c r="HG379">
        <v>29.9539</v>
      </c>
      <c r="HH379">
        <v>30</v>
      </c>
      <c r="HI379">
        <v>29.9682</v>
      </c>
      <c r="HJ379">
        <v>29.9466</v>
      </c>
      <c r="HK379">
        <v>19.3323</v>
      </c>
      <c r="HL379">
        <v>55.4226</v>
      </c>
      <c r="HM379">
        <v>0</v>
      </c>
      <c r="HN379">
        <v>19.2085</v>
      </c>
      <c r="HO379">
        <v>264.727</v>
      </c>
      <c r="HP379">
        <v>16.7623</v>
      </c>
      <c r="HQ379">
        <v>95.7106</v>
      </c>
      <c r="HR379">
        <v>99.8461</v>
      </c>
    </row>
    <row r="380" spans="1:226">
      <c r="A380">
        <v>364</v>
      </c>
      <c r="B380">
        <v>1657489980.5</v>
      </c>
      <c r="C380">
        <v>3511</v>
      </c>
      <c r="D380" t="s">
        <v>1090</v>
      </c>
      <c r="E380" t="s">
        <v>1091</v>
      </c>
      <c r="F380">
        <v>5</v>
      </c>
      <c r="G380" t="s">
        <v>1071</v>
      </c>
      <c r="H380" t="s">
        <v>354</v>
      </c>
      <c r="I380">
        <v>1657489977.7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293.782590723114</v>
      </c>
      <c r="AK380">
        <v>293.349206060606</v>
      </c>
      <c r="AL380">
        <v>-3.10756244906625</v>
      </c>
      <c r="AM380">
        <v>66.5773286045169</v>
      </c>
      <c r="AN380">
        <f>(AP380 - AO380 + BO380*1E3/(8.314*(BQ380+273.15)) * AR380/BN380 * AQ380) * BN380/(100*BB380) * 1000/(1000 - AP380)</f>
        <v>0</v>
      </c>
      <c r="AO380">
        <v>16.7032003591783</v>
      </c>
      <c r="AP380">
        <v>20.8523503030303</v>
      </c>
      <c r="AQ380">
        <v>0.000767550286803242</v>
      </c>
      <c r="AR380">
        <v>78.1139820715769</v>
      </c>
      <c r="AS380">
        <v>15</v>
      </c>
      <c r="AT380">
        <v>3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1657489977.7</v>
      </c>
      <c r="BH380">
        <v>294.2796</v>
      </c>
      <c r="BI380">
        <v>287.698</v>
      </c>
      <c r="BJ380">
        <v>20.8531</v>
      </c>
      <c r="BK380">
        <v>16.69803</v>
      </c>
      <c r="BL380">
        <v>290.8057</v>
      </c>
      <c r="BM380">
        <v>20.59437</v>
      </c>
      <c r="BN380">
        <v>499.9863</v>
      </c>
      <c r="BO380">
        <v>72.18455</v>
      </c>
      <c r="BP380">
        <v>0.02381605</v>
      </c>
      <c r="BQ380">
        <v>24.11585</v>
      </c>
      <c r="BR380">
        <v>25.09804</v>
      </c>
      <c r="BS380">
        <v>999.9</v>
      </c>
      <c r="BT380">
        <v>0</v>
      </c>
      <c r="BU380">
        <v>0</v>
      </c>
      <c r="BV380">
        <v>10006.88</v>
      </c>
      <c r="BW380">
        <v>0</v>
      </c>
      <c r="BX380">
        <v>304.2353</v>
      </c>
      <c r="BY380">
        <v>6.581482</v>
      </c>
      <c r="BZ380">
        <v>300.547</v>
      </c>
      <c r="CA380">
        <v>292.5837</v>
      </c>
      <c r="CB380">
        <v>4.155082</v>
      </c>
      <c r="CC380">
        <v>287.698</v>
      </c>
      <c r="CD380">
        <v>16.69803</v>
      </c>
      <c r="CE380">
        <v>1.505274</v>
      </c>
      <c r="CF380">
        <v>1.205338</v>
      </c>
      <c r="CG380">
        <v>13.02183</v>
      </c>
      <c r="CH380">
        <v>9.667652</v>
      </c>
      <c r="CI380">
        <v>1999.975</v>
      </c>
      <c r="CJ380">
        <v>0.9799948</v>
      </c>
      <c r="CK380">
        <v>0.02000498</v>
      </c>
      <c r="CL380">
        <v>0</v>
      </c>
      <c r="CM380">
        <v>2.55018</v>
      </c>
      <c r="CN380">
        <v>0</v>
      </c>
      <c r="CO380">
        <v>15389.55</v>
      </c>
      <c r="CP380">
        <v>16705.17</v>
      </c>
      <c r="CQ380">
        <v>45.5</v>
      </c>
      <c r="CR380">
        <v>47.687</v>
      </c>
      <c r="CS380">
        <v>46.687</v>
      </c>
      <c r="CT380">
        <v>45.7934</v>
      </c>
      <c r="CU380">
        <v>44.625</v>
      </c>
      <c r="CV380">
        <v>1959.964</v>
      </c>
      <c r="CW380">
        <v>40.01</v>
      </c>
      <c r="CX380">
        <v>0</v>
      </c>
      <c r="CY380">
        <v>1651556765.4</v>
      </c>
      <c r="CZ380">
        <v>0</v>
      </c>
      <c r="DA380">
        <v>0</v>
      </c>
      <c r="DB380" t="s">
        <v>356</v>
      </c>
      <c r="DC380">
        <v>1657298120.5</v>
      </c>
      <c r="DD380">
        <v>1657298120.5</v>
      </c>
      <c r="DE380">
        <v>0</v>
      </c>
      <c r="DF380">
        <v>1.391</v>
      </c>
      <c r="DG380">
        <v>0.035</v>
      </c>
      <c r="DH380">
        <v>2.39</v>
      </c>
      <c r="DI380">
        <v>0.104</v>
      </c>
      <c r="DJ380">
        <v>419</v>
      </c>
      <c r="DK380">
        <v>18</v>
      </c>
      <c r="DL380">
        <v>0.11</v>
      </c>
      <c r="DM380">
        <v>0.02</v>
      </c>
      <c r="DN380">
        <v>4.87134875</v>
      </c>
      <c r="DO380">
        <v>11.3644553470919</v>
      </c>
      <c r="DP380">
        <v>1.12968481971563</v>
      </c>
      <c r="DQ380">
        <v>0</v>
      </c>
      <c r="DR380">
        <v>4.190283</v>
      </c>
      <c r="DS380">
        <v>-0.29999031894935</v>
      </c>
      <c r="DT380">
        <v>0.0299838260734016</v>
      </c>
      <c r="DU380">
        <v>0</v>
      </c>
      <c r="DV380">
        <v>0</v>
      </c>
      <c r="DW380">
        <v>2</v>
      </c>
      <c r="DX380" t="s">
        <v>357</v>
      </c>
      <c r="DY380">
        <v>2.83947</v>
      </c>
      <c r="DZ380">
        <v>2.64027</v>
      </c>
      <c r="EA380">
        <v>0.0530503</v>
      </c>
      <c r="EB380">
        <v>0.052411</v>
      </c>
      <c r="EC380">
        <v>0.0742065</v>
      </c>
      <c r="ED380">
        <v>0.0633322</v>
      </c>
      <c r="EE380">
        <v>26434.4</v>
      </c>
      <c r="EF380">
        <v>23139.2</v>
      </c>
      <c r="EG380">
        <v>25005.1</v>
      </c>
      <c r="EH380">
        <v>23795</v>
      </c>
      <c r="EI380">
        <v>39544.2</v>
      </c>
      <c r="EJ380">
        <v>36919.4</v>
      </c>
      <c r="EK380">
        <v>45233.4</v>
      </c>
      <c r="EL380">
        <v>42481.6</v>
      </c>
      <c r="EM380">
        <v>1.76122</v>
      </c>
      <c r="EN380">
        <v>2.0432</v>
      </c>
      <c r="EO380">
        <v>0.109393</v>
      </c>
      <c r="EP380">
        <v>0</v>
      </c>
      <c r="EQ380">
        <v>23.292</v>
      </c>
      <c r="ER380">
        <v>999.9</v>
      </c>
      <c r="ES380">
        <v>30.167</v>
      </c>
      <c r="ET380">
        <v>40.617</v>
      </c>
      <c r="EU380">
        <v>32.0206</v>
      </c>
      <c r="EV380">
        <v>52.3414</v>
      </c>
      <c r="EW380">
        <v>31.3462</v>
      </c>
      <c r="EX380">
        <v>2</v>
      </c>
      <c r="EY380">
        <v>0.197241</v>
      </c>
      <c r="EZ380">
        <v>5.97135</v>
      </c>
      <c r="FA380">
        <v>20.1433</v>
      </c>
      <c r="FB380">
        <v>5.23451</v>
      </c>
      <c r="FC380">
        <v>11.992</v>
      </c>
      <c r="FD380">
        <v>4.95565</v>
      </c>
      <c r="FE380">
        <v>3.30395</v>
      </c>
      <c r="FF380">
        <v>350.7</v>
      </c>
      <c r="FG380">
        <v>9999</v>
      </c>
      <c r="FH380">
        <v>9999</v>
      </c>
      <c r="FI380">
        <v>6394.7</v>
      </c>
      <c r="FJ380">
        <v>1.86813</v>
      </c>
      <c r="FK380">
        <v>1.86388</v>
      </c>
      <c r="FL380">
        <v>1.87134</v>
      </c>
      <c r="FM380">
        <v>1.86249</v>
      </c>
      <c r="FN380">
        <v>1.86183</v>
      </c>
      <c r="FO380">
        <v>1.86817</v>
      </c>
      <c r="FP380">
        <v>1.85837</v>
      </c>
      <c r="FQ380">
        <v>1.86462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3.44</v>
      </c>
      <c r="GF380">
        <v>0.2586</v>
      </c>
      <c r="GG380">
        <v>2.14445261950712</v>
      </c>
      <c r="GH380">
        <v>0.00524579190152856</v>
      </c>
      <c r="GI380">
        <v>-2.61795653493914e-06</v>
      </c>
      <c r="GJ380">
        <v>1.03317073579164e-09</v>
      </c>
      <c r="GK380">
        <v>-0.0325879594738201</v>
      </c>
      <c r="GL380">
        <v>-0.0124659139965973</v>
      </c>
      <c r="GM380">
        <v>0.00156445697122576</v>
      </c>
      <c r="GN380">
        <v>-1.32223106024955e-05</v>
      </c>
      <c r="GO380">
        <v>14</v>
      </c>
      <c r="GP380">
        <v>2225</v>
      </c>
      <c r="GQ380">
        <v>3</v>
      </c>
      <c r="GR380">
        <v>45</v>
      </c>
      <c r="GS380">
        <v>3197.7</v>
      </c>
      <c r="GT380">
        <v>3197.7</v>
      </c>
      <c r="GU380">
        <v>0.922852</v>
      </c>
      <c r="GV380">
        <v>2.43652</v>
      </c>
      <c r="GW380">
        <v>1.99829</v>
      </c>
      <c r="GX380">
        <v>2.70874</v>
      </c>
      <c r="GY380">
        <v>2.09473</v>
      </c>
      <c r="GZ380">
        <v>2.38037</v>
      </c>
      <c r="HA380">
        <v>43.182</v>
      </c>
      <c r="HB380">
        <v>14.0182</v>
      </c>
      <c r="HC380">
        <v>18</v>
      </c>
      <c r="HD380">
        <v>429.227</v>
      </c>
      <c r="HE380">
        <v>609.391</v>
      </c>
      <c r="HF380">
        <v>19.164</v>
      </c>
      <c r="HG380">
        <v>29.9454</v>
      </c>
      <c r="HH380">
        <v>29.9999</v>
      </c>
      <c r="HI380">
        <v>29.9605</v>
      </c>
      <c r="HJ380">
        <v>29.9388</v>
      </c>
      <c r="HK380">
        <v>18.4483</v>
      </c>
      <c r="HL380">
        <v>55.4226</v>
      </c>
      <c r="HM380">
        <v>0</v>
      </c>
      <c r="HN380">
        <v>19.1032</v>
      </c>
      <c r="HO380">
        <v>251.333</v>
      </c>
      <c r="HP380">
        <v>16.7755</v>
      </c>
      <c r="HQ380">
        <v>95.7129</v>
      </c>
      <c r="HR380">
        <v>99.8475</v>
      </c>
    </row>
    <row r="381" spans="1:226">
      <c r="A381">
        <v>365</v>
      </c>
      <c r="B381">
        <v>1657489985.5</v>
      </c>
      <c r="C381">
        <v>3516</v>
      </c>
      <c r="D381" t="s">
        <v>1092</v>
      </c>
      <c r="E381" t="s">
        <v>1093</v>
      </c>
      <c r="F381">
        <v>5</v>
      </c>
      <c r="G381" t="s">
        <v>1071</v>
      </c>
      <c r="H381" t="s">
        <v>354</v>
      </c>
      <c r="I381">
        <v>1657489983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276.62286561512</v>
      </c>
      <c r="AK381">
        <v>277.462460606061</v>
      </c>
      <c r="AL381">
        <v>-3.18317178506746</v>
      </c>
      <c r="AM381">
        <v>66.5773286045169</v>
      </c>
      <c r="AN381">
        <f>(AP381 - AO381 + BO381*1E3/(8.314*(BQ381+273.15)) * AR381/BN381 * AQ381) * BN381/(100*BB381) * 1000/(1000 - AP381)</f>
        <v>0</v>
      </c>
      <c r="AO381">
        <v>16.6782158731144</v>
      </c>
      <c r="AP381">
        <v>20.8254527272727</v>
      </c>
      <c r="AQ381">
        <v>-0.000675887781010483</v>
      </c>
      <c r="AR381">
        <v>78.1139820715769</v>
      </c>
      <c r="AS381">
        <v>15</v>
      </c>
      <c r="AT381">
        <v>3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1657489983</v>
      </c>
      <c r="BH381">
        <v>277.905444444444</v>
      </c>
      <c r="BI381">
        <v>270.025444444444</v>
      </c>
      <c r="BJ381">
        <v>20.8377666666667</v>
      </c>
      <c r="BK381">
        <v>16.6764777777778</v>
      </c>
      <c r="BL381">
        <v>274.496888888889</v>
      </c>
      <c r="BM381">
        <v>20.5795555555556</v>
      </c>
      <c r="BN381">
        <v>500.008777777778</v>
      </c>
      <c r="BO381">
        <v>72.1845</v>
      </c>
      <c r="BP381">
        <v>0.0238588555555556</v>
      </c>
      <c r="BQ381">
        <v>24.0937666666667</v>
      </c>
      <c r="BR381">
        <v>25.0847444444444</v>
      </c>
      <c r="BS381">
        <v>999.9</v>
      </c>
      <c r="BT381">
        <v>0</v>
      </c>
      <c r="BU381">
        <v>0</v>
      </c>
      <c r="BV381">
        <v>9991.38888888889</v>
      </c>
      <c r="BW381">
        <v>0</v>
      </c>
      <c r="BX381">
        <v>293.839444444444</v>
      </c>
      <c r="BY381">
        <v>7.87998777777778</v>
      </c>
      <c r="BZ381">
        <v>283.819333333333</v>
      </c>
      <c r="CA381">
        <v>274.604888888889</v>
      </c>
      <c r="CB381">
        <v>4.16128777777778</v>
      </c>
      <c r="CC381">
        <v>270.025444444444</v>
      </c>
      <c r="CD381">
        <v>16.6764777777778</v>
      </c>
      <c r="CE381">
        <v>1.50416222222222</v>
      </c>
      <c r="CF381">
        <v>1.20378111111111</v>
      </c>
      <c r="CG381">
        <v>13.0105555555556</v>
      </c>
      <c r="CH381">
        <v>9.64840777777778</v>
      </c>
      <c r="CI381">
        <v>2000.06</v>
      </c>
      <c r="CJ381">
        <v>0.979996222222222</v>
      </c>
      <c r="CK381">
        <v>0.0200038777777778</v>
      </c>
      <c r="CL381">
        <v>0</v>
      </c>
      <c r="CM381">
        <v>2.42146666666667</v>
      </c>
      <c r="CN381">
        <v>0</v>
      </c>
      <c r="CO381">
        <v>15155.4777777778</v>
      </c>
      <c r="CP381">
        <v>16705.8666666667</v>
      </c>
      <c r="CQ381">
        <v>45.5</v>
      </c>
      <c r="CR381">
        <v>47.694</v>
      </c>
      <c r="CS381">
        <v>46.715</v>
      </c>
      <c r="CT381">
        <v>45.812</v>
      </c>
      <c r="CU381">
        <v>44.625</v>
      </c>
      <c r="CV381">
        <v>1960.05</v>
      </c>
      <c r="CW381">
        <v>40.01</v>
      </c>
      <c r="CX381">
        <v>0</v>
      </c>
      <c r="CY381">
        <v>1651556770.2</v>
      </c>
      <c r="CZ381">
        <v>0</v>
      </c>
      <c r="DA381">
        <v>0</v>
      </c>
      <c r="DB381" t="s">
        <v>356</v>
      </c>
      <c r="DC381">
        <v>1657298120.5</v>
      </c>
      <c r="DD381">
        <v>1657298120.5</v>
      </c>
      <c r="DE381">
        <v>0</v>
      </c>
      <c r="DF381">
        <v>1.391</v>
      </c>
      <c r="DG381">
        <v>0.035</v>
      </c>
      <c r="DH381">
        <v>2.39</v>
      </c>
      <c r="DI381">
        <v>0.104</v>
      </c>
      <c r="DJ381">
        <v>419</v>
      </c>
      <c r="DK381">
        <v>18</v>
      </c>
      <c r="DL381">
        <v>0.11</v>
      </c>
      <c r="DM381">
        <v>0.02</v>
      </c>
      <c r="DN381">
        <v>6.10179925</v>
      </c>
      <c r="DO381">
        <v>13.848702326454</v>
      </c>
      <c r="DP381">
        <v>1.35313761623936</v>
      </c>
      <c r="DQ381">
        <v>0</v>
      </c>
      <c r="DR381">
        <v>4.17145175</v>
      </c>
      <c r="DS381">
        <v>-0.165850243902455</v>
      </c>
      <c r="DT381">
        <v>0.020786058896229</v>
      </c>
      <c r="DU381">
        <v>0</v>
      </c>
      <c r="DV381">
        <v>0</v>
      </c>
      <c r="DW381">
        <v>2</v>
      </c>
      <c r="DX381" t="s">
        <v>357</v>
      </c>
      <c r="DY381">
        <v>2.83952</v>
      </c>
      <c r="DZ381">
        <v>2.6401</v>
      </c>
      <c r="EA381">
        <v>0.0505985</v>
      </c>
      <c r="EB381">
        <v>0.0498467</v>
      </c>
      <c r="EC381">
        <v>0.0741402</v>
      </c>
      <c r="ED381">
        <v>0.0633205</v>
      </c>
      <c r="EE381">
        <v>26503.5</v>
      </c>
      <c r="EF381">
        <v>23202</v>
      </c>
      <c r="EG381">
        <v>25005.7</v>
      </c>
      <c r="EH381">
        <v>23795.2</v>
      </c>
      <c r="EI381">
        <v>39547.3</v>
      </c>
      <c r="EJ381">
        <v>36920.1</v>
      </c>
      <c r="EK381">
        <v>45233.8</v>
      </c>
      <c r="EL381">
        <v>42482</v>
      </c>
      <c r="EM381">
        <v>1.76135</v>
      </c>
      <c r="EN381">
        <v>2.04352</v>
      </c>
      <c r="EO381">
        <v>0.108071</v>
      </c>
      <c r="EP381">
        <v>0</v>
      </c>
      <c r="EQ381">
        <v>23.3061</v>
      </c>
      <c r="ER381">
        <v>999.9</v>
      </c>
      <c r="ES381">
        <v>30.118</v>
      </c>
      <c r="ET381">
        <v>40.617</v>
      </c>
      <c r="EU381">
        <v>31.9676</v>
      </c>
      <c r="EV381">
        <v>52.4714</v>
      </c>
      <c r="EW381">
        <v>31.3502</v>
      </c>
      <c r="EX381">
        <v>2</v>
      </c>
      <c r="EY381">
        <v>0.197027</v>
      </c>
      <c r="EZ381">
        <v>5.98427</v>
      </c>
      <c r="FA381">
        <v>20.143</v>
      </c>
      <c r="FB381">
        <v>5.23376</v>
      </c>
      <c r="FC381">
        <v>11.992</v>
      </c>
      <c r="FD381">
        <v>4.9554</v>
      </c>
      <c r="FE381">
        <v>3.30395</v>
      </c>
      <c r="FF381">
        <v>350.7</v>
      </c>
      <c r="FG381">
        <v>9999</v>
      </c>
      <c r="FH381">
        <v>9999</v>
      </c>
      <c r="FI381">
        <v>6394.7</v>
      </c>
      <c r="FJ381">
        <v>1.86813</v>
      </c>
      <c r="FK381">
        <v>1.86389</v>
      </c>
      <c r="FL381">
        <v>1.87134</v>
      </c>
      <c r="FM381">
        <v>1.86249</v>
      </c>
      <c r="FN381">
        <v>1.86187</v>
      </c>
      <c r="FO381">
        <v>1.86818</v>
      </c>
      <c r="FP381">
        <v>1.85837</v>
      </c>
      <c r="FQ381">
        <v>1.86462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3.377</v>
      </c>
      <c r="GF381">
        <v>0.2578</v>
      </c>
      <c r="GG381">
        <v>2.14445261950712</v>
      </c>
      <c r="GH381">
        <v>0.00524579190152856</v>
      </c>
      <c r="GI381">
        <v>-2.61795653493914e-06</v>
      </c>
      <c r="GJ381">
        <v>1.03317073579164e-09</v>
      </c>
      <c r="GK381">
        <v>-0.0325879594738201</v>
      </c>
      <c r="GL381">
        <v>-0.0124659139965973</v>
      </c>
      <c r="GM381">
        <v>0.00156445697122576</v>
      </c>
      <c r="GN381">
        <v>-1.32223106024955e-05</v>
      </c>
      <c r="GO381">
        <v>14</v>
      </c>
      <c r="GP381">
        <v>2225</v>
      </c>
      <c r="GQ381">
        <v>3</v>
      </c>
      <c r="GR381">
        <v>45</v>
      </c>
      <c r="GS381">
        <v>3197.8</v>
      </c>
      <c r="GT381">
        <v>3197.8</v>
      </c>
      <c r="GU381">
        <v>0.878906</v>
      </c>
      <c r="GV381">
        <v>2.44019</v>
      </c>
      <c r="GW381">
        <v>1.99829</v>
      </c>
      <c r="GX381">
        <v>2.70874</v>
      </c>
      <c r="GY381">
        <v>2.09351</v>
      </c>
      <c r="GZ381">
        <v>2.41577</v>
      </c>
      <c r="HA381">
        <v>43.182</v>
      </c>
      <c r="HB381">
        <v>14.027</v>
      </c>
      <c r="HC381">
        <v>18</v>
      </c>
      <c r="HD381">
        <v>429.246</v>
      </c>
      <c r="HE381">
        <v>609.565</v>
      </c>
      <c r="HF381">
        <v>19.0602</v>
      </c>
      <c r="HG381">
        <v>29.9377</v>
      </c>
      <c r="HH381">
        <v>30</v>
      </c>
      <c r="HI381">
        <v>29.9528</v>
      </c>
      <c r="HJ381">
        <v>29.931</v>
      </c>
      <c r="HK381">
        <v>17.5119</v>
      </c>
      <c r="HL381">
        <v>55.1524</v>
      </c>
      <c r="HM381">
        <v>0</v>
      </c>
      <c r="HN381">
        <v>19.0136</v>
      </c>
      <c r="HO381">
        <v>231.118</v>
      </c>
      <c r="HP381">
        <v>16.8125</v>
      </c>
      <c r="HQ381">
        <v>95.7142</v>
      </c>
      <c r="HR381">
        <v>99.8484</v>
      </c>
    </row>
    <row r="382" spans="1:226">
      <c r="A382">
        <v>366</v>
      </c>
      <c r="B382">
        <v>1657489990.5</v>
      </c>
      <c r="C382">
        <v>3521</v>
      </c>
      <c r="D382" t="s">
        <v>1094</v>
      </c>
      <c r="E382" t="s">
        <v>1095</v>
      </c>
      <c r="F382">
        <v>5</v>
      </c>
      <c r="G382" t="s">
        <v>1071</v>
      </c>
      <c r="H382" t="s">
        <v>354</v>
      </c>
      <c r="I382">
        <v>1657489987.7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260.032171003397</v>
      </c>
      <c r="AK382">
        <v>261.598218181818</v>
      </c>
      <c r="AL382">
        <v>-3.18689719676348</v>
      </c>
      <c r="AM382">
        <v>66.5773286045169</v>
      </c>
      <c r="AN382">
        <f>(AP382 - AO382 + BO382*1E3/(8.314*(BQ382+273.15)) * AR382/BN382 * AQ382) * BN382/(100*BB382) * 1000/(1000 - AP382)</f>
        <v>0</v>
      </c>
      <c r="AO382">
        <v>16.6871397507564</v>
      </c>
      <c r="AP382">
        <v>20.804146060606</v>
      </c>
      <c r="AQ382">
        <v>-0.00331161097398371</v>
      </c>
      <c r="AR382">
        <v>78.1139820715769</v>
      </c>
      <c r="AS382">
        <v>15</v>
      </c>
      <c r="AT382">
        <v>3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1657489987.7</v>
      </c>
      <c r="BH382">
        <v>263.3629</v>
      </c>
      <c r="BI382">
        <v>254.5684</v>
      </c>
      <c r="BJ382">
        <v>20.81307</v>
      </c>
      <c r="BK382">
        <v>16.69022</v>
      </c>
      <c r="BL382">
        <v>260.0133</v>
      </c>
      <c r="BM382">
        <v>20.5557</v>
      </c>
      <c r="BN382">
        <v>499.9886</v>
      </c>
      <c r="BO382">
        <v>72.18434</v>
      </c>
      <c r="BP382">
        <v>0.023799</v>
      </c>
      <c r="BQ382">
        <v>24.07281</v>
      </c>
      <c r="BR382">
        <v>25.07441</v>
      </c>
      <c r="BS382">
        <v>999.9</v>
      </c>
      <c r="BT382">
        <v>0</v>
      </c>
      <c r="BU382">
        <v>0</v>
      </c>
      <c r="BV382">
        <v>10003.558</v>
      </c>
      <c r="BW382">
        <v>0</v>
      </c>
      <c r="BX382">
        <v>296.341</v>
      </c>
      <c r="BY382">
        <v>8.794585</v>
      </c>
      <c r="BZ382">
        <v>268.9609</v>
      </c>
      <c r="CA382">
        <v>258.8889</v>
      </c>
      <c r="CB382">
        <v>4.122838</v>
      </c>
      <c r="CC382">
        <v>254.5684</v>
      </c>
      <c r="CD382">
        <v>16.69022</v>
      </c>
      <c r="CE382">
        <v>1.502378</v>
      </c>
      <c r="CF382">
        <v>1.204773</v>
      </c>
      <c r="CG382">
        <v>12.99238</v>
      </c>
      <c r="CH382">
        <v>9.660655</v>
      </c>
      <c r="CI382">
        <v>1999.981</v>
      </c>
      <c r="CJ382">
        <v>0.9799948</v>
      </c>
      <c r="CK382">
        <v>0.02000498</v>
      </c>
      <c r="CL382">
        <v>0</v>
      </c>
      <c r="CM382">
        <v>2.4823</v>
      </c>
      <c r="CN382">
        <v>0</v>
      </c>
      <c r="CO382">
        <v>14954.56</v>
      </c>
      <c r="CP382">
        <v>16705.22</v>
      </c>
      <c r="CQ382">
        <v>45.5</v>
      </c>
      <c r="CR382">
        <v>47.75</v>
      </c>
      <c r="CS382">
        <v>46.7122</v>
      </c>
      <c r="CT382">
        <v>45.7934</v>
      </c>
      <c r="CU382">
        <v>44.625</v>
      </c>
      <c r="CV382">
        <v>1959.971</v>
      </c>
      <c r="CW382">
        <v>40.01</v>
      </c>
      <c r="CX382">
        <v>0</v>
      </c>
      <c r="CY382">
        <v>1651556775</v>
      </c>
      <c r="CZ382">
        <v>0</v>
      </c>
      <c r="DA382">
        <v>0</v>
      </c>
      <c r="DB382" t="s">
        <v>356</v>
      </c>
      <c r="DC382">
        <v>1657298120.5</v>
      </c>
      <c r="DD382">
        <v>1657298120.5</v>
      </c>
      <c r="DE382">
        <v>0</v>
      </c>
      <c r="DF382">
        <v>1.391</v>
      </c>
      <c r="DG382">
        <v>0.035</v>
      </c>
      <c r="DH382">
        <v>2.39</v>
      </c>
      <c r="DI382">
        <v>0.104</v>
      </c>
      <c r="DJ382">
        <v>419</v>
      </c>
      <c r="DK382">
        <v>18</v>
      </c>
      <c r="DL382">
        <v>0.11</v>
      </c>
      <c r="DM382">
        <v>0.02</v>
      </c>
      <c r="DN382">
        <v>7.012797</v>
      </c>
      <c r="DO382">
        <v>12.6408036022514</v>
      </c>
      <c r="DP382">
        <v>1.2332518477063</v>
      </c>
      <c r="DQ382">
        <v>0</v>
      </c>
      <c r="DR382">
        <v>4.15501425</v>
      </c>
      <c r="DS382">
        <v>-0.133274859287057</v>
      </c>
      <c r="DT382">
        <v>0.0167874860964202</v>
      </c>
      <c r="DU382">
        <v>0</v>
      </c>
      <c r="DV382">
        <v>0</v>
      </c>
      <c r="DW382">
        <v>2</v>
      </c>
      <c r="DX382" t="s">
        <v>357</v>
      </c>
      <c r="DY382">
        <v>2.83971</v>
      </c>
      <c r="DZ382">
        <v>2.64048</v>
      </c>
      <c r="EA382">
        <v>0.0480881</v>
      </c>
      <c r="EB382">
        <v>0.047101</v>
      </c>
      <c r="EC382">
        <v>0.0740862</v>
      </c>
      <c r="ED382">
        <v>0.0634057</v>
      </c>
      <c r="EE382">
        <v>26573.7</v>
      </c>
      <c r="EF382">
        <v>23269.9</v>
      </c>
      <c r="EG382">
        <v>25005.8</v>
      </c>
      <c r="EH382">
        <v>23796</v>
      </c>
      <c r="EI382">
        <v>39550.2</v>
      </c>
      <c r="EJ382">
        <v>36917.8</v>
      </c>
      <c r="EK382">
        <v>45234.5</v>
      </c>
      <c r="EL382">
        <v>42483.2</v>
      </c>
      <c r="EM382">
        <v>1.7615</v>
      </c>
      <c r="EN382">
        <v>2.04362</v>
      </c>
      <c r="EO382">
        <v>0.106432</v>
      </c>
      <c r="EP382">
        <v>0</v>
      </c>
      <c r="EQ382">
        <v>23.3172</v>
      </c>
      <c r="ER382">
        <v>999.9</v>
      </c>
      <c r="ES382">
        <v>30.094</v>
      </c>
      <c r="ET382">
        <v>40.617</v>
      </c>
      <c r="EU382">
        <v>31.938</v>
      </c>
      <c r="EV382">
        <v>52.3314</v>
      </c>
      <c r="EW382">
        <v>31.2981</v>
      </c>
      <c r="EX382">
        <v>2</v>
      </c>
      <c r="EY382">
        <v>0.196852</v>
      </c>
      <c r="EZ382">
        <v>5.97864</v>
      </c>
      <c r="FA382">
        <v>20.1437</v>
      </c>
      <c r="FB382">
        <v>5.23481</v>
      </c>
      <c r="FC382">
        <v>11.992</v>
      </c>
      <c r="FD382">
        <v>4.9557</v>
      </c>
      <c r="FE382">
        <v>3.304</v>
      </c>
      <c r="FF382">
        <v>350.7</v>
      </c>
      <c r="FG382">
        <v>9999</v>
      </c>
      <c r="FH382">
        <v>9999</v>
      </c>
      <c r="FI382">
        <v>6394.9</v>
      </c>
      <c r="FJ382">
        <v>1.86813</v>
      </c>
      <c r="FK382">
        <v>1.86393</v>
      </c>
      <c r="FL382">
        <v>1.87134</v>
      </c>
      <c r="FM382">
        <v>1.86249</v>
      </c>
      <c r="FN382">
        <v>1.86187</v>
      </c>
      <c r="FO382">
        <v>1.8682</v>
      </c>
      <c r="FP382">
        <v>1.85837</v>
      </c>
      <c r="FQ382">
        <v>1.86462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3.314</v>
      </c>
      <c r="GF382">
        <v>0.257</v>
      </c>
      <c r="GG382">
        <v>2.14445261950712</v>
      </c>
      <c r="GH382">
        <v>0.00524579190152856</v>
      </c>
      <c r="GI382">
        <v>-2.61795653493914e-06</v>
      </c>
      <c r="GJ382">
        <v>1.03317073579164e-09</v>
      </c>
      <c r="GK382">
        <v>-0.0325879594738201</v>
      </c>
      <c r="GL382">
        <v>-0.0124659139965973</v>
      </c>
      <c r="GM382">
        <v>0.00156445697122576</v>
      </c>
      <c r="GN382">
        <v>-1.32223106024955e-05</v>
      </c>
      <c r="GO382">
        <v>14</v>
      </c>
      <c r="GP382">
        <v>2225</v>
      </c>
      <c r="GQ382">
        <v>3</v>
      </c>
      <c r="GR382">
        <v>45</v>
      </c>
      <c r="GS382">
        <v>3197.8</v>
      </c>
      <c r="GT382">
        <v>3197.8</v>
      </c>
      <c r="GU382">
        <v>0.831299</v>
      </c>
      <c r="GV382">
        <v>2.44141</v>
      </c>
      <c r="GW382">
        <v>1.99829</v>
      </c>
      <c r="GX382">
        <v>2.70752</v>
      </c>
      <c r="GY382">
        <v>2.09351</v>
      </c>
      <c r="GZ382">
        <v>2.40356</v>
      </c>
      <c r="HA382">
        <v>43.2091</v>
      </c>
      <c r="HB382">
        <v>14.0182</v>
      </c>
      <c r="HC382">
        <v>18</v>
      </c>
      <c r="HD382">
        <v>429.289</v>
      </c>
      <c r="HE382">
        <v>609.563</v>
      </c>
      <c r="HF382">
        <v>18.9689</v>
      </c>
      <c r="HG382">
        <v>29.93</v>
      </c>
      <c r="HH382">
        <v>29.9998</v>
      </c>
      <c r="HI382">
        <v>29.9464</v>
      </c>
      <c r="HJ382">
        <v>29.9233</v>
      </c>
      <c r="HK382">
        <v>16.6006</v>
      </c>
      <c r="HL382">
        <v>54.861</v>
      </c>
      <c r="HM382">
        <v>0</v>
      </c>
      <c r="HN382">
        <v>18.9341</v>
      </c>
      <c r="HO382">
        <v>217.723</v>
      </c>
      <c r="HP382">
        <v>16.8605</v>
      </c>
      <c r="HQ382">
        <v>95.7154</v>
      </c>
      <c r="HR382">
        <v>99.8515</v>
      </c>
    </row>
    <row r="383" spans="1:226">
      <c r="A383">
        <v>367</v>
      </c>
      <c r="B383">
        <v>1657489995</v>
      </c>
      <c r="C383">
        <v>3525.5</v>
      </c>
      <c r="D383" t="s">
        <v>1096</v>
      </c>
      <c r="E383" t="s">
        <v>1097</v>
      </c>
      <c r="F383">
        <v>5</v>
      </c>
      <c r="G383" t="s">
        <v>1071</v>
      </c>
      <c r="H383" t="s">
        <v>354</v>
      </c>
      <c r="I383">
        <v>1657489992.15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244.733388063097</v>
      </c>
      <c r="AK383">
        <v>247.161145454545</v>
      </c>
      <c r="AL383">
        <v>-3.21238602467334</v>
      </c>
      <c r="AM383">
        <v>66.5773286045169</v>
      </c>
      <c r="AN383">
        <f>(AP383 - AO383 + BO383*1E3/(8.314*(BQ383+273.15)) * AR383/BN383 * AQ383) * BN383/(100*BB383) * 1000/(1000 - AP383)</f>
        <v>0</v>
      </c>
      <c r="AO383">
        <v>16.7261334460494</v>
      </c>
      <c r="AP383">
        <v>20.7964624242424</v>
      </c>
      <c r="AQ383">
        <v>-0.00238676588012971</v>
      </c>
      <c r="AR383">
        <v>78.1139820715769</v>
      </c>
      <c r="AS383">
        <v>15</v>
      </c>
      <c r="AT383">
        <v>3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1657489992.15</v>
      </c>
      <c r="BH383">
        <v>249.3985</v>
      </c>
      <c r="BI383">
        <v>239.8227</v>
      </c>
      <c r="BJ383">
        <v>20.79811</v>
      </c>
      <c r="BK383">
        <v>16.73458</v>
      </c>
      <c r="BL383">
        <v>246.1062</v>
      </c>
      <c r="BM383">
        <v>20.54126</v>
      </c>
      <c r="BN383">
        <v>500.0349</v>
      </c>
      <c r="BO383">
        <v>72.18455</v>
      </c>
      <c r="BP383">
        <v>0.02368925</v>
      </c>
      <c r="BQ383">
        <v>24.04676</v>
      </c>
      <c r="BR383">
        <v>25.06488</v>
      </c>
      <c r="BS383">
        <v>999.9</v>
      </c>
      <c r="BT383">
        <v>0</v>
      </c>
      <c r="BU383">
        <v>0</v>
      </c>
      <c r="BV383">
        <v>9997.437</v>
      </c>
      <c r="BW383">
        <v>0</v>
      </c>
      <c r="BX383">
        <v>282.9323</v>
      </c>
      <c r="BY383">
        <v>9.57572</v>
      </c>
      <c r="BZ383">
        <v>254.6958</v>
      </c>
      <c r="CA383">
        <v>243.9043</v>
      </c>
      <c r="CB383">
        <v>4.063551</v>
      </c>
      <c r="CC383">
        <v>239.8227</v>
      </c>
      <c r="CD383">
        <v>16.73458</v>
      </c>
      <c r="CE383">
        <v>1.501304</v>
      </c>
      <c r="CF383">
        <v>1.207977</v>
      </c>
      <c r="CG383">
        <v>12.98145</v>
      </c>
      <c r="CH383">
        <v>9.700226</v>
      </c>
      <c r="CI383">
        <v>1999.995</v>
      </c>
      <c r="CJ383">
        <v>0.9799956</v>
      </c>
      <c r="CK383">
        <v>0.02000436</v>
      </c>
      <c r="CL383">
        <v>0</v>
      </c>
      <c r="CM383">
        <v>2.5921</v>
      </c>
      <c r="CN383">
        <v>0</v>
      </c>
      <c r="CO383">
        <v>14778.32</v>
      </c>
      <c r="CP383">
        <v>16705.32</v>
      </c>
      <c r="CQ383">
        <v>45.5</v>
      </c>
      <c r="CR383">
        <v>47.75</v>
      </c>
      <c r="CS383">
        <v>46.7374</v>
      </c>
      <c r="CT383">
        <v>45.7686</v>
      </c>
      <c r="CU383">
        <v>44.625</v>
      </c>
      <c r="CV383">
        <v>1959.985</v>
      </c>
      <c r="CW383">
        <v>40.01</v>
      </c>
      <c r="CX383">
        <v>0</v>
      </c>
      <c r="CY383">
        <v>1651556779.8</v>
      </c>
      <c r="CZ383">
        <v>0</v>
      </c>
      <c r="DA383">
        <v>0</v>
      </c>
      <c r="DB383" t="s">
        <v>356</v>
      </c>
      <c r="DC383">
        <v>1657298120.5</v>
      </c>
      <c r="DD383">
        <v>1657298120.5</v>
      </c>
      <c r="DE383">
        <v>0</v>
      </c>
      <c r="DF383">
        <v>1.391</v>
      </c>
      <c r="DG383">
        <v>0.035</v>
      </c>
      <c r="DH383">
        <v>2.39</v>
      </c>
      <c r="DI383">
        <v>0.104</v>
      </c>
      <c r="DJ383">
        <v>419</v>
      </c>
      <c r="DK383">
        <v>18</v>
      </c>
      <c r="DL383">
        <v>0.11</v>
      </c>
      <c r="DM383">
        <v>0.02</v>
      </c>
      <c r="DN383">
        <v>8.01965125</v>
      </c>
      <c r="DO383">
        <v>12.8060216510319</v>
      </c>
      <c r="DP383">
        <v>1.25130058098601</v>
      </c>
      <c r="DQ383">
        <v>0</v>
      </c>
      <c r="DR383">
        <v>4.129236</v>
      </c>
      <c r="DS383">
        <v>-0.345840225140721</v>
      </c>
      <c r="DT383">
        <v>0.0396291899866752</v>
      </c>
      <c r="DU383">
        <v>0</v>
      </c>
      <c r="DV383">
        <v>0</v>
      </c>
      <c r="DW383">
        <v>2</v>
      </c>
      <c r="DX383" t="s">
        <v>357</v>
      </c>
      <c r="DY383">
        <v>2.83964</v>
      </c>
      <c r="DZ383">
        <v>2.63984</v>
      </c>
      <c r="EA383">
        <v>0.0457734</v>
      </c>
      <c r="EB383">
        <v>0.0447146</v>
      </c>
      <c r="EC383">
        <v>0.0740725</v>
      </c>
      <c r="ED383">
        <v>0.0635174</v>
      </c>
      <c r="EE383">
        <v>26638.4</v>
      </c>
      <c r="EF383">
        <v>23328.5</v>
      </c>
      <c r="EG383">
        <v>25005.9</v>
      </c>
      <c r="EH383">
        <v>23796.3</v>
      </c>
      <c r="EI383">
        <v>39550.5</v>
      </c>
      <c r="EJ383">
        <v>36913.3</v>
      </c>
      <c r="EK383">
        <v>45234.3</v>
      </c>
      <c r="EL383">
        <v>42483.2</v>
      </c>
      <c r="EM383">
        <v>1.7615</v>
      </c>
      <c r="EN383">
        <v>2.04357</v>
      </c>
      <c r="EO383">
        <v>0.105042</v>
      </c>
      <c r="EP383">
        <v>0</v>
      </c>
      <c r="EQ383">
        <v>23.3245</v>
      </c>
      <c r="ER383">
        <v>999.9</v>
      </c>
      <c r="ES383">
        <v>30.045</v>
      </c>
      <c r="ET383">
        <v>40.606</v>
      </c>
      <c r="EU383">
        <v>31.8714</v>
      </c>
      <c r="EV383">
        <v>52.5214</v>
      </c>
      <c r="EW383">
        <v>31.2941</v>
      </c>
      <c r="EX383">
        <v>2</v>
      </c>
      <c r="EY383">
        <v>0.196148</v>
      </c>
      <c r="EZ383">
        <v>5.93888</v>
      </c>
      <c r="FA383">
        <v>20.1453</v>
      </c>
      <c r="FB383">
        <v>5.23436</v>
      </c>
      <c r="FC383">
        <v>11.992</v>
      </c>
      <c r="FD383">
        <v>4.95575</v>
      </c>
      <c r="FE383">
        <v>3.30395</v>
      </c>
      <c r="FF383">
        <v>350.7</v>
      </c>
      <c r="FG383">
        <v>9999</v>
      </c>
      <c r="FH383">
        <v>9999</v>
      </c>
      <c r="FI383">
        <v>6394.9</v>
      </c>
      <c r="FJ383">
        <v>1.86813</v>
      </c>
      <c r="FK383">
        <v>1.86392</v>
      </c>
      <c r="FL383">
        <v>1.87135</v>
      </c>
      <c r="FM383">
        <v>1.86248</v>
      </c>
      <c r="FN383">
        <v>1.86187</v>
      </c>
      <c r="FO383">
        <v>1.86821</v>
      </c>
      <c r="FP383">
        <v>1.85837</v>
      </c>
      <c r="FQ383">
        <v>1.86461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3.255</v>
      </c>
      <c r="GF383">
        <v>0.2568</v>
      </c>
      <c r="GG383">
        <v>2.14445261950712</v>
      </c>
      <c r="GH383">
        <v>0.00524579190152856</v>
      </c>
      <c r="GI383">
        <v>-2.61795653493914e-06</v>
      </c>
      <c r="GJ383">
        <v>1.03317073579164e-09</v>
      </c>
      <c r="GK383">
        <v>-0.0325879594738201</v>
      </c>
      <c r="GL383">
        <v>-0.0124659139965973</v>
      </c>
      <c r="GM383">
        <v>0.00156445697122576</v>
      </c>
      <c r="GN383">
        <v>-1.32223106024955e-05</v>
      </c>
      <c r="GO383">
        <v>14</v>
      </c>
      <c r="GP383">
        <v>2225</v>
      </c>
      <c r="GQ383">
        <v>3</v>
      </c>
      <c r="GR383">
        <v>45</v>
      </c>
      <c r="GS383">
        <v>3197.9</v>
      </c>
      <c r="GT383">
        <v>3197.9</v>
      </c>
      <c r="GU383">
        <v>0.786133</v>
      </c>
      <c r="GV383">
        <v>2.44751</v>
      </c>
      <c r="GW383">
        <v>1.99829</v>
      </c>
      <c r="GX383">
        <v>2.70874</v>
      </c>
      <c r="GY383">
        <v>2.09351</v>
      </c>
      <c r="GZ383">
        <v>2.41211</v>
      </c>
      <c r="HA383">
        <v>43.2091</v>
      </c>
      <c r="HB383">
        <v>14.027</v>
      </c>
      <c r="HC383">
        <v>18</v>
      </c>
      <c r="HD383">
        <v>429.25</v>
      </c>
      <c r="HE383">
        <v>609.455</v>
      </c>
      <c r="HF383">
        <v>18.9007</v>
      </c>
      <c r="HG383">
        <v>29.9239</v>
      </c>
      <c r="HH383">
        <v>29.9994</v>
      </c>
      <c r="HI383">
        <v>29.9407</v>
      </c>
      <c r="HJ383">
        <v>29.9168</v>
      </c>
      <c r="HK383">
        <v>15.7821</v>
      </c>
      <c r="HL383">
        <v>54.5814</v>
      </c>
      <c r="HM383">
        <v>0</v>
      </c>
      <c r="HN383">
        <v>18.8665</v>
      </c>
      <c r="HO383">
        <v>197.631</v>
      </c>
      <c r="HP383">
        <v>16.8796</v>
      </c>
      <c r="HQ383">
        <v>95.7152</v>
      </c>
      <c r="HR383">
        <v>99.852</v>
      </c>
    </row>
    <row r="384" spans="1:226">
      <c r="A384">
        <v>368</v>
      </c>
      <c r="B384">
        <v>1657490000.5</v>
      </c>
      <c r="C384">
        <v>3531</v>
      </c>
      <c r="D384" t="s">
        <v>1098</v>
      </c>
      <c r="E384" t="s">
        <v>1099</v>
      </c>
      <c r="F384">
        <v>5</v>
      </c>
      <c r="G384" t="s">
        <v>1071</v>
      </c>
      <c r="H384" t="s">
        <v>354</v>
      </c>
      <c r="I384">
        <v>1657489997.75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226.550959376529</v>
      </c>
      <c r="AK384">
        <v>229.739460606061</v>
      </c>
      <c r="AL384">
        <v>-3.18414080438558</v>
      </c>
      <c r="AM384">
        <v>66.5773286045169</v>
      </c>
      <c r="AN384">
        <f>(AP384 - AO384 + BO384*1E3/(8.314*(BQ384+273.15)) * AR384/BN384 * AQ384) * BN384/(100*BB384) * 1000/(1000 - AP384)</f>
        <v>0</v>
      </c>
      <c r="AO384">
        <v>16.7594560273344</v>
      </c>
      <c r="AP384">
        <v>20.79218</v>
      </c>
      <c r="AQ384">
        <v>-0.000467932122726333</v>
      </c>
      <c r="AR384">
        <v>78.1139820715769</v>
      </c>
      <c r="AS384">
        <v>15</v>
      </c>
      <c r="AT384">
        <v>3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1657489997.75</v>
      </c>
      <c r="BH384">
        <v>232.0294</v>
      </c>
      <c r="BI384">
        <v>221.4724</v>
      </c>
      <c r="BJ384">
        <v>20.79401</v>
      </c>
      <c r="BK384">
        <v>16.76485</v>
      </c>
      <c r="BL384">
        <v>228.8092</v>
      </c>
      <c r="BM384">
        <v>20.53732</v>
      </c>
      <c r="BN384">
        <v>499.9859</v>
      </c>
      <c r="BO384">
        <v>72.18263</v>
      </c>
      <c r="BP384">
        <v>0.0235063</v>
      </c>
      <c r="BQ384">
        <v>24.00869</v>
      </c>
      <c r="BR384">
        <v>25.03243</v>
      </c>
      <c r="BS384">
        <v>999.9</v>
      </c>
      <c r="BT384">
        <v>0</v>
      </c>
      <c r="BU384">
        <v>0</v>
      </c>
      <c r="BV384">
        <v>9996.563</v>
      </c>
      <c r="BW384">
        <v>0</v>
      </c>
      <c r="BX384">
        <v>270.5311</v>
      </c>
      <c r="BY384">
        <v>10.556882</v>
      </c>
      <c r="BZ384">
        <v>236.9564</v>
      </c>
      <c r="CA384">
        <v>225.2486</v>
      </c>
      <c r="CB384">
        <v>4.029187</v>
      </c>
      <c r="CC384">
        <v>221.4724</v>
      </c>
      <c r="CD384">
        <v>16.76485</v>
      </c>
      <c r="CE384">
        <v>1.500967</v>
      </c>
      <c r="CF384">
        <v>1.210129</v>
      </c>
      <c r="CG384">
        <v>12.978</v>
      </c>
      <c r="CH384">
        <v>9.726756</v>
      </c>
      <c r="CI384">
        <v>1999.954</v>
      </c>
      <c r="CJ384">
        <v>0.979996</v>
      </c>
      <c r="CK384">
        <v>0.02000405</v>
      </c>
      <c r="CL384">
        <v>0</v>
      </c>
      <c r="CM384">
        <v>2.55363</v>
      </c>
      <c r="CN384">
        <v>0</v>
      </c>
      <c r="CO384">
        <v>14564.22</v>
      </c>
      <c r="CP384">
        <v>16704.99</v>
      </c>
      <c r="CQ384">
        <v>45.5062</v>
      </c>
      <c r="CR384">
        <v>47.75</v>
      </c>
      <c r="CS384">
        <v>46.75</v>
      </c>
      <c r="CT384">
        <v>45.7624</v>
      </c>
      <c r="CU384">
        <v>44.625</v>
      </c>
      <c r="CV384">
        <v>1959.944</v>
      </c>
      <c r="CW384">
        <v>40.01</v>
      </c>
      <c r="CX384">
        <v>0</v>
      </c>
      <c r="CY384">
        <v>1651556785.2</v>
      </c>
      <c r="CZ384">
        <v>0</v>
      </c>
      <c r="DA384">
        <v>0</v>
      </c>
      <c r="DB384" t="s">
        <v>356</v>
      </c>
      <c r="DC384">
        <v>1657298120.5</v>
      </c>
      <c r="DD384">
        <v>1657298120.5</v>
      </c>
      <c r="DE384">
        <v>0</v>
      </c>
      <c r="DF384">
        <v>1.391</v>
      </c>
      <c r="DG384">
        <v>0.035</v>
      </c>
      <c r="DH384">
        <v>2.39</v>
      </c>
      <c r="DI384">
        <v>0.104</v>
      </c>
      <c r="DJ384">
        <v>419</v>
      </c>
      <c r="DK384">
        <v>18</v>
      </c>
      <c r="DL384">
        <v>0.11</v>
      </c>
      <c r="DM384">
        <v>0.02</v>
      </c>
      <c r="DN384">
        <v>9.2093025</v>
      </c>
      <c r="DO384">
        <v>10.7634168855535</v>
      </c>
      <c r="DP384">
        <v>1.05076091939544</v>
      </c>
      <c r="DQ384">
        <v>0</v>
      </c>
      <c r="DR384">
        <v>4.09228625</v>
      </c>
      <c r="DS384">
        <v>-0.548187579737345</v>
      </c>
      <c r="DT384">
        <v>0.0537569353519851</v>
      </c>
      <c r="DU384">
        <v>0</v>
      </c>
      <c r="DV384">
        <v>0</v>
      </c>
      <c r="DW384">
        <v>2</v>
      </c>
      <c r="DX384" t="s">
        <v>357</v>
      </c>
      <c r="DY384">
        <v>2.83978</v>
      </c>
      <c r="DZ384">
        <v>2.63994</v>
      </c>
      <c r="EA384">
        <v>0.0429008</v>
      </c>
      <c r="EB384">
        <v>0.041557</v>
      </c>
      <c r="EC384">
        <v>0.0740636</v>
      </c>
      <c r="ED384">
        <v>0.0635775</v>
      </c>
      <c r="EE384">
        <v>26719.7</v>
      </c>
      <c r="EF384">
        <v>23405.6</v>
      </c>
      <c r="EG384">
        <v>25006.9</v>
      </c>
      <c r="EH384">
        <v>23796.3</v>
      </c>
      <c r="EI384">
        <v>39552.5</v>
      </c>
      <c r="EJ384">
        <v>36911.2</v>
      </c>
      <c r="EK384">
        <v>45236.1</v>
      </c>
      <c r="EL384">
        <v>42483.5</v>
      </c>
      <c r="EM384">
        <v>1.76173</v>
      </c>
      <c r="EN384">
        <v>2.04363</v>
      </c>
      <c r="EO384">
        <v>0.10293</v>
      </c>
      <c r="EP384">
        <v>0</v>
      </c>
      <c r="EQ384">
        <v>23.3318</v>
      </c>
      <c r="ER384">
        <v>999.9</v>
      </c>
      <c r="ES384">
        <v>30.015</v>
      </c>
      <c r="ET384">
        <v>40.606</v>
      </c>
      <c r="EU384">
        <v>31.8383</v>
      </c>
      <c r="EV384">
        <v>52.4114</v>
      </c>
      <c r="EW384">
        <v>31.3381</v>
      </c>
      <c r="EX384">
        <v>2</v>
      </c>
      <c r="EY384">
        <v>0.195343</v>
      </c>
      <c r="EZ384">
        <v>5.89022</v>
      </c>
      <c r="FA384">
        <v>20.1473</v>
      </c>
      <c r="FB384">
        <v>5.23421</v>
      </c>
      <c r="FC384">
        <v>11.992</v>
      </c>
      <c r="FD384">
        <v>4.95575</v>
      </c>
      <c r="FE384">
        <v>3.30395</v>
      </c>
      <c r="FF384">
        <v>350.7</v>
      </c>
      <c r="FG384">
        <v>9999</v>
      </c>
      <c r="FH384">
        <v>9999</v>
      </c>
      <c r="FI384">
        <v>6395.2</v>
      </c>
      <c r="FJ384">
        <v>1.86813</v>
      </c>
      <c r="FK384">
        <v>1.8639</v>
      </c>
      <c r="FL384">
        <v>1.87134</v>
      </c>
      <c r="FM384">
        <v>1.86249</v>
      </c>
      <c r="FN384">
        <v>1.86187</v>
      </c>
      <c r="FO384">
        <v>1.86822</v>
      </c>
      <c r="FP384">
        <v>1.85837</v>
      </c>
      <c r="FQ384">
        <v>1.86462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3.184</v>
      </c>
      <c r="GF384">
        <v>0.2566</v>
      </c>
      <c r="GG384">
        <v>2.14445261950712</v>
      </c>
      <c r="GH384">
        <v>0.00524579190152856</v>
      </c>
      <c r="GI384">
        <v>-2.61795653493914e-06</v>
      </c>
      <c r="GJ384">
        <v>1.03317073579164e-09</v>
      </c>
      <c r="GK384">
        <v>-0.0325879594738201</v>
      </c>
      <c r="GL384">
        <v>-0.0124659139965973</v>
      </c>
      <c r="GM384">
        <v>0.00156445697122576</v>
      </c>
      <c r="GN384">
        <v>-1.32223106024955e-05</v>
      </c>
      <c r="GO384">
        <v>14</v>
      </c>
      <c r="GP384">
        <v>2225</v>
      </c>
      <c r="GQ384">
        <v>3</v>
      </c>
      <c r="GR384">
        <v>45</v>
      </c>
      <c r="GS384">
        <v>3198</v>
      </c>
      <c r="GT384">
        <v>3198</v>
      </c>
      <c r="GU384">
        <v>0.736084</v>
      </c>
      <c r="GV384">
        <v>2.44995</v>
      </c>
      <c r="GW384">
        <v>1.99829</v>
      </c>
      <c r="GX384">
        <v>2.70874</v>
      </c>
      <c r="GY384">
        <v>2.09351</v>
      </c>
      <c r="GZ384">
        <v>2.37305</v>
      </c>
      <c r="HA384">
        <v>43.2091</v>
      </c>
      <c r="HB384">
        <v>14.0095</v>
      </c>
      <c r="HC384">
        <v>18</v>
      </c>
      <c r="HD384">
        <v>429.326</v>
      </c>
      <c r="HE384">
        <v>609.413</v>
      </c>
      <c r="HF384">
        <v>18.8308</v>
      </c>
      <c r="HG384">
        <v>29.9154</v>
      </c>
      <c r="HH384">
        <v>29.9994</v>
      </c>
      <c r="HI384">
        <v>29.9329</v>
      </c>
      <c r="HJ384">
        <v>29.9091</v>
      </c>
      <c r="HK384">
        <v>14.7031</v>
      </c>
      <c r="HL384">
        <v>54.5814</v>
      </c>
      <c r="HM384">
        <v>0</v>
      </c>
      <c r="HN384">
        <v>18.8232</v>
      </c>
      <c r="HO384">
        <v>183.991</v>
      </c>
      <c r="HP384">
        <v>16.8295</v>
      </c>
      <c r="HQ384">
        <v>95.719</v>
      </c>
      <c r="HR384">
        <v>99.8525</v>
      </c>
    </row>
    <row r="385" spans="1:226">
      <c r="A385">
        <v>369</v>
      </c>
      <c r="B385">
        <v>1657490005.5</v>
      </c>
      <c r="C385">
        <v>3536</v>
      </c>
      <c r="D385" t="s">
        <v>1100</v>
      </c>
      <c r="E385" t="s">
        <v>1101</v>
      </c>
      <c r="F385">
        <v>5</v>
      </c>
      <c r="G385" t="s">
        <v>1071</v>
      </c>
      <c r="H385" t="s">
        <v>354</v>
      </c>
      <c r="I385">
        <v>1657490003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209.501067354367</v>
      </c>
      <c r="AK385">
        <v>213.793345454545</v>
      </c>
      <c r="AL385">
        <v>-3.19180825789177</v>
      </c>
      <c r="AM385">
        <v>66.5773286045169</v>
      </c>
      <c r="AN385">
        <f>(AP385 - AO385 + BO385*1E3/(8.314*(BQ385+273.15)) * AR385/BN385 * AQ385) * BN385/(100*BB385) * 1000/(1000 - AP385)</f>
        <v>0</v>
      </c>
      <c r="AO385">
        <v>16.7687856344461</v>
      </c>
      <c r="AP385">
        <v>20.7830703030303</v>
      </c>
      <c r="AQ385">
        <v>-0.000333993706598601</v>
      </c>
      <c r="AR385">
        <v>78.1139820715769</v>
      </c>
      <c r="AS385">
        <v>15</v>
      </c>
      <c r="AT385">
        <v>3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1657490003</v>
      </c>
      <c r="BH385">
        <v>215.595888888889</v>
      </c>
      <c r="BI385">
        <v>203.970888888889</v>
      </c>
      <c r="BJ385">
        <v>20.7883555555556</v>
      </c>
      <c r="BK385">
        <v>16.7626777777778</v>
      </c>
      <c r="BL385">
        <v>212.445333333333</v>
      </c>
      <c r="BM385">
        <v>20.5318222222222</v>
      </c>
      <c r="BN385">
        <v>500.035444444444</v>
      </c>
      <c r="BO385">
        <v>72.1833333333333</v>
      </c>
      <c r="BP385">
        <v>0.0232972444444444</v>
      </c>
      <c r="BQ385">
        <v>23.9774666666667</v>
      </c>
      <c r="BR385">
        <v>25.0102111111111</v>
      </c>
      <c r="BS385">
        <v>999.9</v>
      </c>
      <c r="BT385">
        <v>0</v>
      </c>
      <c r="BU385">
        <v>0</v>
      </c>
      <c r="BV385">
        <v>10004.2444444444</v>
      </c>
      <c r="BW385">
        <v>0</v>
      </c>
      <c r="BX385">
        <v>272.874</v>
      </c>
      <c r="BY385">
        <v>11.6249222222222</v>
      </c>
      <c r="BZ385">
        <v>220.172888888889</v>
      </c>
      <c r="CA385">
        <v>207.448222222222</v>
      </c>
      <c r="CB385">
        <v>4.02567555555556</v>
      </c>
      <c r="CC385">
        <v>203.970888888889</v>
      </c>
      <c r="CD385">
        <v>16.7626777777778</v>
      </c>
      <c r="CE385">
        <v>1.50057222222222</v>
      </c>
      <c r="CF385">
        <v>1.20998555555556</v>
      </c>
      <c r="CG385">
        <v>12.974</v>
      </c>
      <c r="CH385">
        <v>9.72498222222222</v>
      </c>
      <c r="CI385">
        <v>1999.88555555556</v>
      </c>
      <c r="CJ385">
        <v>0.979995333333333</v>
      </c>
      <c r="CK385">
        <v>0.0200045666666667</v>
      </c>
      <c r="CL385">
        <v>0</v>
      </c>
      <c r="CM385">
        <v>2.48392222222222</v>
      </c>
      <c r="CN385">
        <v>0</v>
      </c>
      <c r="CO385">
        <v>14385.1777777778</v>
      </c>
      <c r="CP385">
        <v>16704.4111111111</v>
      </c>
      <c r="CQ385">
        <v>45.5482222222222</v>
      </c>
      <c r="CR385">
        <v>47.75</v>
      </c>
      <c r="CS385">
        <v>46.75</v>
      </c>
      <c r="CT385">
        <v>45.7568888888889</v>
      </c>
      <c r="CU385">
        <v>44.6663333333333</v>
      </c>
      <c r="CV385">
        <v>1959.87555555556</v>
      </c>
      <c r="CW385">
        <v>40.01</v>
      </c>
      <c r="CX385">
        <v>0</v>
      </c>
      <c r="CY385">
        <v>1651556790</v>
      </c>
      <c r="CZ385">
        <v>0</v>
      </c>
      <c r="DA385">
        <v>0</v>
      </c>
      <c r="DB385" t="s">
        <v>356</v>
      </c>
      <c r="DC385">
        <v>1657298120.5</v>
      </c>
      <c r="DD385">
        <v>1657298120.5</v>
      </c>
      <c r="DE385">
        <v>0</v>
      </c>
      <c r="DF385">
        <v>1.391</v>
      </c>
      <c r="DG385">
        <v>0.035</v>
      </c>
      <c r="DH385">
        <v>2.39</v>
      </c>
      <c r="DI385">
        <v>0.104</v>
      </c>
      <c r="DJ385">
        <v>419</v>
      </c>
      <c r="DK385">
        <v>18</v>
      </c>
      <c r="DL385">
        <v>0.11</v>
      </c>
      <c r="DM385">
        <v>0.02</v>
      </c>
      <c r="DN385">
        <v>9.95416525</v>
      </c>
      <c r="DO385">
        <v>11.3975505816135</v>
      </c>
      <c r="DP385">
        <v>1.11075537282515</v>
      </c>
      <c r="DQ385">
        <v>0</v>
      </c>
      <c r="DR385">
        <v>4.064161</v>
      </c>
      <c r="DS385">
        <v>-0.432450956848042</v>
      </c>
      <c r="DT385">
        <v>0.0447123616464172</v>
      </c>
      <c r="DU385">
        <v>0</v>
      </c>
      <c r="DV385">
        <v>0</v>
      </c>
      <c r="DW385">
        <v>2</v>
      </c>
      <c r="DX385" t="s">
        <v>357</v>
      </c>
      <c r="DY385">
        <v>2.83976</v>
      </c>
      <c r="DZ385">
        <v>2.63976</v>
      </c>
      <c r="EA385">
        <v>0.0402145</v>
      </c>
      <c r="EB385">
        <v>0.0387315</v>
      </c>
      <c r="EC385">
        <v>0.0740389</v>
      </c>
      <c r="ED385">
        <v>0.0635156</v>
      </c>
      <c r="EE385">
        <v>26794.8</v>
      </c>
      <c r="EF385">
        <v>23475.1</v>
      </c>
      <c r="EG385">
        <v>25007.1</v>
      </c>
      <c r="EH385">
        <v>23796.8</v>
      </c>
      <c r="EI385">
        <v>39553.6</v>
      </c>
      <c r="EJ385">
        <v>36914.1</v>
      </c>
      <c r="EK385">
        <v>45236.3</v>
      </c>
      <c r="EL385">
        <v>42484.1</v>
      </c>
      <c r="EM385">
        <v>1.76185</v>
      </c>
      <c r="EN385">
        <v>2.0435</v>
      </c>
      <c r="EO385">
        <v>0.101499</v>
      </c>
      <c r="EP385">
        <v>0</v>
      </c>
      <c r="EQ385">
        <v>23.3372</v>
      </c>
      <c r="ER385">
        <v>999.9</v>
      </c>
      <c r="ES385">
        <v>29.99</v>
      </c>
      <c r="ET385">
        <v>40.606</v>
      </c>
      <c r="EU385">
        <v>31.8118</v>
      </c>
      <c r="EV385">
        <v>52.4814</v>
      </c>
      <c r="EW385">
        <v>31.2941</v>
      </c>
      <c r="EX385">
        <v>2</v>
      </c>
      <c r="EY385">
        <v>0.194502</v>
      </c>
      <c r="EZ385">
        <v>5.77664</v>
      </c>
      <c r="FA385">
        <v>20.1514</v>
      </c>
      <c r="FB385">
        <v>5.23436</v>
      </c>
      <c r="FC385">
        <v>11.992</v>
      </c>
      <c r="FD385">
        <v>4.95565</v>
      </c>
      <c r="FE385">
        <v>3.30395</v>
      </c>
      <c r="FF385">
        <v>350.7</v>
      </c>
      <c r="FG385">
        <v>9999</v>
      </c>
      <c r="FH385">
        <v>9999</v>
      </c>
      <c r="FI385">
        <v>6395.2</v>
      </c>
      <c r="FJ385">
        <v>1.86813</v>
      </c>
      <c r="FK385">
        <v>1.86394</v>
      </c>
      <c r="FL385">
        <v>1.87134</v>
      </c>
      <c r="FM385">
        <v>1.86249</v>
      </c>
      <c r="FN385">
        <v>1.86186</v>
      </c>
      <c r="FO385">
        <v>1.86825</v>
      </c>
      <c r="FP385">
        <v>1.85837</v>
      </c>
      <c r="FQ385">
        <v>1.86462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3.117</v>
      </c>
      <c r="GF385">
        <v>0.2563</v>
      </c>
      <c r="GG385">
        <v>2.14445261950712</v>
      </c>
      <c r="GH385">
        <v>0.00524579190152856</v>
      </c>
      <c r="GI385">
        <v>-2.61795653493914e-06</v>
      </c>
      <c r="GJ385">
        <v>1.03317073579164e-09</v>
      </c>
      <c r="GK385">
        <v>-0.0325879594738201</v>
      </c>
      <c r="GL385">
        <v>-0.0124659139965973</v>
      </c>
      <c r="GM385">
        <v>0.00156445697122576</v>
      </c>
      <c r="GN385">
        <v>-1.32223106024955e-05</v>
      </c>
      <c r="GO385">
        <v>14</v>
      </c>
      <c r="GP385">
        <v>2225</v>
      </c>
      <c r="GQ385">
        <v>3</v>
      </c>
      <c r="GR385">
        <v>45</v>
      </c>
      <c r="GS385">
        <v>3198.1</v>
      </c>
      <c r="GT385">
        <v>3198.1</v>
      </c>
      <c r="GU385">
        <v>0.692139</v>
      </c>
      <c r="GV385">
        <v>2.44873</v>
      </c>
      <c r="GW385">
        <v>1.99829</v>
      </c>
      <c r="GX385">
        <v>2.70874</v>
      </c>
      <c r="GY385">
        <v>2.09351</v>
      </c>
      <c r="GZ385">
        <v>2.41333</v>
      </c>
      <c r="HA385">
        <v>43.2362</v>
      </c>
      <c r="HB385">
        <v>14.0357</v>
      </c>
      <c r="HC385">
        <v>18</v>
      </c>
      <c r="HD385">
        <v>429.361</v>
      </c>
      <c r="HE385">
        <v>609.25</v>
      </c>
      <c r="HF385">
        <v>18.7923</v>
      </c>
      <c r="HG385">
        <v>29.9093</v>
      </c>
      <c r="HH385">
        <v>29.9993</v>
      </c>
      <c r="HI385">
        <v>29.9275</v>
      </c>
      <c r="HJ385">
        <v>29.903</v>
      </c>
      <c r="HK385">
        <v>13.8136</v>
      </c>
      <c r="HL385">
        <v>54.5814</v>
      </c>
      <c r="HM385">
        <v>0</v>
      </c>
      <c r="HN385">
        <v>18.8027</v>
      </c>
      <c r="HO385">
        <v>163.474</v>
      </c>
      <c r="HP385">
        <v>16.8295</v>
      </c>
      <c r="HQ385">
        <v>95.7195</v>
      </c>
      <c r="HR385">
        <v>99.854</v>
      </c>
    </row>
    <row r="386" spans="1:226">
      <c r="A386">
        <v>370</v>
      </c>
      <c r="B386">
        <v>1657490010.5</v>
      </c>
      <c r="C386">
        <v>3541</v>
      </c>
      <c r="D386" t="s">
        <v>1102</v>
      </c>
      <c r="E386" t="s">
        <v>1103</v>
      </c>
      <c r="F386">
        <v>5</v>
      </c>
      <c r="G386" t="s">
        <v>1071</v>
      </c>
      <c r="H386" t="s">
        <v>354</v>
      </c>
      <c r="I386">
        <v>1657490007.7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193.14931999087</v>
      </c>
      <c r="AK386">
        <v>198.026836363636</v>
      </c>
      <c r="AL386">
        <v>-3.13838120803881</v>
      </c>
      <c r="AM386">
        <v>66.5773286045169</v>
      </c>
      <c r="AN386">
        <f>(AP386 - AO386 + BO386*1E3/(8.314*(BQ386+273.15)) * AR386/BN386 * AQ386) * BN386/(100*BB386) * 1000/(1000 - AP386)</f>
        <v>0</v>
      </c>
      <c r="AO386">
        <v>16.7430688663031</v>
      </c>
      <c r="AP386">
        <v>20.7649072727273</v>
      </c>
      <c r="AQ386">
        <v>-0.000231245753423209</v>
      </c>
      <c r="AR386">
        <v>78.1139820715769</v>
      </c>
      <c r="AS386">
        <v>15</v>
      </c>
      <c r="AT386">
        <v>3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1657490007.7</v>
      </c>
      <c r="BH386">
        <v>200.9979</v>
      </c>
      <c r="BI386">
        <v>188.7905</v>
      </c>
      <c r="BJ386">
        <v>20.77565</v>
      </c>
      <c r="BK386">
        <v>16.73843</v>
      </c>
      <c r="BL386">
        <v>197.9098</v>
      </c>
      <c r="BM386">
        <v>20.51956</v>
      </c>
      <c r="BN386">
        <v>499.9848</v>
      </c>
      <c r="BO386">
        <v>72.18392</v>
      </c>
      <c r="BP386">
        <v>0.02329016</v>
      </c>
      <c r="BQ386">
        <v>23.95483</v>
      </c>
      <c r="BR386">
        <v>24.99898</v>
      </c>
      <c r="BS386">
        <v>999.9</v>
      </c>
      <c r="BT386">
        <v>0</v>
      </c>
      <c r="BU386">
        <v>0</v>
      </c>
      <c r="BV386">
        <v>10001.425</v>
      </c>
      <c r="BW386">
        <v>0</v>
      </c>
      <c r="BX386">
        <v>441.4218</v>
      </c>
      <c r="BY386">
        <v>12.20744</v>
      </c>
      <c r="BZ386">
        <v>205.2624</v>
      </c>
      <c r="CA386">
        <v>192.0044</v>
      </c>
      <c r="CB386">
        <v>4.037211</v>
      </c>
      <c r="CC386">
        <v>188.7905</v>
      </c>
      <c r="CD386">
        <v>16.73843</v>
      </c>
      <c r="CE386">
        <v>1.499666</v>
      </c>
      <c r="CF386">
        <v>1.208245</v>
      </c>
      <c r="CG386">
        <v>12.96478</v>
      </c>
      <c r="CH386">
        <v>9.703539</v>
      </c>
      <c r="CI386">
        <v>1999.973</v>
      </c>
      <c r="CJ386">
        <v>0.9799968</v>
      </c>
      <c r="CK386">
        <v>0.02000343</v>
      </c>
      <c r="CL386">
        <v>0</v>
      </c>
      <c r="CM386">
        <v>2.50914</v>
      </c>
      <c r="CN386">
        <v>0</v>
      </c>
      <c r="CO386">
        <v>14273.89</v>
      </c>
      <c r="CP386">
        <v>16705.17</v>
      </c>
      <c r="CQ386">
        <v>45.5558</v>
      </c>
      <c r="CR386">
        <v>47.75</v>
      </c>
      <c r="CS386">
        <v>46.75</v>
      </c>
      <c r="CT386">
        <v>45.7934</v>
      </c>
      <c r="CU386">
        <v>44.687</v>
      </c>
      <c r="CV386">
        <v>1959.963</v>
      </c>
      <c r="CW386">
        <v>40.01</v>
      </c>
      <c r="CX386">
        <v>0</v>
      </c>
      <c r="CY386">
        <v>1651556795.4</v>
      </c>
      <c r="CZ386">
        <v>0</v>
      </c>
      <c r="DA386">
        <v>0</v>
      </c>
      <c r="DB386" t="s">
        <v>356</v>
      </c>
      <c r="DC386">
        <v>1657298120.5</v>
      </c>
      <c r="DD386">
        <v>1657298120.5</v>
      </c>
      <c r="DE386">
        <v>0</v>
      </c>
      <c r="DF386">
        <v>1.391</v>
      </c>
      <c r="DG386">
        <v>0.035</v>
      </c>
      <c r="DH386">
        <v>2.39</v>
      </c>
      <c r="DI386">
        <v>0.104</v>
      </c>
      <c r="DJ386">
        <v>419</v>
      </c>
      <c r="DK386">
        <v>18</v>
      </c>
      <c r="DL386">
        <v>0.11</v>
      </c>
      <c r="DM386">
        <v>0.02</v>
      </c>
      <c r="DN386">
        <v>10.82995</v>
      </c>
      <c r="DO386">
        <v>10.3364111819887</v>
      </c>
      <c r="DP386">
        <v>1.0103444336141</v>
      </c>
      <c r="DQ386">
        <v>0</v>
      </c>
      <c r="DR386">
        <v>4.04020175</v>
      </c>
      <c r="DS386">
        <v>-0.140514258911828</v>
      </c>
      <c r="DT386">
        <v>0.0215342799841903</v>
      </c>
      <c r="DU386">
        <v>0</v>
      </c>
      <c r="DV386">
        <v>0</v>
      </c>
      <c r="DW386">
        <v>2</v>
      </c>
      <c r="DX386" t="s">
        <v>357</v>
      </c>
      <c r="DY386">
        <v>2.83969</v>
      </c>
      <c r="DZ386">
        <v>2.63992</v>
      </c>
      <c r="EA386">
        <v>0.0375131</v>
      </c>
      <c r="EB386">
        <v>0.0357993</v>
      </c>
      <c r="EC386">
        <v>0.073986</v>
      </c>
      <c r="ED386">
        <v>0.0634732</v>
      </c>
      <c r="EE386">
        <v>26870.9</v>
      </c>
      <c r="EF386">
        <v>23546.6</v>
      </c>
      <c r="EG386">
        <v>25007.7</v>
      </c>
      <c r="EH386">
        <v>23796.7</v>
      </c>
      <c r="EI386">
        <v>39556.5</v>
      </c>
      <c r="EJ386">
        <v>36915.5</v>
      </c>
      <c r="EK386">
        <v>45237</v>
      </c>
      <c r="EL386">
        <v>42483.8</v>
      </c>
      <c r="EM386">
        <v>1.76203</v>
      </c>
      <c r="EN386">
        <v>2.04392</v>
      </c>
      <c r="EO386">
        <v>0.100322</v>
      </c>
      <c r="EP386">
        <v>0</v>
      </c>
      <c r="EQ386">
        <v>23.3431</v>
      </c>
      <c r="ER386">
        <v>999.9</v>
      </c>
      <c r="ES386">
        <v>29.941</v>
      </c>
      <c r="ET386">
        <v>40.606</v>
      </c>
      <c r="EU386">
        <v>31.7613</v>
      </c>
      <c r="EV386">
        <v>52.3714</v>
      </c>
      <c r="EW386">
        <v>31.3181</v>
      </c>
      <c r="EX386">
        <v>2</v>
      </c>
      <c r="EY386">
        <v>0.193382</v>
      </c>
      <c r="EZ386">
        <v>5.64698</v>
      </c>
      <c r="FA386">
        <v>20.1561</v>
      </c>
      <c r="FB386">
        <v>5.23451</v>
      </c>
      <c r="FC386">
        <v>11.992</v>
      </c>
      <c r="FD386">
        <v>4.9557</v>
      </c>
      <c r="FE386">
        <v>3.30395</v>
      </c>
      <c r="FF386">
        <v>350.7</v>
      </c>
      <c r="FG386">
        <v>9999</v>
      </c>
      <c r="FH386">
        <v>9999</v>
      </c>
      <c r="FI386">
        <v>6395.4</v>
      </c>
      <c r="FJ386">
        <v>1.86814</v>
      </c>
      <c r="FK386">
        <v>1.86394</v>
      </c>
      <c r="FL386">
        <v>1.87134</v>
      </c>
      <c r="FM386">
        <v>1.86249</v>
      </c>
      <c r="FN386">
        <v>1.86187</v>
      </c>
      <c r="FO386">
        <v>1.86824</v>
      </c>
      <c r="FP386">
        <v>1.85837</v>
      </c>
      <c r="FQ386">
        <v>1.86462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3.051</v>
      </c>
      <c r="GF386">
        <v>0.2556</v>
      </c>
      <c r="GG386">
        <v>2.14445261950712</v>
      </c>
      <c r="GH386">
        <v>0.00524579190152856</v>
      </c>
      <c r="GI386">
        <v>-2.61795653493914e-06</v>
      </c>
      <c r="GJ386">
        <v>1.03317073579164e-09</v>
      </c>
      <c r="GK386">
        <v>-0.0325879594738201</v>
      </c>
      <c r="GL386">
        <v>-0.0124659139965973</v>
      </c>
      <c r="GM386">
        <v>0.00156445697122576</v>
      </c>
      <c r="GN386">
        <v>-1.32223106024955e-05</v>
      </c>
      <c r="GO386">
        <v>14</v>
      </c>
      <c r="GP386">
        <v>2225</v>
      </c>
      <c r="GQ386">
        <v>3</v>
      </c>
      <c r="GR386">
        <v>45</v>
      </c>
      <c r="GS386">
        <v>3198.2</v>
      </c>
      <c r="GT386">
        <v>3198.2</v>
      </c>
      <c r="GU386">
        <v>0.640869</v>
      </c>
      <c r="GV386">
        <v>2.45483</v>
      </c>
      <c r="GW386">
        <v>1.99829</v>
      </c>
      <c r="GX386">
        <v>2.70752</v>
      </c>
      <c r="GY386">
        <v>2.09351</v>
      </c>
      <c r="GZ386">
        <v>2.38037</v>
      </c>
      <c r="HA386">
        <v>43.2362</v>
      </c>
      <c r="HB386">
        <v>14.027</v>
      </c>
      <c r="HC386">
        <v>18</v>
      </c>
      <c r="HD386">
        <v>429.416</v>
      </c>
      <c r="HE386">
        <v>609.514</v>
      </c>
      <c r="HF386">
        <v>18.7768</v>
      </c>
      <c r="HG386">
        <v>29.9038</v>
      </c>
      <c r="HH386">
        <v>29.9991</v>
      </c>
      <c r="HI386">
        <v>29.9207</v>
      </c>
      <c r="HJ386">
        <v>29.8962</v>
      </c>
      <c r="HK386">
        <v>12.7957</v>
      </c>
      <c r="HL386">
        <v>54.3097</v>
      </c>
      <c r="HM386">
        <v>0</v>
      </c>
      <c r="HN386">
        <v>18.8002</v>
      </c>
      <c r="HO386">
        <v>149.905</v>
      </c>
      <c r="HP386">
        <v>16.8295</v>
      </c>
      <c r="HQ386">
        <v>95.7213</v>
      </c>
      <c r="HR386">
        <v>99.8535</v>
      </c>
    </row>
    <row r="387" spans="1:226">
      <c r="A387">
        <v>371</v>
      </c>
      <c r="B387">
        <v>1657490015.5</v>
      </c>
      <c r="C387">
        <v>3546</v>
      </c>
      <c r="D387" t="s">
        <v>1104</v>
      </c>
      <c r="E387" t="s">
        <v>1105</v>
      </c>
      <c r="F387">
        <v>5</v>
      </c>
      <c r="G387" t="s">
        <v>1071</v>
      </c>
      <c r="H387" t="s">
        <v>354</v>
      </c>
      <c r="I387">
        <v>1657490013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176.119953948764</v>
      </c>
      <c r="AK387">
        <v>182.046315151515</v>
      </c>
      <c r="AL387">
        <v>-3.20364187799653</v>
      </c>
      <c r="AM387">
        <v>66.5773286045169</v>
      </c>
      <c r="AN387">
        <f>(AP387 - AO387 + BO387*1E3/(8.314*(BQ387+273.15)) * AR387/BN387 * AQ387) * BN387/(100*BB387) * 1000/(1000 - AP387)</f>
        <v>0</v>
      </c>
      <c r="AO387">
        <v>16.7582230478437</v>
      </c>
      <c r="AP387">
        <v>20.7571915151515</v>
      </c>
      <c r="AQ387">
        <v>-0.00256490128218914</v>
      </c>
      <c r="AR387">
        <v>78.1139820715769</v>
      </c>
      <c r="AS387">
        <v>15</v>
      </c>
      <c r="AT387">
        <v>3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1657490013</v>
      </c>
      <c r="BH387">
        <v>184.539888888889</v>
      </c>
      <c r="BI387">
        <v>171.145777777778</v>
      </c>
      <c r="BJ387">
        <v>20.7554666666667</v>
      </c>
      <c r="BK387">
        <v>16.7787666666667</v>
      </c>
      <c r="BL387">
        <v>181.523333333333</v>
      </c>
      <c r="BM387">
        <v>20.5000333333333</v>
      </c>
      <c r="BN387">
        <v>499.962333333333</v>
      </c>
      <c r="BO387">
        <v>72.1834</v>
      </c>
      <c r="BP387">
        <v>0.0233466222222222</v>
      </c>
      <c r="BQ387">
        <v>23.9255444444444</v>
      </c>
      <c r="BR387">
        <v>24.9677333333333</v>
      </c>
      <c r="BS387">
        <v>999.9</v>
      </c>
      <c r="BT387">
        <v>0</v>
      </c>
      <c r="BU387">
        <v>0</v>
      </c>
      <c r="BV387">
        <v>10019.6388888889</v>
      </c>
      <c r="BW387">
        <v>0</v>
      </c>
      <c r="BX387">
        <v>582.106666666667</v>
      </c>
      <c r="BY387">
        <v>13.3939777777778</v>
      </c>
      <c r="BZ387">
        <v>188.451333333333</v>
      </c>
      <c r="CA387">
        <v>174.066444444444</v>
      </c>
      <c r="CB387">
        <v>3.97669555555556</v>
      </c>
      <c r="CC387">
        <v>171.145777777778</v>
      </c>
      <c r="CD387">
        <v>16.7787666666667</v>
      </c>
      <c r="CE387">
        <v>1.4982</v>
      </c>
      <c r="CF387">
        <v>1.21114888888889</v>
      </c>
      <c r="CG387">
        <v>12.9498111111111</v>
      </c>
      <c r="CH387">
        <v>9.73928444444444</v>
      </c>
      <c r="CI387">
        <v>2000.01777777778</v>
      </c>
      <c r="CJ387">
        <v>0.979997555555556</v>
      </c>
      <c r="CK387">
        <v>0.0200028444444444</v>
      </c>
      <c r="CL387">
        <v>0</v>
      </c>
      <c r="CM387">
        <v>2.62361111111111</v>
      </c>
      <c r="CN387">
        <v>0</v>
      </c>
      <c r="CO387">
        <v>14083.0777777778</v>
      </c>
      <c r="CP387">
        <v>16705.5444444444</v>
      </c>
      <c r="CQ387">
        <v>45.562</v>
      </c>
      <c r="CR387">
        <v>47.75</v>
      </c>
      <c r="CS387">
        <v>46.7775555555556</v>
      </c>
      <c r="CT387">
        <v>45.7844444444444</v>
      </c>
      <c r="CU387">
        <v>44.687</v>
      </c>
      <c r="CV387">
        <v>1960.00888888889</v>
      </c>
      <c r="CW387">
        <v>40.01</v>
      </c>
      <c r="CX387">
        <v>0</v>
      </c>
      <c r="CY387">
        <v>1651556800.2</v>
      </c>
      <c r="CZ387">
        <v>0</v>
      </c>
      <c r="DA387">
        <v>0</v>
      </c>
      <c r="DB387" t="s">
        <v>356</v>
      </c>
      <c r="DC387">
        <v>1657298120.5</v>
      </c>
      <c r="DD387">
        <v>1657298120.5</v>
      </c>
      <c r="DE387">
        <v>0</v>
      </c>
      <c r="DF387">
        <v>1.391</v>
      </c>
      <c r="DG387">
        <v>0.035</v>
      </c>
      <c r="DH387">
        <v>2.39</v>
      </c>
      <c r="DI387">
        <v>0.104</v>
      </c>
      <c r="DJ387">
        <v>419</v>
      </c>
      <c r="DK387">
        <v>18</v>
      </c>
      <c r="DL387">
        <v>0.11</v>
      </c>
      <c r="DM387">
        <v>0.02</v>
      </c>
      <c r="DN387">
        <v>11.9243355</v>
      </c>
      <c r="DO387">
        <v>10.8556225891182</v>
      </c>
      <c r="DP387">
        <v>1.05536368251411</v>
      </c>
      <c r="DQ387">
        <v>0</v>
      </c>
      <c r="DR387">
        <v>4.0182685</v>
      </c>
      <c r="DS387">
        <v>-0.166195947467181</v>
      </c>
      <c r="DT387">
        <v>0.025795643387014</v>
      </c>
      <c r="DU387">
        <v>0</v>
      </c>
      <c r="DV387">
        <v>0</v>
      </c>
      <c r="DW387">
        <v>2</v>
      </c>
      <c r="DX387" t="s">
        <v>357</v>
      </c>
      <c r="DY387">
        <v>2.83981</v>
      </c>
      <c r="DZ387">
        <v>2.64001</v>
      </c>
      <c r="EA387">
        <v>0.0347004</v>
      </c>
      <c r="EB387">
        <v>0.0328037</v>
      </c>
      <c r="EC387">
        <v>0.0739819</v>
      </c>
      <c r="ED387">
        <v>0.0636587</v>
      </c>
      <c r="EE387">
        <v>26949.7</v>
      </c>
      <c r="EF387">
        <v>23620</v>
      </c>
      <c r="EG387">
        <v>25007.9</v>
      </c>
      <c r="EH387">
        <v>23797</v>
      </c>
      <c r="EI387">
        <v>39557.1</v>
      </c>
      <c r="EJ387">
        <v>36908.9</v>
      </c>
      <c r="EK387">
        <v>45237.6</v>
      </c>
      <c r="EL387">
        <v>42484.8</v>
      </c>
      <c r="EM387">
        <v>1.76205</v>
      </c>
      <c r="EN387">
        <v>2.04392</v>
      </c>
      <c r="EO387">
        <v>0.0965446</v>
      </c>
      <c r="EP387">
        <v>0</v>
      </c>
      <c r="EQ387">
        <v>23.3502</v>
      </c>
      <c r="ER387">
        <v>999.9</v>
      </c>
      <c r="ES387">
        <v>29.893</v>
      </c>
      <c r="ET387">
        <v>40.606</v>
      </c>
      <c r="EU387">
        <v>31.709</v>
      </c>
      <c r="EV387">
        <v>51.8714</v>
      </c>
      <c r="EW387">
        <v>31.3782</v>
      </c>
      <c r="EX387">
        <v>2</v>
      </c>
      <c r="EY387">
        <v>0.191014</v>
      </c>
      <c r="EZ387">
        <v>2.98926</v>
      </c>
      <c r="FA387">
        <v>20.2043</v>
      </c>
      <c r="FB387">
        <v>5.23346</v>
      </c>
      <c r="FC387">
        <v>11.992</v>
      </c>
      <c r="FD387">
        <v>4.95565</v>
      </c>
      <c r="FE387">
        <v>3.3039</v>
      </c>
      <c r="FF387">
        <v>350.7</v>
      </c>
      <c r="FG387">
        <v>9999</v>
      </c>
      <c r="FH387">
        <v>9999</v>
      </c>
      <c r="FI387">
        <v>6395.4</v>
      </c>
      <c r="FJ387">
        <v>1.86823</v>
      </c>
      <c r="FK387">
        <v>1.86398</v>
      </c>
      <c r="FL387">
        <v>1.87138</v>
      </c>
      <c r="FM387">
        <v>1.8625</v>
      </c>
      <c r="FN387">
        <v>1.86188</v>
      </c>
      <c r="FO387">
        <v>1.86829</v>
      </c>
      <c r="FP387">
        <v>1.8584</v>
      </c>
      <c r="FQ387">
        <v>1.86462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2.982</v>
      </c>
      <c r="GF387">
        <v>0.2555</v>
      </c>
      <c r="GG387">
        <v>2.14445261950712</v>
      </c>
      <c r="GH387">
        <v>0.00524579190152856</v>
      </c>
      <c r="GI387">
        <v>-2.61795653493914e-06</v>
      </c>
      <c r="GJ387">
        <v>1.03317073579164e-09</v>
      </c>
      <c r="GK387">
        <v>-0.0325879594738201</v>
      </c>
      <c r="GL387">
        <v>-0.0124659139965973</v>
      </c>
      <c r="GM387">
        <v>0.00156445697122576</v>
      </c>
      <c r="GN387">
        <v>-1.32223106024955e-05</v>
      </c>
      <c r="GO387">
        <v>14</v>
      </c>
      <c r="GP387">
        <v>2225</v>
      </c>
      <c r="GQ387">
        <v>3</v>
      </c>
      <c r="GR387">
        <v>45</v>
      </c>
      <c r="GS387">
        <v>3198.2</v>
      </c>
      <c r="GT387">
        <v>3198.2</v>
      </c>
      <c r="GU387">
        <v>0.594482</v>
      </c>
      <c r="GV387">
        <v>2.45605</v>
      </c>
      <c r="GW387">
        <v>1.99829</v>
      </c>
      <c r="GX387">
        <v>2.70752</v>
      </c>
      <c r="GY387">
        <v>2.09351</v>
      </c>
      <c r="GZ387">
        <v>2.41943</v>
      </c>
      <c r="HA387">
        <v>43.2633</v>
      </c>
      <c r="HB387">
        <v>14.1671</v>
      </c>
      <c r="HC387">
        <v>18</v>
      </c>
      <c r="HD387">
        <v>429.397</v>
      </c>
      <c r="HE387">
        <v>609.462</v>
      </c>
      <c r="HF387">
        <v>18.8571</v>
      </c>
      <c r="HG387">
        <v>29.8991</v>
      </c>
      <c r="HH387">
        <v>29.9979</v>
      </c>
      <c r="HI387">
        <v>29.9158</v>
      </c>
      <c r="HJ387">
        <v>29.8913</v>
      </c>
      <c r="HK387">
        <v>11.8617</v>
      </c>
      <c r="HL387">
        <v>54.3097</v>
      </c>
      <c r="HM387">
        <v>0</v>
      </c>
      <c r="HN387">
        <v>19.7048</v>
      </c>
      <c r="HO387">
        <v>129.788</v>
      </c>
      <c r="HP387">
        <v>16.7533</v>
      </c>
      <c r="HQ387">
        <v>95.7225</v>
      </c>
      <c r="HR387">
        <v>99.8554</v>
      </c>
    </row>
    <row r="388" spans="1:226">
      <c r="A388">
        <v>372</v>
      </c>
      <c r="B388">
        <v>1657490020.5</v>
      </c>
      <c r="C388">
        <v>3551</v>
      </c>
      <c r="D388" t="s">
        <v>1106</v>
      </c>
      <c r="E388" t="s">
        <v>1107</v>
      </c>
      <c r="F388">
        <v>5</v>
      </c>
      <c r="G388" t="s">
        <v>1071</v>
      </c>
      <c r="H388" t="s">
        <v>354</v>
      </c>
      <c r="I388">
        <v>1657490017.7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159.592435715349</v>
      </c>
      <c r="AK388">
        <v>166.166133333333</v>
      </c>
      <c r="AL388">
        <v>-3.18146439648693</v>
      </c>
      <c r="AM388">
        <v>66.5773286045169</v>
      </c>
      <c r="AN388">
        <f>(AP388 - AO388 + BO388*1E3/(8.314*(BQ388+273.15)) * AR388/BN388 * AQ388) * BN388/(100*BB388) * 1000/(1000 - AP388)</f>
        <v>0</v>
      </c>
      <c r="AO388">
        <v>16.7973816321216</v>
      </c>
      <c r="AP388">
        <v>20.7959448484848</v>
      </c>
      <c r="AQ388">
        <v>0.00515031153240361</v>
      </c>
      <c r="AR388">
        <v>78.1139820715769</v>
      </c>
      <c r="AS388">
        <v>14</v>
      </c>
      <c r="AT388">
        <v>3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1657490017.7</v>
      </c>
      <c r="BH388">
        <v>169.8838</v>
      </c>
      <c r="BI388">
        <v>155.7787</v>
      </c>
      <c r="BJ388">
        <v>20.77266</v>
      </c>
      <c r="BK388">
        <v>16.7925</v>
      </c>
      <c r="BL388">
        <v>166.9318</v>
      </c>
      <c r="BM388">
        <v>20.51665</v>
      </c>
      <c r="BN388">
        <v>500.0941</v>
      </c>
      <c r="BO388">
        <v>72.18299</v>
      </c>
      <c r="BP388">
        <v>0.02237216</v>
      </c>
      <c r="BQ388">
        <v>23.90614</v>
      </c>
      <c r="BR388">
        <v>24.91943</v>
      </c>
      <c r="BS388">
        <v>999.9</v>
      </c>
      <c r="BT388">
        <v>0</v>
      </c>
      <c r="BU388">
        <v>0</v>
      </c>
      <c r="BV388">
        <v>10099.06</v>
      </c>
      <c r="BW388">
        <v>0</v>
      </c>
      <c r="BX388">
        <v>502.8401</v>
      </c>
      <c r="BY388">
        <v>14.10506</v>
      </c>
      <c r="BZ388">
        <v>173.4875</v>
      </c>
      <c r="CA388">
        <v>158.4394</v>
      </c>
      <c r="CB388">
        <v>3.980166</v>
      </c>
      <c r="CC388">
        <v>155.7787</v>
      </c>
      <c r="CD388">
        <v>16.7925</v>
      </c>
      <c r="CE388">
        <v>1.499435</v>
      </c>
      <c r="CF388">
        <v>1.212135</v>
      </c>
      <c r="CG388">
        <v>12.9624</v>
      </c>
      <c r="CH388">
        <v>9.751405</v>
      </c>
      <c r="CI388">
        <v>2000.01</v>
      </c>
      <c r="CJ388">
        <v>0.9799976</v>
      </c>
      <c r="CK388">
        <v>0.02000281</v>
      </c>
      <c r="CL388">
        <v>0</v>
      </c>
      <c r="CM388">
        <v>2.4592</v>
      </c>
      <c r="CN388">
        <v>0</v>
      </c>
      <c r="CO388">
        <v>13946.64</v>
      </c>
      <c r="CP388">
        <v>16705.45</v>
      </c>
      <c r="CQ388">
        <v>45.562</v>
      </c>
      <c r="CR388">
        <v>47.75</v>
      </c>
      <c r="CS388">
        <v>46.7934</v>
      </c>
      <c r="CT388">
        <v>45.781</v>
      </c>
      <c r="CU388">
        <v>44.687</v>
      </c>
      <c r="CV388">
        <v>1960.008</v>
      </c>
      <c r="CW388">
        <v>40.01</v>
      </c>
      <c r="CX388">
        <v>0</v>
      </c>
      <c r="CY388">
        <v>1651556805</v>
      </c>
      <c r="CZ388">
        <v>0</v>
      </c>
      <c r="DA388">
        <v>0</v>
      </c>
      <c r="DB388" t="s">
        <v>356</v>
      </c>
      <c r="DC388">
        <v>1657298120.5</v>
      </c>
      <c r="DD388">
        <v>1657298120.5</v>
      </c>
      <c r="DE388">
        <v>0</v>
      </c>
      <c r="DF388">
        <v>1.391</v>
      </c>
      <c r="DG388">
        <v>0.035</v>
      </c>
      <c r="DH388">
        <v>2.39</v>
      </c>
      <c r="DI388">
        <v>0.104</v>
      </c>
      <c r="DJ388">
        <v>419</v>
      </c>
      <c r="DK388">
        <v>18</v>
      </c>
      <c r="DL388">
        <v>0.11</v>
      </c>
      <c r="DM388">
        <v>0.02</v>
      </c>
      <c r="DN388">
        <v>12.6382925</v>
      </c>
      <c r="DO388">
        <v>10.286340337711</v>
      </c>
      <c r="DP388">
        <v>0.997057973837906</v>
      </c>
      <c r="DQ388">
        <v>0</v>
      </c>
      <c r="DR388">
        <v>4.00647175</v>
      </c>
      <c r="DS388">
        <v>-0.227589005628538</v>
      </c>
      <c r="DT388">
        <v>0.0302711807572401</v>
      </c>
      <c r="DU388">
        <v>0</v>
      </c>
      <c r="DV388">
        <v>0</v>
      </c>
      <c r="DW388">
        <v>2</v>
      </c>
      <c r="DX388" t="s">
        <v>357</v>
      </c>
      <c r="DY388">
        <v>2.84011</v>
      </c>
      <c r="DZ388">
        <v>2.6392</v>
      </c>
      <c r="EA388">
        <v>0.0318518</v>
      </c>
      <c r="EB388">
        <v>0.0297071</v>
      </c>
      <c r="EC388">
        <v>0.0740913</v>
      </c>
      <c r="ED388">
        <v>0.0635941</v>
      </c>
      <c r="EE388">
        <v>27030.2</v>
      </c>
      <c r="EF388">
        <v>23696.5</v>
      </c>
      <c r="EG388">
        <v>25008.9</v>
      </c>
      <c r="EH388">
        <v>23797.8</v>
      </c>
      <c r="EI388">
        <v>39553.7</v>
      </c>
      <c r="EJ388">
        <v>36912.6</v>
      </c>
      <c r="EK388">
        <v>45239.1</v>
      </c>
      <c r="EL388">
        <v>42486.1</v>
      </c>
      <c r="EM388">
        <v>1.76255</v>
      </c>
      <c r="EN388">
        <v>2.0435</v>
      </c>
      <c r="EO388">
        <v>0.0951253</v>
      </c>
      <c r="EP388">
        <v>0</v>
      </c>
      <c r="EQ388">
        <v>23.3578</v>
      </c>
      <c r="ER388">
        <v>999.9</v>
      </c>
      <c r="ES388">
        <v>29.868</v>
      </c>
      <c r="ET388">
        <v>40.606</v>
      </c>
      <c r="EU388">
        <v>31.682</v>
      </c>
      <c r="EV388">
        <v>50.9814</v>
      </c>
      <c r="EW388">
        <v>31.23</v>
      </c>
      <c r="EX388">
        <v>2</v>
      </c>
      <c r="EY388">
        <v>0.178824</v>
      </c>
      <c r="EZ388">
        <v>2.78652</v>
      </c>
      <c r="FA388">
        <v>20.2261</v>
      </c>
      <c r="FB388">
        <v>5.23406</v>
      </c>
      <c r="FC388">
        <v>11.992</v>
      </c>
      <c r="FD388">
        <v>4.95565</v>
      </c>
      <c r="FE388">
        <v>3.30395</v>
      </c>
      <c r="FF388">
        <v>350.7</v>
      </c>
      <c r="FG388">
        <v>9999</v>
      </c>
      <c r="FH388">
        <v>9999</v>
      </c>
      <c r="FI388">
        <v>6395.7</v>
      </c>
      <c r="FJ388">
        <v>1.86825</v>
      </c>
      <c r="FK388">
        <v>1.86401</v>
      </c>
      <c r="FL388">
        <v>1.87143</v>
      </c>
      <c r="FM388">
        <v>1.86251</v>
      </c>
      <c r="FN388">
        <v>1.86188</v>
      </c>
      <c r="FO388">
        <v>1.86829</v>
      </c>
      <c r="FP388">
        <v>1.85839</v>
      </c>
      <c r="FQ388">
        <v>1.86463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2.913</v>
      </c>
      <c r="GF388">
        <v>0.257</v>
      </c>
      <c r="GG388">
        <v>2.14445261950712</v>
      </c>
      <c r="GH388">
        <v>0.00524579190152856</v>
      </c>
      <c r="GI388">
        <v>-2.61795653493914e-06</v>
      </c>
      <c r="GJ388">
        <v>1.03317073579164e-09</v>
      </c>
      <c r="GK388">
        <v>-0.0325879594738201</v>
      </c>
      <c r="GL388">
        <v>-0.0124659139965973</v>
      </c>
      <c r="GM388">
        <v>0.00156445697122576</v>
      </c>
      <c r="GN388">
        <v>-1.32223106024955e-05</v>
      </c>
      <c r="GO388">
        <v>14</v>
      </c>
      <c r="GP388">
        <v>2225</v>
      </c>
      <c r="GQ388">
        <v>3</v>
      </c>
      <c r="GR388">
        <v>45</v>
      </c>
      <c r="GS388">
        <v>3198.3</v>
      </c>
      <c r="GT388">
        <v>3198.3</v>
      </c>
      <c r="GU388">
        <v>0.544434</v>
      </c>
      <c r="GV388">
        <v>2.4646</v>
      </c>
      <c r="GW388">
        <v>1.99829</v>
      </c>
      <c r="GX388">
        <v>2.70752</v>
      </c>
      <c r="GY388">
        <v>2.09351</v>
      </c>
      <c r="GZ388">
        <v>2.38159</v>
      </c>
      <c r="HA388">
        <v>43.2633</v>
      </c>
      <c r="HB388">
        <v>14.132</v>
      </c>
      <c r="HC388">
        <v>18</v>
      </c>
      <c r="HD388">
        <v>429.649</v>
      </c>
      <c r="HE388">
        <v>609.068</v>
      </c>
      <c r="HF388">
        <v>19.6342</v>
      </c>
      <c r="HG388">
        <v>29.8945</v>
      </c>
      <c r="HH388">
        <v>29.9929</v>
      </c>
      <c r="HI388">
        <v>29.9104</v>
      </c>
      <c r="HJ388">
        <v>29.8858</v>
      </c>
      <c r="HK388">
        <v>10.8492</v>
      </c>
      <c r="HL388">
        <v>54.3097</v>
      </c>
      <c r="HM388">
        <v>0</v>
      </c>
      <c r="HN388">
        <v>19.7508</v>
      </c>
      <c r="HO388">
        <v>116.258</v>
      </c>
      <c r="HP388">
        <v>16.6739</v>
      </c>
      <c r="HQ388">
        <v>95.7258</v>
      </c>
      <c r="HR388">
        <v>99.8586</v>
      </c>
    </row>
    <row r="389" spans="1:226">
      <c r="A389">
        <v>373</v>
      </c>
      <c r="B389">
        <v>1657490025.5</v>
      </c>
      <c r="C389">
        <v>3556</v>
      </c>
      <c r="D389" t="s">
        <v>1108</v>
      </c>
      <c r="E389" t="s">
        <v>1109</v>
      </c>
      <c r="F389">
        <v>5</v>
      </c>
      <c r="G389" t="s">
        <v>1071</v>
      </c>
      <c r="H389" t="s">
        <v>354</v>
      </c>
      <c r="I389">
        <v>1657490023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142.699132970122</v>
      </c>
      <c r="AK389">
        <v>150.138284848485</v>
      </c>
      <c r="AL389">
        <v>-3.19930457484763</v>
      </c>
      <c r="AM389">
        <v>66.5773286045169</v>
      </c>
      <c r="AN389">
        <f>(AP389 - AO389 + BO389*1E3/(8.314*(BQ389+273.15)) * AR389/BN389 * AQ389) * BN389/(100*BB389) * 1000/(1000 - AP389)</f>
        <v>0</v>
      </c>
      <c r="AO389">
        <v>16.7708554290436</v>
      </c>
      <c r="AP389">
        <v>20.8241963636364</v>
      </c>
      <c r="AQ389">
        <v>0.00737333716357729</v>
      </c>
      <c r="AR389">
        <v>78.1139820715769</v>
      </c>
      <c r="AS389">
        <v>15</v>
      </c>
      <c r="AT389">
        <v>3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1657490023</v>
      </c>
      <c r="BH389">
        <v>153.293444444444</v>
      </c>
      <c r="BI389">
        <v>138.260333333333</v>
      </c>
      <c r="BJ389">
        <v>20.8184888888889</v>
      </c>
      <c r="BK389">
        <v>16.7630444444444</v>
      </c>
      <c r="BL389">
        <v>150.415666666667</v>
      </c>
      <c r="BM389">
        <v>20.5609444444444</v>
      </c>
      <c r="BN389">
        <v>500.030888888889</v>
      </c>
      <c r="BO389">
        <v>72.1842333333333</v>
      </c>
      <c r="BP389">
        <v>0.0223877222222222</v>
      </c>
      <c r="BQ389">
        <v>23.9134555555556</v>
      </c>
      <c r="BR389">
        <v>24.9351888888889</v>
      </c>
      <c r="BS389">
        <v>999.9</v>
      </c>
      <c r="BT389">
        <v>0</v>
      </c>
      <c r="BU389">
        <v>0</v>
      </c>
      <c r="BV389">
        <v>10011.3055555556</v>
      </c>
      <c r="BW389">
        <v>0</v>
      </c>
      <c r="BX389">
        <v>339.831333333333</v>
      </c>
      <c r="BY389">
        <v>15.0330444444444</v>
      </c>
      <c r="BZ389">
        <v>156.552777777778</v>
      </c>
      <c r="CA389">
        <v>140.617666666667</v>
      </c>
      <c r="CB389">
        <v>4.05543888888889</v>
      </c>
      <c r="CC389">
        <v>138.260333333333</v>
      </c>
      <c r="CD389">
        <v>16.7630444444444</v>
      </c>
      <c r="CE389">
        <v>1.50276777777778</v>
      </c>
      <c r="CF389">
        <v>1.21002777777778</v>
      </c>
      <c r="CG389">
        <v>12.9963333333333</v>
      </c>
      <c r="CH389">
        <v>9.72549888888889</v>
      </c>
      <c r="CI389">
        <v>2000.01777777778</v>
      </c>
      <c r="CJ389">
        <v>0.979998</v>
      </c>
      <c r="CK389">
        <v>0.0200025</v>
      </c>
      <c r="CL389">
        <v>0</v>
      </c>
      <c r="CM389">
        <v>2.61874444444444</v>
      </c>
      <c r="CN389">
        <v>0</v>
      </c>
      <c r="CO389">
        <v>13791.5555555556</v>
      </c>
      <c r="CP389">
        <v>16705.5111111111</v>
      </c>
      <c r="CQ389">
        <v>45.59</v>
      </c>
      <c r="CR389">
        <v>47.7637777777778</v>
      </c>
      <c r="CS389">
        <v>46.812</v>
      </c>
      <c r="CT389">
        <v>45.812</v>
      </c>
      <c r="CU389">
        <v>44.687</v>
      </c>
      <c r="CV389">
        <v>1960.01777777778</v>
      </c>
      <c r="CW389">
        <v>40.0088888888889</v>
      </c>
      <c r="CX389">
        <v>0</v>
      </c>
      <c r="CY389">
        <v>1651556810.4</v>
      </c>
      <c r="CZ389">
        <v>0</v>
      </c>
      <c r="DA389">
        <v>0</v>
      </c>
      <c r="DB389" t="s">
        <v>356</v>
      </c>
      <c r="DC389">
        <v>1657298120.5</v>
      </c>
      <c r="DD389">
        <v>1657298120.5</v>
      </c>
      <c r="DE389">
        <v>0</v>
      </c>
      <c r="DF389">
        <v>1.391</v>
      </c>
      <c r="DG389">
        <v>0.035</v>
      </c>
      <c r="DH389">
        <v>2.39</v>
      </c>
      <c r="DI389">
        <v>0.104</v>
      </c>
      <c r="DJ389">
        <v>419</v>
      </c>
      <c r="DK389">
        <v>18</v>
      </c>
      <c r="DL389">
        <v>0.11</v>
      </c>
      <c r="DM389">
        <v>0.02</v>
      </c>
      <c r="DN389">
        <v>13.6661975</v>
      </c>
      <c r="DO389">
        <v>10.9425692307692</v>
      </c>
      <c r="DP389">
        <v>1.05820687048599</v>
      </c>
      <c r="DQ389">
        <v>0</v>
      </c>
      <c r="DR389">
        <v>4.01290425</v>
      </c>
      <c r="DS389">
        <v>0.0564239774859162</v>
      </c>
      <c r="DT389">
        <v>0.0369976535666453</v>
      </c>
      <c r="DU389">
        <v>1</v>
      </c>
      <c r="DV389">
        <v>1</v>
      </c>
      <c r="DW389">
        <v>2</v>
      </c>
      <c r="DX389" t="s">
        <v>363</v>
      </c>
      <c r="DY389">
        <v>2.83992</v>
      </c>
      <c r="DZ389">
        <v>2.639</v>
      </c>
      <c r="EA389">
        <v>0.0289262</v>
      </c>
      <c r="EB389">
        <v>0.026594</v>
      </c>
      <c r="EC389">
        <v>0.0741561</v>
      </c>
      <c r="ED389">
        <v>0.0635131</v>
      </c>
      <c r="EE389">
        <v>27113.1</v>
      </c>
      <c r="EF389">
        <v>23773.4</v>
      </c>
      <c r="EG389">
        <v>25010.1</v>
      </c>
      <c r="EH389">
        <v>23798.8</v>
      </c>
      <c r="EI389">
        <v>39552.6</v>
      </c>
      <c r="EJ389">
        <v>36916.9</v>
      </c>
      <c r="EK389">
        <v>45241.2</v>
      </c>
      <c r="EL389">
        <v>42487.5</v>
      </c>
      <c r="EM389">
        <v>1.76232</v>
      </c>
      <c r="EN389">
        <v>2.04378</v>
      </c>
      <c r="EO389">
        <v>0.0965968</v>
      </c>
      <c r="EP389">
        <v>0</v>
      </c>
      <c r="EQ389">
        <v>23.3638</v>
      </c>
      <c r="ER389">
        <v>999.9</v>
      </c>
      <c r="ES389">
        <v>29.819</v>
      </c>
      <c r="ET389">
        <v>40.606</v>
      </c>
      <c r="EU389">
        <v>31.6319</v>
      </c>
      <c r="EV389">
        <v>51.0514</v>
      </c>
      <c r="EW389">
        <v>31.2019</v>
      </c>
      <c r="EX389">
        <v>2</v>
      </c>
      <c r="EY389">
        <v>0.180282</v>
      </c>
      <c r="EZ389">
        <v>3.54652</v>
      </c>
      <c r="FA389">
        <v>20.2127</v>
      </c>
      <c r="FB389">
        <v>5.23376</v>
      </c>
      <c r="FC389">
        <v>11.992</v>
      </c>
      <c r="FD389">
        <v>4.9556</v>
      </c>
      <c r="FE389">
        <v>3.30395</v>
      </c>
      <c r="FF389">
        <v>350.7</v>
      </c>
      <c r="FG389">
        <v>9999</v>
      </c>
      <c r="FH389">
        <v>9999</v>
      </c>
      <c r="FI389">
        <v>6395.7</v>
      </c>
      <c r="FJ389">
        <v>1.86822</v>
      </c>
      <c r="FK389">
        <v>1.86401</v>
      </c>
      <c r="FL389">
        <v>1.8714</v>
      </c>
      <c r="FM389">
        <v>1.86249</v>
      </c>
      <c r="FN389">
        <v>1.86188</v>
      </c>
      <c r="FO389">
        <v>1.86829</v>
      </c>
      <c r="FP389">
        <v>1.85839</v>
      </c>
      <c r="FQ389">
        <v>1.86462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2.843</v>
      </c>
      <c r="GF389">
        <v>0.2578</v>
      </c>
      <c r="GG389">
        <v>2.14445261950712</v>
      </c>
      <c r="GH389">
        <v>0.00524579190152856</v>
      </c>
      <c r="GI389">
        <v>-2.61795653493914e-06</v>
      </c>
      <c r="GJ389">
        <v>1.03317073579164e-09</v>
      </c>
      <c r="GK389">
        <v>-0.0325879594738201</v>
      </c>
      <c r="GL389">
        <v>-0.0124659139965973</v>
      </c>
      <c r="GM389">
        <v>0.00156445697122576</v>
      </c>
      <c r="GN389">
        <v>-1.32223106024955e-05</v>
      </c>
      <c r="GO389">
        <v>14</v>
      </c>
      <c r="GP389">
        <v>2225</v>
      </c>
      <c r="GQ389">
        <v>3</v>
      </c>
      <c r="GR389">
        <v>45</v>
      </c>
      <c r="GS389">
        <v>3198.4</v>
      </c>
      <c r="GT389">
        <v>3198.4</v>
      </c>
      <c r="GU389">
        <v>0.491943</v>
      </c>
      <c r="GV389">
        <v>2.46826</v>
      </c>
      <c r="GW389">
        <v>1.99829</v>
      </c>
      <c r="GX389">
        <v>2.70874</v>
      </c>
      <c r="GY389">
        <v>2.09351</v>
      </c>
      <c r="GZ389">
        <v>2.37427</v>
      </c>
      <c r="HA389">
        <v>43.2904</v>
      </c>
      <c r="HB389">
        <v>14.097</v>
      </c>
      <c r="HC389">
        <v>18</v>
      </c>
      <c r="HD389">
        <v>429.487</v>
      </c>
      <c r="HE389">
        <v>609.231</v>
      </c>
      <c r="HF389">
        <v>19.8396</v>
      </c>
      <c r="HG389">
        <v>29.8905</v>
      </c>
      <c r="HH389">
        <v>29.9984</v>
      </c>
      <c r="HI389">
        <v>29.9059</v>
      </c>
      <c r="HJ389">
        <v>29.8806</v>
      </c>
      <c r="HK389">
        <v>9.89098</v>
      </c>
      <c r="HL389">
        <v>54.5858</v>
      </c>
      <c r="HM389">
        <v>0</v>
      </c>
      <c r="HN389">
        <v>19.8052</v>
      </c>
      <c r="HO389">
        <v>96.0521</v>
      </c>
      <c r="HP389">
        <v>16.6159</v>
      </c>
      <c r="HQ389">
        <v>95.7303</v>
      </c>
      <c r="HR389">
        <v>99.8622</v>
      </c>
    </row>
    <row r="390" spans="1:226">
      <c r="A390">
        <v>374</v>
      </c>
      <c r="B390">
        <v>1657490030.5</v>
      </c>
      <c r="C390">
        <v>3561</v>
      </c>
      <c r="D390" t="s">
        <v>1110</v>
      </c>
      <c r="E390" t="s">
        <v>1111</v>
      </c>
      <c r="F390">
        <v>5</v>
      </c>
      <c r="G390" t="s">
        <v>1071</v>
      </c>
      <c r="H390" t="s">
        <v>354</v>
      </c>
      <c r="I390">
        <v>1657490027.7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125.860865478152</v>
      </c>
      <c r="AK390">
        <v>134.132890909091</v>
      </c>
      <c r="AL390">
        <v>-3.20118349921132</v>
      </c>
      <c r="AM390">
        <v>66.5773286045169</v>
      </c>
      <c r="AN390">
        <f>(AP390 - AO390 + BO390*1E3/(8.314*(BQ390+273.15)) * AR390/BN390 * AQ390) * BN390/(100*BB390) * 1000/(1000 - AP390)</f>
        <v>0</v>
      </c>
      <c r="AO390">
        <v>16.7319123246859</v>
      </c>
      <c r="AP390">
        <v>20.8063903030303</v>
      </c>
      <c r="AQ390">
        <v>-0.000121038953614888</v>
      </c>
      <c r="AR390">
        <v>78.1139820715769</v>
      </c>
      <c r="AS390">
        <v>15</v>
      </c>
      <c r="AT390">
        <v>3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1657490027.7</v>
      </c>
      <c r="BH390">
        <v>138.5702</v>
      </c>
      <c r="BI390">
        <v>122.6601</v>
      </c>
      <c r="BJ390">
        <v>20.82037</v>
      </c>
      <c r="BK390">
        <v>16.71439</v>
      </c>
      <c r="BL390">
        <v>135.7594</v>
      </c>
      <c r="BM390">
        <v>20.56275</v>
      </c>
      <c r="BN390">
        <v>500.0399</v>
      </c>
      <c r="BO390">
        <v>72.18385</v>
      </c>
      <c r="BP390">
        <v>0.02247758</v>
      </c>
      <c r="BQ390">
        <v>23.92912</v>
      </c>
      <c r="BR390">
        <v>24.95548</v>
      </c>
      <c r="BS390">
        <v>999.9</v>
      </c>
      <c r="BT390">
        <v>0</v>
      </c>
      <c r="BU390">
        <v>0</v>
      </c>
      <c r="BV390">
        <v>9994.004</v>
      </c>
      <c r="BW390">
        <v>0</v>
      </c>
      <c r="BX390">
        <v>335.3776</v>
      </c>
      <c r="BY390">
        <v>15.91025</v>
      </c>
      <c r="BZ390">
        <v>141.5168</v>
      </c>
      <c r="CA390">
        <v>124.7453</v>
      </c>
      <c r="CB390">
        <v>4.105987</v>
      </c>
      <c r="CC390">
        <v>122.6601</v>
      </c>
      <c r="CD390">
        <v>16.71439</v>
      </c>
      <c r="CE390">
        <v>1.502894</v>
      </c>
      <c r="CF390">
        <v>1.206507</v>
      </c>
      <c r="CG390">
        <v>12.99763</v>
      </c>
      <c r="CH390">
        <v>9.682087</v>
      </c>
      <c r="CI390">
        <v>1999.961</v>
      </c>
      <c r="CJ390">
        <v>0.9799972</v>
      </c>
      <c r="CK390">
        <v>0.02000312</v>
      </c>
      <c r="CL390">
        <v>0</v>
      </c>
      <c r="CM390">
        <v>2.62766</v>
      </c>
      <c r="CN390">
        <v>0</v>
      </c>
      <c r="CO390">
        <v>13680.72</v>
      </c>
      <c r="CP390">
        <v>16705.05</v>
      </c>
      <c r="CQ390">
        <v>45.5935</v>
      </c>
      <c r="CR390">
        <v>47.7996</v>
      </c>
      <c r="CS390">
        <v>46.812</v>
      </c>
      <c r="CT390">
        <v>45.812</v>
      </c>
      <c r="CU390">
        <v>44.687</v>
      </c>
      <c r="CV390">
        <v>1959.959</v>
      </c>
      <c r="CW390">
        <v>40.002</v>
      </c>
      <c r="CX390">
        <v>0</v>
      </c>
      <c r="CY390">
        <v>1651556815.2</v>
      </c>
      <c r="CZ390">
        <v>0</v>
      </c>
      <c r="DA390">
        <v>0</v>
      </c>
      <c r="DB390" t="s">
        <v>356</v>
      </c>
      <c r="DC390">
        <v>1657298120.5</v>
      </c>
      <c r="DD390">
        <v>1657298120.5</v>
      </c>
      <c r="DE390">
        <v>0</v>
      </c>
      <c r="DF390">
        <v>1.391</v>
      </c>
      <c r="DG390">
        <v>0.035</v>
      </c>
      <c r="DH390">
        <v>2.39</v>
      </c>
      <c r="DI390">
        <v>0.104</v>
      </c>
      <c r="DJ390">
        <v>419</v>
      </c>
      <c r="DK390">
        <v>18</v>
      </c>
      <c r="DL390">
        <v>0.11</v>
      </c>
      <c r="DM390">
        <v>0.02</v>
      </c>
      <c r="DN390">
        <v>14.409345</v>
      </c>
      <c r="DO390">
        <v>10.3823729831144</v>
      </c>
      <c r="DP390">
        <v>1.00270876353755</v>
      </c>
      <c r="DQ390">
        <v>0</v>
      </c>
      <c r="DR390">
        <v>4.02567025</v>
      </c>
      <c r="DS390">
        <v>0.418949606003747</v>
      </c>
      <c r="DT390">
        <v>0.0517511840679757</v>
      </c>
      <c r="DU390">
        <v>0</v>
      </c>
      <c r="DV390">
        <v>0</v>
      </c>
      <c r="DW390">
        <v>2</v>
      </c>
      <c r="DX390" t="s">
        <v>357</v>
      </c>
      <c r="DY390">
        <v>2.83994</v>
      </c>
      <c r="DZ390">
        <v>2.63878</v>
      </c>
      <c r="EA390">
        <v>0.0259309</v>
      </c>
      <c r="EB390">
        <v>0.0233255</v>
      </c>
      <c r="EC390">
        <v>0.0740942</v>
      </c>
      <c r="ED390">
        <v>0.063299</v>
      </c>
      <c r="EE390">
        <v>27196.7</v>
      </c>
      <c r="EF390">
        <v>23853.6</v>
      </c>
      <c r="EG390">
        <v>25010</v>
      </c>
      <c r="EH390">
        <v>23799.2</v>
      </c>
      <c r="EI390">
        <v>39555.2</v>
      </c>
      <c r="EJ390">
        <v>36925.8</v>
      </c>
      <c r="EK390">
        <v>45241.3</v>
      </c>
      <c r="EL390">
        <v>42488.1</v>
      </c>
      <c r="EM390">
        <v>1.76238</v>
      </c>
      <c r="EN390">
        <v>2.04378</v>
      </c>
      <c r="EO390">
        <v>0.0972673</v>
      </c>
      <c r="EP390">
        <v>0</v>
      </c>
      <c r="EQ390">
        <v>23.3701</v>
      </c>
      <c r="ER390">
        <v>999.9</v>
      </c>
      <c r="ES390">
        <v>29.795</v>
      </c>
      <c r="ET390">
        <v>40.606</v>
      </c>
      <c r="EU390">
        <v>31.6037</v>
      </c>
      <c r="EV390">
        <v>51.0914</v>
      </c>
      <c r="EW390">
        <v>31.1538</v>
      </c>
      <c r="EX390">
        <v>2</v>
      </c>
      <c r="EY390">
        <v>0.182536</v>
      </c>
      <c r="EZ390">
        <v>4.0253</v>
      </c>
      <c r="FA390">
        <v>20.2017</v>
      </c>
      <c r="FB390">
        <v>5.23376</v>
      </c>
      <c r="FC390">
        <v>11.992</v>
      </c>
      <c r="FD390">
        <v>4.95555</v>
      </c>
      <c r="FE390">
        <v>3.3039</v>
      </c>
      <c r="FF390">
        <v>350.7</v>
      </c>
      <c r="FG390">
        <v>9999</v>
      </c>
      <c r="FH390">
        <v>9999</v>
      </c>
      <c r="FI390">
        <v>6396</v>
      </c>
      <c r="FJ390">
        <v>1.8682</v>
      </c>
      <c r="FK390">
        <v>1.86401</v>
      </c>
      <c r="FL390">
        <v>1.8714</v>
      </c>
      <c r="FM390">
        <v>1.8625</v>
      </c>
      <c r="FN390">
        <v>1.86188</v>
      </c>
      <c r="FO390">
        <v>1.86829</v>
      </c>
      <c r="FP390">
        <v>1.85839</v>
      </c>
      <c r="FQ390">
        <v>1.86462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2.771</v>
      </c>
      <c r="GF390">
        <v>0.257</v>
      </c>
      <c r="GG390">
        <v>2.14445261950712</v>
      </c>
      <c r="GH390">
        <v>0.00524579190152856</v>
      </c>
      <c r="GI390">
        <v>-2.61795653493914e-06</v>
      </c>
      <c r="GJ390">
        <v>1.03317073579164e-09</v>
      </c>
      <c r="GK390">
        <v>-0.0325879594738201</v>
      </c>
      <c r="GL390">
        <v>-0.0124659139965973</v>
      </c>
      <c r="GM390">
        <v>0.00156445697122576</v>
      </c>
      <c r="GN390">
        <v>-1.32223106024955e-05</v>
      </c>
      <c r="GO390">
        <v>14</v>
      </c>
      <c r="GP390">
        <v>2225</v>
      </c>
      <c r="GQ390">
        <v>3</v>
      </c>
      <c r="GR390">
        <v>45</v>
      </c>
      <c r="GS390">
        <v>3198.5</v>
      </c>
      <c r="GT390">
        <v>3198.5</v>
      </c>
      <c r="GU390">
        <v>0.444336</v>
      </c>
      <c r="GV390">
        <v>2.46948</v>
      </c>
      <c r="GW390">
        <v>1.99829</v>
      </c>
      <c r="GX390">
        <v>2.70874</v>
      </c>
      <c r="GY390">
        <v>2.09351</v>
      </c>
      <c r="GZ390">
        <v>2.4292</v>
      </c>
      <c r="HA390">
        <v>43.3176</v>
      </c>
      <c r="HB390">
        <v>14.1058</v>
      </c>
      <c r="HC390">
        <v>18</v>
      </c>
      <c r="HD390">
        <v>429.482</v>
      </c>
      <c r="HE390">
        <v>609.185</v>
      </c>
      <c r="HF390">
        <v>19.9069</v>
      </c>
      <c r="HG390">
        <v>29.8873</v>
      </c>
      <c r="HH390">
        <v>30.0009</v>
      </c>
      <c r="HI390">
        <v>29.9008</v>
      </c>
      <c r="HJ390">
        <v>29.8763</v>
      </c>
      <c r="HK390">
        <v>8.85285</v>
      </c>
      <c r="HL390">
        <v>54.5858</v>
      </c>
      <c r="HM390">
        <v>0</v>
      </c>
      <c r="HN390">
        <v>19.8405</v>
      </c>
      <c r="HO390">
        <v>82.608</v>
      </c>
      <c r="HP390">
        <v>16.6049</v>
      </c>
      <c r="HQ390">
        <v>95.7302</v>
      </c>
      <c r="HR390">
        <v>99.8636</v>
      </c>
    </row>
    <row r="391" spans="1:226">
      <c r="A391">
        <v>375</v>
      </c>
      <c r="B391">
        <v>1657490035.5</v>
      </c>
      <c r="C391">
        <v>3566</v>
      </c>
      <c r="D391" t="s">
        <v>1112</v>
      </c>
      <c r="E391" t="s">
        <v>1113</v>
      </c>
      <c r="F391">
        <v>5</v>
      </c>
      <c r="G391" t="s">
        <v>1071</v>
      </c>
      <c r="H391" t="s">
        <v>354</v>
      </c>
      <c r="I391">
        <v>1657490033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108.857147562032</v>
      </c>
      <c r="AK391">
        <v>118.027515151515</v>
      </c>
      <c r="AL391">
        <v>-3.22011622301415</v>
      </c>
      <c r="AM391">
        <v>66.5773286045169</v>
      </c>
      <c r="AN391">
        <f>(AP391 - AO391 + BO391*1E3/(8.314*(BQ391+273.15)) * AR391/BN391 * AQ391) * BN391/(100*BB391) * 1000/(1000 - AP391)</f>
        <v>0</v>
      </c>
      <c r="AO391">
        <v>16.6601829154908</v>
      </c>
      <c r="AP391">
        <v>20.7579642424242</v>
      </c>
      <c r="AQ391">
        <v>-0.0102469593824671</v>
      </c>
      <c r="AR391">
        <v>78.1139820715769</v>
      </c>
      <c r="AS391">
        <v>15</v>
      </c>
      <c r="AT391">
        <v>3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1657490033</v>
      </c>
      <c r="BH391">
        <v>121.866222222222</v>
      </c>
      <c r="BI391">
        <v>104.963922222222</v>
      </c>
      <c r="BJ391">
        <v>20.7767</v>
      </c>
      <c r="BK391">
        <v>16.6516777777778</v>
      </c>
      <c r="BL391">
        <v>119.132333333333</v>
      </c>
      <c r="BM391">
        <v>20.5205555555556</v>
      </c>
      <c r="BN391">
        <v>499.958</v>
      </c>
      <c r="BO391">
        <v>72.1838222222222</v>
      </c>
      <c r="BP391">
        <v>0.0226168555555556</v>
      </c>
      <c r="BQ391">
        <v>23.9394222222222</v>
      </c>
      <c r="BR391">
        <v>24.9760444444444</v>
      </c>
      <c r="BS391">
        <v>999.9</v>
      </c>
      <c r="BT391">
        <v>0</v>
      </c>
      <c r="BU391">
        <v>0</v>
      </c>
      <c r="BV391">
        <v>9987.63888888889</v>
      </c>
      <c r="BW391">
        <v>0</v>
      </c>
      <c r="BX391">
        <v>631.137555555556</v>
      </c>
      <c r="BY391">
        <v>16.9023222222222</v>
      </c>
      <c r="BZ391">
        <v>124.452</v>
      </c>
      <c r="CA391">
        <v>106.741555555556</v>
      </c>
      <c r="CB391">
        <v>4.12502333333333</v>
      </c>
      <c r="CC391">
        <v>104.963922222222</v>
      </c>
      <c r="CD391">
        <v>16.6516777777778</v>
      </c>
      <c r="CE391">
        <v>1.49974111111111</v>
      </c>
      <c r="CF391">
        <v>1.20198111111111</v>
      </c>
      <c r="CG391">
        <v>12.9655222222222</v>
      </c>
      <c r="CH391">
        <v>9.62611444444445</v>
      </c>
      <c r="CI391">
        <v>1999.98222222222</v>
      </c>
      <c r="CJ391">
        <v>0.979998</v>
      </c>
      <c r="CK391">
        <v>0.0200025</v>
      </c>
      <c r="CL391">
        <v>0</v>
      </c>
      <c r="CM391">
        <v>2.58981111111111</v>
      </c>
      <c r="CN391">
        <v>0</v>
      </c>
      <c r="CO391">
        <v>13568.3333333333</v>
      </c>
      <c r="CP391">
        <v>16705.2444444444</v>
      </c>
      <c r="CQ391">
        <v>45.625</v>
      </c>
      <c r="CR391">
        <v>47.812</v>
      </c>
      <c r="CS391">
        <v>46.812</v>
      </c>
      <c r="CT391">
        <v>45.812</v>
      </c>
      <c r="CU391">
        <v>44.694</v>
      </c>
      <c r="CV391">
        <v>1959.98222222222</v>
      </c>
      <c r="CW391">
        <v>40</v>
      </c>
      <c r="CX391">
        <v>0</v>
      </c>
      <c r="CY391">
        <v>1651556820.6</v>
      </c>
      <c r="CZ391">
        <v>0</v>
      </c>
      <c r="DA391">
        <v>0</v>
      </c>
      <c r="DB391" t="s">
        <v>356</v>
      </c>
      <c r="DC391">
        <v>1657298120.5</v>
      </c>
      <c r="DD391">
        <v>1657298120.5</v>
      </c>
      <c r="DE391">
        <v>0</v>
      </c>
      <c r="DF391">
        <v>1.391</v>
      </c>
      <c r="DG391">
        <v>0.035</v>
      </c>
      <c r="DH391">
        <v>2.39</v>
      </c>
      <c r="DI391">
        <v>0.104</v>
      </c>
      <c r="DJ391">
        <v>419</v>
      </c>
      <c r="DK391">
        <v>18</v>
      </c>
      <c r="DL391">
        <v>0.11</v>
      </c>
      <c r="DM391">
        <v>0.02</v>
      </c>
      <c r="DN391">
        <v>15.4734675</v>
      </c>
      <c r="DO391">
        <v>11.0062682926829</v>
      </c>
      <c r="DP391">
        <v>1.06128980217175</v>
      </c>
      <c r="DQ391">
        <v>0</v>
      </c>
      <c r="DR391">
        <v>4.06622025</v>
      </c>
      <c r="DS391">
        <v>0.582417523452146</v>
      </c>
      <c r="DT391">
        <v>0.0583923444249115</v>
      </c>
      <c r="DU391">
        <v>0</v>
      </c>
      <c r="DV391">
        <v>0</v>
      </c>
      <c r="DW391">
        <v>2</v>
      </c>
      <c r="DX391" t="s">
        <v>357</v>
      </c>
      <c r="DY391">
        <v>2.84007</v>
      </c>
      <c r="DZ391">
        <v>2.63923</v>
      </c>
      <c r="EA391">
        <v>0.0228778</v>
      </c>
      <c r="EB391">
        <v>0.020034</v>
      </c>
      <c r="EC391">
        <v>0.0739713</v>
      </c>
      <c r="ED391">
        <v>0.0632053</v>
      </c>
      <c r="EE391">
        <v>27281.9</v>
      </c>
      <c r="EF391">
        <v>23933.8</v>
      </c>
      <c r="EG391">
        <v>25010</v>
      </c>
      <c r="EH391">
        <v>23799</v>
      </c>
      <c r="EI391">
        <v>39559.9</v>
      </c>
      <c r="EJ391">
        <v>36929.3</v>
      </c>
      <c r="EK391">
        <v>45240.6</v>
      </c>
      <c r="EL391">
        <v>42487.9</v>
      </c>
      <c r="EM391">
        <v>1.76227</v>
      </c>
      <c r="EN391">
        <v>2.04375</v>
      </c>
      <c r="EO391">
        <v>0.0975356</v>
      </c>
      <c r="EP391">
        <v>0</v>
      </c>
      <c r="EQ391">
        <v>23.3779</v>
      </c>
      <c r="ER391">
        <v>999.9</v>
      </c>
      <c r="ES391">
        <v>29.74</v>
      </c>
      <c r="ET391">
        <v>40.586</v>
      </c>
      <c r="EU391">
        <v>31.514</v>
      </c>
      <c r="EV391">
        <v>51.1314</v>
      </c>
      <c r="EW391">
        <v>31.1378</v>
      </c>
      <c r="EX391">
        <v>2</v>
      </c>
      <c r="EY391">
        <v>0.184322</v>
      </c>
      <c r="EZ391">
        <v>4.25089</v>
      </c>
      <c r="FA391">
        <v>20.1959</v>
      </c>
      <c r="FB391">
        <v>5.23391</v>
      </c>
      <c r="FC391">
        <v>11.992</v>
      </c>
      <c r="FD391">
        <v>4.95575</v>
      </c>
      <c r="FE391">
        <v>3.30395</v>
      </c>
      <c r="FF391">
        <v>350.7</v>
      </c>
      <c r="FG391">
        <v>9999</v>
      </c>
      <c r="FH391">
        <v>9999</v>
      </c>
      <c r="FI391">
        <v>6396</v>
      </c>
      <c r="FJ391">
        <v>1.86822</v>
      </c>
      <c r="FK391">
        <v>1.864</v>
      </c>
      <c r="FL391">
        <v>1.87137</v>
      </c>
      <c r="FM391">
        <v>1.86249</v>
      </c>
      <c r="FN391">
        <v>1.86188</v>
      </c>
      <c r="FO391">
        <v>1.86829</v>
      </c>
      <c r="FP391">
        <v>1.85837</v>
      </c>
      <c r="FQ391">
        <v>1.86462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2.697</v>
      </c>
      <c r="GF391">
        <v>0.2553</v>
      </c>
      <c r="GG391">
        <v>2.14445261950712</v>
      </c>
      <c r="GH391">
        <v>0.00524579190152856</v>
      </c>
      <c r="GI391">
        <v>-2.61795653493914e-06</v>
      </c>
      <c r="GJ391">
        <v>1.03317073579164e-09</v>
      </c>
      <c r="GK391">
        <v>-0.0325879594738201</v>
      </c>
      <c r="GL391">
        <v>-0.0124659139965973</v>
      </c>
      <c r="GM391">
        <v>0.00156445697122576</v>
      </c>
      <c r="GN391">
        <v>-1.32223106024955e-05</v>
      </c>
      <c r="GO391">
        <v>14</v>
      </c>
      <c r="GP391">
        <v>2225</v>
      </c>
      <c r="GQ391">
        <v>3</v>
      </c>
      <c r="GR391">
        <v>45</v>
      </c>
      <c r="GS391">
        <v>3198.6</v>
      </c>
      <c r="GT391">
        <v>3198.6</v>
      </c>
      <c r="GU391">
        <v>0.391846</v>
      </c>
      <c r="GV391">
        <v>2.47559</v>
      </c>
      <c r="GW391">
        <v>1.99829</v>
      </c>
      <c r="GX391">
        <v>2.70752</v>
      </c>
      <c r="GY391">
        <v>2.09473</v>
      </c>
      <c r="GZ391">
        <v>2.3938</v>
      </c>
      <c r="HA391">
        <v>43.3176</v>
      </c>
      <c r="HB391">
        <v>14.0795</v>
      </c>
      <c r="HC391">
        <v>18</v>
      </c>
      <c r="HD391">
        <v>429.398</v>
      </c>
      <c r="HE391">
        <v>609.123</v>
      </c>
      <c r="HF391">
        <v>19.9116</v>
      </c>
      <c r="HG391">
        <v>29.8842</v>
      </c>
      <c r="HH391">
        <v>30.0013</v>
      </c>
      <c r="HI391">
        <v>29.897</v>
      </c>
      <c r="HJ391">
        <v>29.8724</v>
      </c>
      <c r="HK391">
        <v>7.88342</v>
      </c>
      <c r="HL391">
        <v>54.5858</v>
      </c>
      <c r="HM391">
        <v>0</v>
      </c>
      <c r="HN391">
        <v>19.863</v>
      </c>
      <c r="HO391">
        <v>62.4428</v>
      </c>
      <c r="HP391">
        <v>16.6122</v>
      </c>
      <c r="HQ391">
        <v>95.7293</v>
      </c>
      <c r="HR391">
        <v>99.863</v>
      </c>
    </row>
    <row r="392" spans="1:226">
      <c r="A392">
        <v>376</v>
      </c>
      <c r="B392">
        <v>1657490132.5</v>
      </c>
      <c r="C392">
        <v>3663</v>
      </c>
      <c r="D392" t="s">
        <v>1114</v>
      </c>
      <c r="E392" t="s">
        <v>1115</v>
      </c>
      <c r="F392">
        <v>5</v>
      </c>
      <c r="G392" t="s">
        <v>1071</v>
      </c>
      <c r="H392" t="s">
        <v>354</v>
      </c>
      <c r="I392">
        <v>1657490129.5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427.106442120787</v>
      </c>
      <c r="AK392">
        <v>408.594848484848</v>
      </c>
      <c r="AL392">
        <v>0.00490152494921361</v>
      </c>
      <c r="AM392">
        <v>66.5773286045169</v>
      </c>
      <c r="AN392">
        <f>(AP392 - AO392 + BO392*1E3/(8.314*(BQ392+273.15)) * AR392/BN392 * AQ392) * BN392/(100*BB392) * 1000/(1000 - AP392)</f>
        <v>0</v>
      </c>
      <c r="AO392">
        <v>16.591860620743</v>
      </c>
      <c r="AP392">
        <v>20.6675115151515</v>
      </c>
      <c r="AQ392">
        <v>9.54357161087298e-05</v>
      </c>
      <c r="AR392">
        <v>78.1139820715769</v>
      </c>
      <c r="AS392">
        <v>15</v>
      </c>
      <c r="AT392">
        <v>3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1657490129.5</v>
      </c>
      <c r="BH392">
        <v>400.105545454545</v>
      </c>
      <c r="BI392">
        <v>419.991636363636</v>
      </c>
      <c r="BJ392">
        <v>20.6587</v>
      </c>
      <c r="BK392">
        <v>16.5919636363636</v>
      </c>
      <c r="BL392">
        <v>396.229363636364</v>
      </c>
      <c r="BM392">
        <v>20.4065272727273</v>
      </c>
      <c r="BN392">
        <v>500.037636363636</v>
      </c>
      <c r="BO392">
        <v>72.1811545454545</v>
      </c>
      <c r="BP392">
        <v>0.0232390272727273</v>
      </c>
      <c r="BQ392">
        <v>23.9342727272727</v>
      </c>
      <c r="BR392">
        <v>25.0147818181818</v>
      </c>
      <c r="BS392">
        <v>999.9</v>
      </c>
      <c r="BT392">
        <v>0</v>
      </c>
      <c r="BU392">
        <v>0</v>
      </c>
      <c r="BV392">
        <v>10006.5727272727</v>
      </c>
      <c r="BW392">
        <v>0</v>
      </c>
      <c r="BX392">
        <v>352.140545454545</v>
      </c>
      <c r="BY392">
        <v>-19.8862</v>
      </c>
      <c r="BZ392">
        <v>408.545545454545</v>
      </c>
      <c r="CA392">
        <v>427.078</v>
      </c>
      <c r="CB392">
        <v>4.06672181818182</v>
      </c>
      <c r="CC392">
        <v>419.991636363636</v>
      </c>
      <c r="CD392">
        <v>16.5919636363636</v>
      </c>
      <c r="CE392">
        <v>1.49116818181818</v>
      </c>
      <c r="CF392">
        <v>1.19762727272727</v>
      </c>
      <c r="CG392">
        <v>12.8779</v>
      </c>
      <c r="CH392">
        <v>9.57208</v>
      </c>
      <c r="CI392">
        <v>2000.01181818182</v>
      </c>
      <c r="CJ392">
        <v>0.979999363636364</v>
      </c>
      <c r="CK392">
        <v>0.0200010909090909</v>
      </c>
      <c r="CL392">
        <v>0</v>
      </c>
      <c r="CM392">
        <v>2.55340909090909</v>
      </c>
      <c r="CN392">
        <v>0</v>
      </c>
      <c r="CO392">
        <v>13498.4272727273</v>
      </c>
      <c r="CP392">
        <v>16705.5363636364</v>
      </c>
      <c r="CQ392">
        <v>45.812</v>
      </c>
      <c r="CR392">
        <v>48</v>
      </c>
      <c r="CS392">
        <v>47.062</v>
      </c>
      <c r="CT392">
        <v>45.937</v>
      </c>
      <c r="CU392">
        <v>44.875</v>
      </c>
      <c r="CV392">
        <v>1960.01090909091</v>
      </c>
      <c r="CW392">
        <v>40.0009090909091</v>
      </c>
      <c r="CX392">
        <v>0</v>
      </c>
      <c r="CY392">
        <v>1651556917.2</v>
      </c>
      <c r="CZ392">
        <v>0</v>
      </c>
      <c r="DA392">
        <v>0</v>
      </c>
      <c r="DB392" t="s">
        <v>356</v>
      </c>
      <c r="DC392">
        <v>1657298120.5</v>
      </c>
      <c r="DD392">
        <v>1657298120.5</v>
      </c>
      <c r="DE392">
        <v>0</v>
      </c>
      <c r="DF392">
        <v>1.391</v>
      </c>
      <c r="DG392">
        <v>0.035</v>
      </c>
      <c r="DH392">
        <v>2.39</v>
      </c>
      <c r="DI392">
        <v>0.104</v>
      </c>
      <c r="DJ392">
        <v>419</v>
      </c>
      <c r="DK392">
        <v>18</v>
      </c>
      <c r="DL392">
        <v>0.11</v>
      </c>
      <c r="DM392">
        <v>0.02</v>
      </c>
      <c r="DN392">
        <v>-19.742743902439</v>
      </c>
      <c r="DO392">
        <v>-0.95072404181185</v>
      </c>
      <c r="DP392">
        <v>0.109754564433737</v>
      </c>
      <c r="DQ392">
        <v>0</v>
      </c>
      <c r="DR392">
        <v>4.07081853658537</v>
      </c>
      <c r="DS392">
        <v>-0.000800905923340175</v>
      </c>
      <c r="DT392">
        <v>0.00784915641295307</v>
      </c>
      <c r="DU392">
        <v>1</v>
      </c>
      <c r="DV392">
        <v>1</v>
      </c>
      <c r="DW392">
        <v>2</v>
      </c>
      <c r="DX392" t="s">
        <v>363</v>
      </c>
      <c r="DY392">
        <v>2.84031</v>
      </c>
      <c r="DZ392">
        <v>2.63964</v>
      </c>
      <c r="EA392">
        <v>0.0697302</v>
      </c>
      <c r="EB392">
        <v>0.072851</v>
      </c>
      <c r="EC392">
        <v>0.0737633</v>
      </c>
      <c r="ED392">
        <v>0.0630923</v>
      </c>
      <c r="EE392">
        <v>25972.7</v>
      </c>
      <c r="EF392">
        <v>22642.5</v>
      </c>
      <c r="EG392">
        <v>25008.5</v>
      </c>
      <c r="EH392">
        <v>23797.1</v>
      </c>
      <c r="EI392">
        <v>39567.1</v>
      </c>
      <c r="EJ392">
        <v>36931.9</v>
      </c>
      <c r="EK392">
        <v>45237.2</v>
      </c>
      <c r="EL392">
        <v>42484.5</v>
      </c>
      <c r="EM392">
        <v>1.7624</v>
      </c>
      <c r="EN392">
        <v>2.04548</v>
      </c>
      <c r="EO392">
        <v>0.082612</v>
      </c>
      <c r="EP392">
        <v>0</v>
      </c>
      <c r="EQ392">
        <v>23.6419</v>
      </c>
      <c r="ER392">
        <v>999.9</v>
      </c>
      <c r="ES392">
        <v>28.965</v>
      </c>
      <c r="ET392">
        <v>40.586</v>
      </c>
      <c r="EU392">
        <v>30.6939</v>
      </c>
      <c r="EV392">
        <v>52.3214</v>
      </c>
      <c r="EW392">
        <v>31.262</v>
      </c>
      <c r="EX392">
        <v>2</v>
      </c>
      <c r="EY392">
        <v>0.190064</v>
      </c>
      <c r="EZ392">
        <v>5.10255</v>
      </c>
      <c r="FA392">
        <v>20.1721</v>
      </c>
      <c r="FB392">
        <v>5.23376</v>
      </c>
      <c r="FC392">
        <v>11.992</v>
      </c>
      <c r="FD392">
        <v>4.95605</v>
      </c>
      <c r="FE392">
        <v>3.30398</v>
      </c>
      <c r="FF392">
        <v>350.8</v>
      </c>
      <c r="FG392">
        <v>9999</v>
      </c>
      <c r="FH392">
        <v>9999</v>
      </c>
      <c r="FI392">
        <v>6398.3</v>
      </c>
      <c r="FJ392">
        <v>1.86815</v>
      </c>
      <c r="FK392">
        <v>1.86399</v>
      </c>
      <c r="FL392">
        <v>1.87134</v>
      </c>
      <c r="FM392">
        <v>1.8625</v>
      </c>
      <c r="FN392">
        <v>1.86188</v>
      </c>
      <c r="FO392">
        <v>1.86826</v>
      </c>
      <c r="FP392">
        <v>1.85837</v>
      </c>
      <c r="FQ392">
        <v>1.86462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3.876</v>
      </c>
      <c r="GF392">
        <v>0.2525</v>
      </c>
      <c r="GG392">
        <v>2.14445261950712</v>
      </c>
      <c r="GH392">
        <v>0.00524579190152856</v>
      </c>
      <c r="GI392">
        <v>-2.61795653493914e-06</v>
      </c>
      <c r="GJ392">
        <v>1.03317073579164e-09</v>
      </c>
      <c r="GK392">
        <v>-0.0325879594738201</v>
      </c>
      <c r="GL392">
        <v>-0.0124659139965973</v>
      </c>
      <c r="GM392">
        <v>0.00156445697122576</v>
      </c>
      <c r="GN392">
        <v>-1.32223106024955e-05</v>
      </c>
      <c r="GO392">
        <v>14</v>
      </c>
      <c r="GP392">
        <v>2225</v>
      </c>
      <c r="GQ392">
        <v>3</v>
      </c>
      <c r="GR392">
        <v>45</v>
      </c>
      <c r="GS392">
        <v>3200.2</v>
      </c>
      <c r="GT392">
        <v>3200.2</v>
      </c>
      <c r="GU392">
        <v>1.3269</v>
      </c>
      <c r="GV392">
        <v>2.43408</v>
      </c>
      <c r="GW392">
        <v>1.99829</v>
      </c>
      <c r="GX392">
        <v>2.70874</v>
      </c>
      <c r="GY392">
        <v>2.09473</v>
      </c>
      <c r="GZ392">
        <v>2.41699</v>
      </c>
      <c r="HA392">
        <v>43.6447</v>
      </c>
      <c r="HB392">
        <v>14.027</v>
      </c>
      <c r="HC392">
        <v>18</v>
      </c>
      <c r="HD392">
        <v>429.166</v>
      </c>
      <c r="HE392">
        <v>609.99</v>
      </c>
      <c r="HF392">
        <v>19.3014</v>
      </c>
      <c r="HG392">
        <v>29.8645</v>
      </c>
      <c r="HH392">
        <v>30.0005</v>
      </c>
      <c r="HI392">
        <v>29.8528</v>
      </c>
      <c r="HJ392">
        <v>29.8253</v>
      </c>
      <c r="HK392">
        <v>26.5922</v>
      </c>
      <c r="HL392">
        <v>52.6278</v>
      </c>
      <c r="HM392">
        <v>0</v>
      </c>
      <c r="HN392">
        <v>19.2946</v>
      </c>
      <c r="HO392">
        <v>426.711</v>
      </c>
      <c r="HP392">
        <v>16.6764</v>
      </c>
      <c r="HQ392">
        <v>95.7226</v>
      </c>
      <c r="HR392">
        <v>99.855</v>
      </c>
    </row>
    <row r="393" spans="1:226">
      <c r="A393">
        <v>377</v>
      </c>
      <c r="B393">
        <v>1657490137.5</v>
      </c>
      <c r="C393">
        <v>3668</v>
      </c>
      <c r="D393" t="s">
        <v>1116</v>
      </c>
      <c r="E393" t="s">
        <v>1117</v>
      </c>
      <c r="F393">
        <v>5</v>
      </c>
      <c r="G393" t="s">
        <v>1071</v>
      </c>
      <c r="H393" t="s">
        <v>354</v>
      </c>
      <c r="I393">
        <v>1657490135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427.121044834991</v>
      </c>
      <c r="AK393">
        <v>408.610393939394</v>
      </c>
      <c r="AL393">
        <v>-0.00326147479111704</v>
      </c>
      <c r="AM393">
        <v>66.5773286045169</v>
      </c>
      <c r="AN393">
        <f>(AP393 - AO393 + BO393*1E3/(8.314*(BQ393+273.15)) * AR393/BN393 * AQ393) * BN393/(100*BB393) * 1000/(1000 - AP393)</f>
        <v>0</v>
      </c>
      <c r="AO393">
        <v>16.5875750818563</v>
      </c>
      <c r="AP393">
        <v>20.6689666666667</v>
      </c>
      <c r="AQ393">
        <v>-0.000563187764009781</v>
      </c>
      <c r="AR393">
        <v>78.1139820715769</v>
      </c>
      <c r="AS393">
        <v>15</v>
      </c>
      <c r="AT393">
        <v>3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1657490135</v>
      </c>
      <c r="BH393">
        <v>400.097555555556</v>
      </c>
      <c r="BI393">
        <v>420.591222222222</v>
      </c>
      <c r="BJ393">
        <v>20.6692555555556</v>
      </c>
      <c r="BK393">
        <v>16.5815888888889</v>
      </c>
      <c r="BL393">
        <v>396.221333333333</v>
      </c>
      <c r="BM393">
        <v>20.4167555555556</v>
      </c>
      <c r="BN393">
        <v>500.013777777778</v>
      </c>
      <c r="BO393">
        <v>72.1821666666667</v>
      </c>
      <c r="BP393">
        <v>0.0230750333333333</v>
      </c>
      <c r="BQ393">
        <v>23.9292444444444</v>
      </c>
      <c r="BR393">
        <v>25.0006444444444</v>
      </c>
      <c r="BS393">
        <v>999.9</v>
      </c>
      <c r="BT393">
        <v>0</v>
      </c>
      <c r="BU393">
        <v>0</v>
      </c>
      <c r="BV393">
        <v>9986.38888888889</v>
      </c>
      <c r="BW393">
        <v>0</v>
      </c>
      <c r="BX393">
        <v>331.506666666667</v>
      </c>
      <c r="BY393">
        <v>-20.4937444444444</v>
      </c>
      <c r="BZ393">
        <v>408.541666666667</v>
      </c>
      <c r="CA393">
        <v>427.682777777778</v>
      </c>
      <c r="CB393">
        <v>4.08767555555556</v>
      </c>
      <c r="CC393">
        <v>420.591222222222</v>
      </c>
      <c r="CD393">
        <v>16.5815888888889</v>
      </c>
      <c r="CE393">
        <v>1.49195111111111</v>
      </c>
      <c r="CF393">
        <v>1.19689333333333</v>
      </c>
      <c r="CG393">
        <v>12.8859222222222</v>
      </c>
      <c r="CH393">
        <v>9.56297777777778</v>
      </c>
      <c r="CI393">
        <v>1999.97666666667</v>
      </c>
      <c r="CJ393">
        <v>0.979998666666667</v>
      </c>
      <c r="CK393">
        <v>0.0200018111111111</v>
      </c>
      <c r="CL393">
        <v>0</v>
      </c>
      <c r="CM393">
        <v>2.47377777777778</v>
      </c>
      <c r="CN393">
        <v>0</v>
      </c>
      <c r="CO393">
        <v>13480.3555555556</v>
      </c>
      <c r="CP393">
        <v>16705.2</v>
      </c>
      <c r="CQ393">
        <v>45.812</v>
      </c>
      <c r="CR393">
        <v>48</v>
      </c>
      <c r="CS393">
        <v>47.062</v>
      </c>
      <c r="CT393">
        <v>45.937</v>
      </c>
      <c r="CU393">
        <v>44.9094444444444</v>
      </c>
      <c r="CV393">
        <v>1959.97444444444</v>
      </c>
      <c r="CW393">
        <v>40.0022222222222</v>
      </c>
      <c r="CX393">
        <v>0</v>
      </c>
      <c r="CY393">
        <v>1651556922</v>
      </c>
      <c r="CZ393">
        <v>0</v>
      </c>
      <c r="DA393">
        <v>0</v>
      </c>
      <c r="DB393" t="s">
        <v>356</v>
      </c>
      <c r="DC393">
        <v>1657298120.5</v>
      </c>
      <c r="DD393">
        <v>1657298120.5</v>
      </c>
      <c r="DE393">
        <v>0</v>
      </c>
      <c r="DF393">
        <v>1.391</v>
      </c>
      <c r="DG393">
        <v>0.035</v>
      </c>
      <c r="DH393">
        <v>2.39</v>
      </c>
      <c r="DI393">
        <v>0.104</v>
      </c>
      <c r="DJ393">
        <v>419</v>
      </c>
      <c r="DK393">
        <v>18</v>
      </c>
      <c r="DL393">
        <v>0.11</v>
      </c>
      <c r="DM393">
        <v>0.02</v>
      </c>
      <c r="DN393">
        <v>-19.8444875</v>
      </c>
      <c r="DO393">
        <v>-1.83188555347087</v>
      </c>
      <c r="DP393">
        <v>0.24084208850147</v>
      </c>
      <c r="DQ393">
        <v>0</v>
      </c>
      <c r="DR393">
        <v>4.074547</v>
      </c>
      <c r="DS393">
        <v>0.0138695684803054</v>
      </c>
      <c r="DT393">
        <v>0.00884040474186558</v>
      </c>
      <c r="DU393">
        <v>1</v>
      </c>
      <c r="DV393">
        <v>1</v>
      </c>
      <c r="DW393">
        <v>2</v>
      </c>
      <c r="DX393" t="s">
        <v>363</v>
      </c>
      <c r="DY393">
        <v>2.84016</v>
      </c>
      <c r="DZ393">
        <v>2.63936</v>
      </c>
      <c r="EA393">
        <v>0.0697544</v>
      </c>
      <c r="EB393">
        <v>0.073226</v>
      </c>
      <c r="EC393">
        <v>0.0737663</v>
      </c>
      <c r="ED393">
        <v>0.0630554</v>
      </c>
      <c r="EE393">
        <v>25972.2</v>
      </c>
      <c r="EF393">
        <v>22633.1</v>
      </c>
      <c r="EG393">
        <v>25008.6</v>
      </c>
      <c r="EH393">
        <v>23796.7</v>
      </c>
      <c r="EI393">
        <v>39567.1</v>
      </c>
      <c r="EJ393">
        <v>36933</v>
      </c>
      <c r="EK393">
        <v>45237.5</v>
      </c>
      <c r="EL393">
        <v>42484</v>
      </c>
      <c r="EM393">
        <v>1.7624</v>
      </c>
      <c r="EN393">
        <v>2.0458</v>
      </c>
      <c r="EO393">
        <v>0.0823662</v>
      </c>
      <c r="EP393">
        <v>0</v>
      </c>
      <c r="EQ393">
        <v>23.6552</v>
      </c>
      <c r="ER393">
        <v>999.9</v>
      </c>
      <c r="ES393">
        <v>28.916</v>
      </c>
      <c r="ET393">
        <v>40.586</v>
      </c>
      <c r="EU393">
        <v>30.6426</v>
      </c>
      <c r="EV393">
        <v>52.4214</v>
      </c>
      <c r="EW393">
        <v>31.238</v>
      </c>
      <c r="EX393">
        <v>2</v>
      </c>
      <c r="EY393">
        <v>0.190046</v>
      </c>
      <c r="EZ393">
        <v>5.05683</v>
      </c>
      <c r="FA393">
        <v>20.1732</v>
      </c>
      <c r="FB393">
        <v>5.23376</v>
      </c>
      <c r="FC393">
        <v>11.992</v>
      </c>
      <c r="FD393">
        <v>4.9559</v>
      </c>
      <c r="FE393">
        <v>3.3039</v>
      </c>
      <c r="FF393">
        <v>350.8</v>
      </c>
      <c r="FG393">
        <v>9999</v>
      </c>
      <c r="FH393">
        <v>9999</v>
      </c>
      <c r="FI393">
        <v>6398.5</v>
      </c>
      <c r="FJ393">
        <v>1.86815</v>
      </c>
      <c r="FK393">
        <v>1.86401</v>
      </c>
      <c r="FL393">
        <v>1.87135</v>
      </c>
      <c r="FM393">
        <v>1.8625</v>
      </c>
      <c r="FN393">
        <v>1.86188</v>
      </c>
      <c r="FO393">
        <v>1.86829</v>
      </c>
      <c r="FP393">
        <v>1.85838</v>
      </c>
      <c r="FQ393">
        <v>1.86462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3.877</v>
      </c>
      <c r="GF393">
        <v>0.2525</v>
      </c>
      <c r="GG393">
        <v>2.14445261950712</v>
      </c>
      <c r="GH393">
        <v>0.00524579190152856</v>
      </c>
      <c r="GI393">
        <v>-2.61795653493914e-06</v>
      </c>
      <c r="GJ393">
        <v>1.03317073579164e-09</v>
      </c>
      <c r="GK393">
        <v>-0.0325879594738201</v>
      </c>
      <c r="GL393">
        <v>-0.0124659139965973</v>
      </c>
      <c r="GM393">
        <v>0.00156445697122576</v>
      </c>
      <c r="GN393">
        <v>-1.32223106024955e-05</v>
      </c>
      <c r="GO393">
        <v>14</v>
      </c>
      <c r="GP393">
        <v>2225</v>
      </c>
      <c r="GQ393">
        <v>3</v>
      </c>
      <c r="GR393">
        <v>45</v>
      </c>
      <c r="GS393">
        <v>3200.3</v>
      </c>
      <c r="GT393">
        <v>3200.3</v>
      </c>
      <c r="GU393">
        <v>1.3501</v>
      </c>
      <c r="GV393">
        <v>2.43652</v>
      </c>
      <c r="GW393">
        <v>1.99829</v>
      </c>
      <c r="GX393">
        <v>2.70752</v>
      </c>
      <c r="GY393">
        <v>2.09351</v>
      </c>
      <c r="GZ393">
        <v>2.43774</v>
      </c>
      <c r="HA393">
        <v>43.6721</v>
      </c>
      <c r="HB393">
        <v>14.027</v>
      </c>
      <c r="HC393">
        <v>18</v>
      </c>
      <c r="HD393">
        <v>429.166</v>
      </c>
      <c r="HE393">
        <v>610.247</v>
      </c>
      <c r="HF393">
        <v>19.2832</v>
      </c>
      <c r="HG393">
        <v>29.867</v>
      </c>
      <c r="HH393">
        <v>30.0002</v>
      </c>
      <c r="HI393">
        <v>29.8528</v>
      </c>
      <c r="HJ393">
        <v>29.8253</v>
      </c>
      <c r="HK393">
        <v>27.1194</v>
      </c>
      <c r="HL393">
        <v>52.3505</v>
      </c>
      <c r="HM393">
        <v>0</v>
      </c>
      <c r="HN393">
        <v>19.2863</v>
      </c>
      <c r="HO393">
        <v>440.143</v>
      </c>
      <c r="HP393">
        <v>16.6764</v>
      </c>
      <c r="HQ393">
        <v>95.7232</v>
      </c>
      <c r="HR393">
        <v>99.8537</v>
      </c>
    </row>
    <row r="394" spans="1:226">
      <c r="A394">
        <v>378</v>
      </c>
      <c r="B394">
        <v>1657490142.5</v>
      </c>
      <c r="C394">
        <v>3673</v>
      </c>
      <c r="D394" t="s">
        <v>1118</v>
      </c>
      <c r="E394" t="s">
        <v>1119</v>
      </c>
      <c r="F394">
        <v>5</v>
      </c>
      <c r="G394" t="s">
        <v>1071</v>
      </c>
      <c r="H394" t="s">
        <v>354</v>
      </c>
      <c r="I394">
        <v>1657490139.7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433.534800471492</v>
      </c>
      <c r="AK394">
        <v>411.98556969697</v>
      </c>
      <c r="AL394">
        <v>0.738223094662437</v>
      </c>
      <c r="AM394">
        <v>66.5773286045169</v>
      </c>
      <c r="AN394">
        <f>(AP394 - AO394 + BO394*1E3/(8.314*(BQ394+273.15)) * AR394/BN394 * AQ394) * BN394/(100*BB394) * 1000/(1000 - AP394)</f>
        <v>0</v>
      </c>
      <c r="AO394">
        <v>16.6061295116845</v>
      </c>
      <c r="AP394">
        <v>20.6856806060606</v>
      </c>
      <c r="AQ394">
        <v>0.000248336707261645</v>
      </c>
      <c r="AR394">
        <v>78.1139820715769</v>
      </c>
      <c r="AS394">
        <v>15</v>
      </c>
      <c r="AT394">
        <v>3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1657490139.7</v>
      </c>
      <c r="BH394">
        <v>401.5807</v>
      </c>
      <c r="BI394">
        <v>427.2728</v>
      </c>
      <c r="BJ394">
        <v>20.67552</v>
      </c>
      <c r="BK394">
        <v>16.62117</v>
      </c>
      <c r="BL394">
        <v>397.6992</v>
      </c>
      <c r="BM394">
        <v>20.4228</v>
      </c>
      <c r="BN394">
        <v>499.981</v>
      </c>
      <c r="BO394">
        <v>72.18189</v>
      </c>
      <c r="BP394">
        <v>0.02301248</v>
      </c>
      <c r="BQ394">
        <v>23.92246</v>
      </c>
      <c r="BR394">
        <v>24.98726</v>
      </c>
      <c r="BS394">
        <v>999.9</v>
      </c>
      <c r="BT394">
        <v>0</v>
      </c>
      <c r="BU394">
        <v>0</v>
      </c>
      <c r="BV394">
        <v>9986.067</v>
      </c>
      <c r="BW394">
        <v>0</v>
      </c>
      <c r="BX394">
        <v>335.6707</v>
      </c>
      <c r="BY394">
        <v>-25.69202</v>
      </c>
      <c r="BZ394">
        <v>410.059</v>
      </c>
      <c r="CA394">
        <v>434.4947</v>
      </c>
      <c r="CB394">
        <v>4.054367</v>
      </c>
      <c r="CC394">
        <v>427.2728</v>
      </c>
      <c r="CD394">
        <v>16.62117</v>
      </c>
      <c r="CE394">
        <v>1.492399</v>
      </c>
      <c r="CF394">
        <v>1.199747</v>
      </c>
      <c r="CG394">
        <v>12.89052</v>
      </c>
      <c r="CH394">
        <v>9.598391</v>
      </c>
      <c r="CI394">
        <v>1999.961</v>
      </c>
      <c r="CJ394">
        <v>0.9799989</v>
      </c>
      <c r="CK394">
        <v>0.02000157</v>
      </c>
      <c r="CL394">
        <v>0</v>
      </c>
      <c r="CM394">
        <v>2.45195</v>
      </c>
      <c r="CN394">
        <v>0</v>
      </c>
      <c r="CO394">
        <v>13466.24</v>
      </c>
      <c r="CP394">
        <v>16705.08</v>
      </c>
      <c r="CQ394">
        <v>45.812</v>
      </c>
      <c r="CR394">
        <v>48.0248</v>
      </c>
      <c r="CS394">
        <v>47.062</v>
      </c>
      <c r="CT394">
        <v>45.937</v>
      </c>
      <c r="CU394">
        <v>44.9246</v>
      </c>
      <c r="CV394">
        <v>1959.96</v>
      </c>
      <c r="CW394">
        <v>40.001</v>
      </c>
      <c r="CX394">
        <v>0</v>
      </c>
      <c r="CY394">
        <v>1651556927.4</v>
      </c>
      <c r="CZ394">
        <v>0</v>
      </c>
      <c r="DA394">
        <v>0</v>
      </c>
      <c r="DB394" t="s">
        <v>356</v>
      </c>
      <c r="DC394">
        <v>1657298120.5</v>
      </c>
      <c r="DD394">
        <v>1657298120.5</v>
      </c>
      <c r="DE394">
        <v>0</v>
      </c>
      <c r="DF394">
        <v>1.391</v>
      </c>
      <c r="DG394">
        <v>0.035</v>
      </c>
      <c r="DH394">
        <v>2.39</v>
      </c>
      <c r="DI394">
        <v>0.104</v>
      </c>
      <c r="DJ394">
        <v>419</v>
      </c>
      <c r="DK394">
        <v>18</v>
      </c>
      <c r="DL394">
        <v>0.11</v>
      </c>
      <c r="DM394">
        <v>0.02</v>
      </c>
      <c r="DN394">
        <v>-21.4668175</v>
      </c>
      <c r="DO394">
        <v>-22.4849166979362</v>
      </c>
      <c r="DP394">
        <v>2.72219808572847</v>
      </c>
      <c r="DQ394">
        <v>0</v>
      </c>
      <c r="DR394">
        <v>4.07054775</v>
      </c>
      <c r="DS394">
        <v>-0.0587242401500934</v>
      </c>
      <c r="DT394">
        <v>0.0168570837465292</v>
      </c>
      <c r="DU394">
        <v>1</v>
      </c>
      <c r="DV394">
        <v>1</v>
      </c>
      <c r="DW394">
        <v>2</v>
      </c>
      <c r="DX394" t="s">
        <v>363</v>
      </c>
      <c r="DY394">
        <v>2.84001</v>
      </c>
      <c r="DZ394">
        <v>2.63953</v>
      </c>
      <c r="EA394">
        <v>0.0702664</v>
      </c>
      <c r="EB394">
        <v>0.0746673</v>
      </c>
      <c r="EC394">
        <v>0.0738176</v>
      </c>
      <c r="ED394">
        <v>0.0632446</v>
      </c>
      <c r="EE394">
        <v>25957.7</v>
      </c>
      <c r="EF394">
        <v>22597.6</v>
      </c>
      <c r="EG394">
        <v>25008.4</v>
      </c>
      <c r="EH394">
        <v>23796.5</v>
      </c>
      <c r="EI394">
        <v>39564.6</v>
      </c>
      <c r="EJ394">
        <v>36925.2</v>
      </c>
      <c r="EK394">
        <v>45237.1</v>
      </c>
      <c r="EL394">
        <v>42483.6</v>
      </c>
      <c r="EM394">
        <v>1.76215</v>
      </c>
      <c r="EN394">
        <v>2.0457</v>
      </c>
      <c r="EO394">
        <v>0.0785328</v>
      </c>
      <c r="EP394">
        <v>0</v>
      </c>
      <c r="EQ394">
        <v>23.6667</v>
      </c>
      <c r="ER394">
        <v>999.9</v>
      </c>
      <c r="ES394">
        <v>28.891</v>
      </c>
      <c r="ET394">
        <v>40.606</v>
      </c>
      <c r="EU394">
        <v>30.6469</v>
      </c>
      <c r="EV394">
        <v>52.6114</v>
      </c>
      <c r="EW394">
        <v>31.3301</v>
      </c>
      <c r="EX394">
        <v>2</v>
      </c>
      <c r="EY394">
        <v>0.190401</v>
      </c>
      <c r="EZ394">
        <v>5.01302</v>
      </c>
      <c r="FA394">
        <v>20.1743</v>
      </c>
      <c r="FB394">
        <v>5.23361</v>
      </c>
      <c r="FC394">
        <v>11.992</v>
      </c>
      <c r="FD394">
        <v>4.9559</v>
      </c>
      <c r="FE394">
        <v>3.30395</v>
      </c>
      <c r="FF394">
        <v>350.8</v>
      </c>
      <c r="FG394">
        <v>9999</v>
      </c>
      <c r="FH394">
        <v>9999</v>
      </c>
      <c r="FI394">
        <v>6398.5</v>
      </c>
      <c r="FJ394">
        <v>1.86815</v>
      </c>
      <c r="FK394">
        <v>1.864</v>
      </c>
      <c r="FL394">
        <v>1.87136</v>
      </c>
      <c r="FM394">
        <v>1.86249</v>
      </c>
      <c r="FN394">
        <v>1.86188</v>
      </c>
      <c r="FO394">
        <v>1.86828</v>
      </c>
      <c r="FP394">
        <v>1.85838</v>
      </c>
      <c r="FQ394">
        <v>1.86462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3.891</v>
      </c>
      <c r="GF394">
        <v>0.2532</v>
      </c>
      <c r="GG394">
        <v>2.14445261950712</v>
      </c>
      <c r="GH394">
        <v>0.00524579190152856</v>
      </c>
      <c r="GI394">
        <v>-2.61795653493914e-06</v>
      </c>
      <c r="GJ394">
        <v>1.03317073579164e-09</v>
      </c>
      <c r="GK394">
        <v>-0.0325879594738201</v>
      </c>
      <c r="GL394">
        <v>-0.0124659139965973</v>
      </c>
      <c r="GM394">
        <v>0.00156445697122576</v>
      </c>
      <c r="GN394">
        <v>-1.32223106024955e-05</v>
      </c>
      <c r="GO394">
        <v>14</v>
      </c>
      <c r="GP394">
        <v>2225</v>
      </c>
      <c r="GQ394">
        <v>3</v>
      </c>
      <c r="GR394">
        <v>45</v>
      </c>
      <c r="GS394">
        <v>3200.4</v>
      </c>
      <c r="GT394">
        <v>3200.4</v>
      </c>
      <c r="GU394">
        <v>1.38672</v>
      </c>
      <c r="GV394">
        <v>2.43896</v>
      </c>
      <c r="GW394">
        <v>1.99829</v>
      </c>
      <c r="GX394">
        <v>2.70874</v>
      </c>
      <c r="GY394">
        <v>2.09473</v>
      </c>
      <c r="GZ394">
        <v>2.42188</v>
      </c>
      <c r="HA394">
        <v>43.6995</v>
      </c>
      <c r="HB394">
        <v>14.027</v>
      </c>
      <c r="HC394">
        <v>18</v>
      </c>
      <c r="HD394">
        <v>429.022</v>
      </c>
      <c r="HE394">
        <v>610.168</v>
      </c>
      <c r="HF394">
        <v>19.2776</v>
      </c>
      <c r="HG394">
        <v>29.8685</v>
      </c>
      <c r="HH394">
        <v>30.0003</v>
      </c>
      <c r="HI394">
        <v>29.8528</v>
      </c>
      <c r="HJ394">
        <v>29.8253</v>
      </c>
      <c r="HK394">
        <v>27.7875</v>
      </c>
      <c r="HL394">
        <v>52.3505</v>
      </c>
      <c r="HM394">
        <v>0</v>
      </c>
      <c r="HN394">
        <v>19.2841</v>
      </c>
      <c r="HO394">
        <v>460.28</v>
      </c>
      <c r="HP394">
        <v>16.6558</v>
      </c>
      <c r="HQ394">
        <v>95.7223</v>
      </c>
      <c r="HR394">
        <v>99.8527</v>
      </c>
    </row>
    <row r="395" spans="1:226">
      <c r="A395">
        <v>379</v>
      </c>
      <c r="B395">
        <v>1657490147.5</v>
      </c>
      <c r="C395">
        <v>3678</v>
      </c>
      <c r="D395" t="s">
        <v>1120</v>
      </c>
      <c r="E395" t="s">
        <v>1121</v>
      </c>
      <c r="F395">
        <v>5</v>
      </c>
      <c r="G395" t="s">
        <v>1071</v>
      </c>
      <c r="H395" t="s">
        <v>354</v>
      </c>
      <c r="I395">
        <v>1657490145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446.455414322178</v>
      </c>
      <c r="AK395">
        <v>420.505193939394</v>
      </c>
      <c r="AL395">
        <v>1.76724046326284</v>
      </c>
      <c r="AM395">
        <v>66.5773286045169</v>
      </c>
      <c r="AN395">
        <f>(AP395 - AO395 + BO395*1E3/(8.314*(BQ395+273.15)) * AR395/BN395 * AQ395) * BN395/(100*BB395) * 1000/(1000 - AP395)</f>
        <v>0</v>
      </c>
      <c r="AO395">
        <v>16.6429406183266</v>
      </c>
      <c r="AP395">
        <v>20.7146260606061</v>
      </c>
      <c r="AQ395">
        <v>0.00603479420863813</v>
      </c>
      <c r="AR395">
        <v>78.1139820715769</v>
      </c>
      <c r="AS395">
        <v>15</v>
      </c>
      <c r="AT395">
        <v>3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1657490145</v>
      </c>
      <c r="BH395">
        <v>408.060666666667</v>
      </c>
      <c r="BI395">
        <v>440.953333333333</v>
      </c>
      <c r="BJ395">
        <v>20.7049666666667</v>
      </c>
      <c r="BK395">
        <v>16.6364666666667</v>
      </c>
      <c r="BL395">
        <v>404.155777777778</v>
      </c>
      <c r="BM395">
        <v>20.4512777777778</v>
      </c>
      <c r="BN395">
        <v>500.007666666667</v>
      </c>
      <c r="BO395">
        <v>72.1826111111111</v>
      </c>
      <c r="BP395">
        <v>0.0225588333333333</v>
      </c>
      <c r="BQ395">
        <v>23.9167444444444</v>
      </c>
      <c r="BR395">
        <v>24.9800111111111</v>
      </c>
      <c r="BS395">
        <v>999.9</v>
      </c>
      <c r="BT395">
        <v>0</v>
      </c>
      <c r="BU395">
        <v>0</v>
      </c>
      <c r="BV395">
        <v>10060.1611111111</v>
      </c>
      <c r="BW395">
        <v>0</v>
      </c>
      <c r="BX395">
        <v>312.491444444444</v>
      </c>
      <c r="BY395">
        <v>-32.8925111111111</v>
      </c>
      <c r="BZ395">
        <v>416.688333333333</v>
      </c>
      <c r="CA395">
        <v>448.413444444444</v>
      </c>
      <c r="CB395">
        <v>4.06851888888889</v>
      </c>
      <c r="CC395">
        <v>440.953333333333</v>
      </c>
      <c r="CD395">
        <v>16.6364666666667</v>
      </c>
      <c r="CE395">
        <v>1.49453777777778</v>
      </c>
      <c r="CF395">
        <v>1.20086222222222</v>
      </c>
      <c r="CG395">
        <v>12.9124222222222</v>
      </c>
      <c r="CH395">
        <v>9.61225333333333</v>
      </c>
      <c r="CI395">
        <v>2000.03666666667</v>
      </c>
      <c r="CJ395">
        <v>0.979999</v>
      </c>
      <c r="CK395">
        <v>0.0200014666666667</v>
      </c>
      <c r="CL395">
        <v>0</v>
      </c>
      <c r="CM395">
        <v>2.5559</v>
      </c>
      <c r="CN395">
        <v>0</v>
      </c>
      <c r="CO395">
        <v>13457.8</v>
      </c>
      <c r="CP395">
        <v>16705.6777777778</v>
      </c>
      <c r="CQ395">
        <v>45.875</v>
      </c>
      <c r="CR395">
        <v>48.0206666666667</v>
      </c>
      <c r="CS395">
        <v>47.062</v>
      </c>
      <c r="CT395">
        <v>45.937</v>
      </c>
      <c r="CU395">
        <v>44.9232222222222</v>
      </c>
      <c r="CV395">
        <v>1960.03333333333</v>
      </c>
      <c r="CW395">
        <v>40.0033333333333</v>
      </c>
      <c r="CX395">
        <v>0</v>
      </c>
      <c r="CY395">
        <v>1651556932.2</v>
      </c>
      <c r="CZ395">
        <v>0</v>
      </c>
      <c r="DA395">
        <v>0</v>
      </c>
      <c r="DB395" t="s">
        <v>356</v>
      </c>
      <c r="DC395">
        <v>1657298120.5</v>
      </c>
      <c r="DD395">
        <v>1657298120.5</v>
      </c>
      <c r="DE395">
        <v>0</v>
      </c>
      <c r="DF395">
        <v>1.391</v>
      </c>
      <c r="DG395">
        <v>0.035</v>
      </c>
      <c r="DH395">
        <v>2.39</v>
      </c>
      <c r="DI395">
        <v>0.104</v>
      </c>
      <c r="DJ395">
        <v>419</v>
      </c>
      <c r="DK395">
        <v>18</v>
      </c>
      <c r="DL395">
        <v>0.11</v>
      </c>
      <c r="DM395">
        <v>0.02</v>
      </c>
      <c r="DN395">
        <v>-23.90559</v>
      </c>
      <c r="DO395">
        <v>-46.1484090056285</v>
      </c>
      <c r="DP395">
        <v>4.84258433740704</v>
      </c>
      <c r="DQ395">
        <v>0</v>
      </c>
      <c r="DR395">
        <v>4.067646</v>
      </c>
      <c r="DS395">
        <v>-0.0646279924953084</v>
      </c>
      <c r="DT395">
        <v>0.0176462185467595</v>
      </c>
      <c r="DU395">
        <v>1</v>
      </c>
      <c r="DV395">
        <v>1</v>
      </c>
      <c r="DW395">
        <v>2</v>
      </c>
      <c r="DX395" t="s">
        <v>363</v>
      </c>
      <c r="DY395">
        <v>2.84036</v>
      </c>
      <c r="DZ395">
        <v>2.6394</v>
      </c>
      <c r="EA395">
        <v>0.0714498</v>
      </c>
      <c r="EB395">
        <v>0.0765714</v>
      </c>
      <c r="EC395">
        <v>0.073887</v>
      </c>
      <c r="ED395">
        <v>0.0631762</v>
      </c>
      <c r="EE395">
        <v>25923.9</v>
      </c>
      <c r="EF395">
        <v>22551.1</v>
      </c>
      <c r="EG395">
        <v>25007.7</v>
      </c>
      <c r="EH395">
        <v>23796.5</v>
      </c>
      <c r="EI395">
        <v>39561</v>
      </c>
      <c r="EJ395">
        <v>36927.7</v>
      </c>
      <c r="EK395">
        <v>45236.3</v>
      </c>
      <c r="EL395">
        <v>42483.3</v>
      </c>
      <c r="EM395">
        <v>1.76273</v>
      </c>
      <c r="EN395">
        <v>2.0455</v>
      </c>
      <c r="EO395">
        <v>0.0804104</v>
      </c>
      <c r="EP395">
        <v>0</v>
      </c>
      <c r="EQ395">
        <v>23.6771</v>
      </c>
      <c r="ER395">
        <v>999.9</v>
      </c>
      <c r="ES395">
        <v>28.843</v>
      </c>
      <c r="ET395">
        <v>40.606</v>
      </c>
      <c r="EU395">
        <v>30.5989</v>
      </c>
      <c r="EV395">
        <v>51.6014</v>
      </c>
      <c r="EW395">
        <v>31.2059</v>
      </c>
      <c r="EX395">
        <v>2</v>
      </c>
      <c r="EY395">
        <v>0.187279</v>
      </c>
      <c r="EZ395">
        <v>3.89023</v>
      </c>
      <c r="FA395">
        <v>20.2035</v>
      </c>
      <c r="FB395">
        <v>5.23361</v>
      </c>
      <c r="FC395">
        <v>11.992</v>
      </c>
      <c r="FD395">
        <v>4.9558</v>
      </c>
      <c r="FE395">
        <v>3.304</v>
      </c>
      <c r="FF395">
        <v>350.8</v>
      </c>
      <c r="FG395">
        <v>9999</v>
      </c>
      <c r="FH395">
        <v>9999</v>
      </c>
      <c r="FI395">
        <v>6398.8</v>
      </c>
      <c r="FJ395">
        <v>1.8682</v>
      </c>
      <c r="FK395">
        <v>1.86401</v>
      </c>
      <c r="FL395">
        <v>1.87143</v>
      </c>
      <c r="FM395">
        <v>1.86253</v>
      </c>
      <c r="FN395">
        <v>1.86188</v>
      </c>
      <c r="FO395">
        <v>1.86829</v>
      </c>
      <c r="FP395">
        <v>1.85839</v>
      </c>
      <c r="FQ395">
        <v>1.86462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3.922</v>
      </c>
      <c r="GF395">
        <v>0.2541</v>
      </c>
      <c r="GG395">
        <v>2.14445261950712</v>
      </c>
      <c r="GH395">
        <v>0.00524579190152856</v>
      </c>
      <c r="GI395">
        <v>-2.61795653493914e-06</v>
      </c>
      <c r="GJ395">
        <v>1.03317073579164e-09</v>
      </c>
      <c r="GK395">
        <v>-0.0325879594738201</v>
      </c>
      <c r="GL395">
        <v>-0.0124659139965973</v>
      </c>
      <c r="GM395">
        <v>0.00156445697122576</v>
      </c>
      <c r="GN395">
        <v>-1.32223106024955e-05</v>
      </c>
      <c r="GO395">
        <v>14</v>
      </c>
      <c r="GP395">
        <v>2225</v>
      </c>
      <c r="GQ395">
        <v>3</v>
      </c>
      <c r="GR395">
        <v>45</v>
      </c>
      <c r="GS395">
        <v>3200.4</v>
      </c>
      <c r="GT395">
        <v>3200.4</v>
      </c>
      <c r="GU395">
        <v>1.42334</v>
      </c>
      <c r="GV395">
        <v>2.4353</v>
      </c>
      <c r="GW395">
        <v>1.99829</v>
      </c>
      <c r="GX395">
        <v>2.70874</v>
      </c>
      <c r="GY395">
        <v>2.09351</v>
      </c>
      <c r="GZ395">
        <v>2.37305</v>
      </c>
      <c r="HA395">
        <v>43.7269</v>
      </c>
      <c r="HB395">
        <v>14.0445</v>
      </c>
      <c r="HC395">
        <v>18</v>
      </c>
      <c r="HD395">
        <v>429.354</v>
      </c>
      <c r="HE395">
        <v>610.009</v>
      </c>
      <c r="HF395">
        <v>19.3941</v>
      </c>
      <c r="HG395">
        <v>29.8712</v>
      </c>
      <c r="HH395">
        <v>29.9979</v>
      </c>
      <c r="HI395">
        <v>29.8528</v>
      </c>
      <c r="HJ395">
        <v>29.8253</v>
      </c>
      <c r="HK395">
        <v>28.6058</v>
      </c>
      <c r="HL395">
        <v>52.3505</v>
      </c>
      <c r="HM395">
        <v>0</v>
      </c>
      <c r="HN395">
        <v>19.5351</v>
      </c>
      <c r="HO395">
        <v>473.698</v>
      </c>
      <c r="HP395">
        <v>16.6284</v>
      </c>
      <c r="HQ395">
        <v>95.7203</v>
      </c>
      <c r="HR395">
        <v>99.8524</v>
      </c>
    </row>
    <row r="396" spans="1:226">
      <c r="A396">
        <v>380</v>
      </c>
      <c r="B396">
        <v>1657490152.5</v>
      </c>
      <c r="C396">
        <v>3683</v>
      </c>
      <c r="D396" t="s">
        <v>1122</v>
      </c>
      <c r="E396" t="s">
        <v>1123</v>
      </c>
      <c r="F396">
        <v>5</v>
      </c>
      <c r="G396" t="s">
        <v>1071</v>
      </c>
      <c r="H396" t="s">
        <v>354</v>
      </c>
      <c r="I396">
        <v>1657490149.7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461.99459629059</v>
      </c>
      <c r="AK396">
        <v>432.7076</v>
      </c>
      <c r="AL396">
        <v>2.48035566551779</v>
      </c>
      <c r="AM396">
        <v>66.5773286045169</v>
      </c>
      <c r="AN396">
        <f>(AP396 - AO396 + BO396*1E3/(8.314*(BQ396+273.15)) * AR396/BN396 * AQ396) * BN396/(100*BB396) * 1000/(1000 - AP396)</f>
        <v>0</v>
      </c>
      <c r="AO396">
        <v>16.6177807459119</v>
      </c>
      <c r="AP396">
        <v>20.7349884848485</v>
      </c>
      <c r="AQ396">
        <v>0.00529771460740279</v>
      </c>
      <c r="AR396">
        <v>78.1139820715769</v>
      </c>
      <c r="AS396">
        <v>15</v>
      </c>
      <c r="AT396">
        <v>3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1657490149.7</v>
      </c>
      <c r="BH396">
        <v>418.0778</v>
      </c>
      <c r="BI396">
        <v>455.4091</v>
      </c>
      <c r="BJ396">
        <v>20.72704</v>
      </c>
      <c r="BK396">
        <v>16.61294</v>
      </c>
      <c r="BL396">
        <v>414.1367</v>
      </c>
      <c r="BM396">
        <v>20.47261</v>
      </c>
      <c r="BN396">
        <v>500.0686</v>
      </c>
      <c r="BO396">
        <v>72.18144</v>
      </c>
      <c r="BP396">
        <v>0.02234169</v>
      </c>
      <c r="BQ396">
        <v>23.90745</v>
      </c>
      <c r="BR396">
        <v>24.99357</v>
      </c>
      <c r="BS396">
        <v>999.9</v>
      </c>
      <c r="BT396">
        <v>0</v>
      </c>
      <c r="BU396">
        <v>0</v>
      </c>
      <c r="BV396">
        <v>10029.874</v>
      </c>
      <c r="BW396">
        <v>0</v>
      </c>
      <c r="BX396">
        <v>314.4015</v>
      </c>
      <c r="BY396">
        <v>-37.3313</v>
      </c>
      <c r="BZ396">
        <v>426.9268</v>
      </c>
      <c r="CA396">
        <v>463.1027</v>
      </c>
      <c r="CB396">
        <v>4.114116</v>
      </c>
      <c r="CC396">
        <v>455.4091</v>
      </c>
      <c r="CD396">
        <v>16.61294</v>
      </c>
      <c r="CE396">
        <v>1.496109</v>
      </c>
      <c r="CF396">
        <v>1.199146</v>
      </c>
      <c r="CG396">
        <v>12.92847</v>
      </c>
      <c r="CH396">
        <v>9.590946</v>
      </c>
      <c r="CI396">
        <v>1999.923</v>
      </c>
      <c r="CJ396">
        <v>0.9799986</v>
      </c>
      <c r="CK396">
        <v>0.02000188</v>
      </c>
      <c r="CL396">
        <v>0</v>
      </c>
      <c r="CM396">
        <v>2.40662</v>
      </c>
      <c r="CN396">
        <v>0</v>
      </c>
      <c r="CO396">
        <v>13464.73</v>
      </c>
      <c r="CP396">
        <v>16704.76</v>
      </c>
      <c r="CQ396">
        <v>45.875</v>
      </c>
      <c r="CR396">
        <v>48.062</v>
      </c>
      <c r="CS396">
        <v>47.062</v>
      </c>
      <c r="CT396">
        <v>45.937</v>
      </c>
      <c r="CU396">
        <v>44.937</v>
      </c>
      <c r="CV396">
        <v>1959.922</v>
      </c>
      <c r="CW396">
        <v>40.001</v>
      </c>
      <c r="CX396">
        <v>0</v>
      </c>
      <c r="CY396">
        <v>1651556937.6</v>
      </c>
      <c r="CZ396">
        <v>0</v>
      </c>
      <c r="DA396">
        <v>0</v>
      </c>
      <c r="DB396" t="s">
        <v>356</v>
      </c>
      <c r="DC396">
        <v>1657298120.5</v>
      </c>
      <c r="DD396">
        <v>1657298120.5</v>
      </c>
      <c r="DE396">
        <v>0</v>
      </c>
      <c r="DF396">
        <v>1.391</v>
      </c>
      <c r="DG396">
        <v>0.035</v>
      </c>
      <c r="DH396">
        <v>2.39</v>
      </c>
      <c r="DI396">
        <v>0.104</v>
      </c>
      <c r="DJ396">
        <v>419</v>
      </c>
      <c r="DK396">
        <v>18</v>
      </c>
      <c r="DL396">
        <v>0.11</v>
      </c>
      <c r="DM396">
        <v>0.02</v>
      </c>
      <c r="DN396">
        <v>-29.0324725</v>
      </c>
      <c r="DO396">
        <v>-68.5305354596623</v>
      </c>
      <c r="DP396">
        <v>6.63654078846757</v>
      </c>
      <c r="DQ396">
        <v>0</v>
      </c>
      <c r="DR396">
        <v>4.0801865</v>
      </c>
      <c r="DS396">
        <v>0.118408255159477</v>
      </c>
      <c r="DT396">
        <v>0.0272855727949772</v>
      </c>
      <c r="DU396">
        <v>0</v>
      </c>
      <c r="DV396">
        <v>0</v>
      </c>
      <c r="DW396">
        <v>2</v>
      </c>
      <c r="DX396" t="s">
        <v>357</v>
      </c>
      <c r="DY396">
        <v>2.84018</v>
      </c>
      <c r="DZ396">
        <v>2.63874</v>
      </c>
      <c r="EA396">
        <v>0.0730665</v>
      </c>
      <c r="EB396">
        <v>0.0785934</v>
      </c>
      <c r="EC396">
        <v>0.0739353</v>
      </c>
      <c r="ED396">
        <v>0.0631058</v>
      </c>
      <c r="EE396">
        <v>25878.9</v>
      </c>
      <c r="EF396">
        <v>22501.9</v>
      </c>
      <c r="EG396">
        <v>25007.8</v>
      </c>
      <c r="EH396">
        <v>23796.7</v>
      </c>
      <c r="EI396">
        <v>39559.2</v>
      </c>
      <c r="EJ396">
        <v>36930.9</v>
      </c>
      <c r="EK396">
        <v>45236.6</v>
      </c>
      <c r="EL396">
        <v>42483.8</v>
      </c>
      <c r="EM396">
        <v>1.76238</v>
      </c>
      <c r="EN396">
        <v>2.0458</v>
      </c>
      <c r="EO396">
        <v>0.0793487</v>
      </c>
      <c r="EP396">
        <v>0</v>
      </c>
      <c r="EQ396">
        <v>23.6849</v>
      </c>
      <c r="ER396">
        <v>999.9</v>
      </c>
      <c r="ES396">
        <v>28.818</v>
      </c>
      <c r="ET396">
        <v>40.586</v>
      </c>
      <c r="EU396">
        <v>30.5421</v>
      </c>
      <c r="EV396">
        <v>51.4314</v>
      </c>
      <c r="EW396">
        <v>31.1979</v>
      </c>
      <c r="EX396">
        <v>2</v>
      </c>
      <c r="EY396">
        <v>0.186667</v>
      </c>
      <c r="EZ396">
        <v>4.3229</v>
      </c>
      <c r="FA396">
        <v>20.1936</v>
      </c>
      <c r="FB396">
        <v>5.23346</v>
      </c>
      <c r="FC396">
        <v>11.992</v>
      </c>
      <c r="FD396">
        <v>4.95575</v>
      </c>
      <c r="FE396">
        <v>3.3039</v>
      </c>
      <c r="FF396">
        <v>350.8</v>
      </c>
      <c r="FG396">
        <v>9999</v>
      </c>
      <c r="FH396">
        <v>9999</v>
      </c>
      <c r="FI396">
        <v>6398.8</v>
      </c>
      <c r="FJ396">
        <v>1.86818</v>
      </c>
      <c r="FK396">
        <v>1.86401</v>
      </c>
      <c r="FL396">
        <v>1.87137</v>
      </c>
      <c r="FM396">
        <v>1.8625</v>
      </c>
      <c r="FN396">
        <v>1.86188</v>
      </c>
      <c r="FO396">
        <v>1.86829</v>
      </c>
      <c r="FP396">
        <v>1.85837</v>
      </c>
      <c r="FQ396">
        <v>1.86462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3.967</v>
      </c>
      <c r="GF396">
        <v>0.2548</v>
      </c>
      <c r="GG396">
        <v>2.14445261950712</v>
      </c>
      <c r="GH396">
        <v>0.00524579190152856</v>
      </c>
      <c r="GI396">
        <v>-2.61795653493914e-06</v>
      </c>
      <c r="GJ396">
        <v>1.03317073579164e-09</v>
      </c>
      <c r="GK396">
        <v>-0.0325879594738201</v>
      </c>
      <c r="GL396">
        <v>-0.0124659139965973</v>
      </c>
      <c r="GM396">
        <v>0.00156445697122576</v>
      </c>
      <c r="GN396">
        <v>-1.32223106024955e-05</v>
      </c>
      <c r="GO396">
        <v>14</v>
      </c>
      <c r="GP396">
        <v>2225</v>
      </c>
      <c r="GQ396">
        <v>3</v>
      </c>
      <c r="GR396">
        <v>45</v>
      </c>
      <c r="GS396">
        <v>3200.5</v>
      </c>
      <c r="GT396">
        <v>3200.5</v>
      </c>
      <c r="GU396">
        <v>1.46606</v>
      </c>
      <c r="GV396">
        <v>2.43408</v>
      </c>
      <c r="GW396">
        <v>1.99829</v>
      </c>
      <c r="GX396">
        <v>2.70874</v>
      </c>
      <c r="GY396">
        <v>2.09351</v>
      </c>
      <c r="GZ396">
        <v>2.43774</v>
      </c>
      <c r="HA396">
        <v>43.7269</v>
      </c>
      <c r="HB396">
        <v>14.0445</v>
      </c>
      <c r="HC396">
        <v>18</v>
      </c>
      <c r="HD396">
        <v>429.152</v>
      </c>
      <c r="HE396">
        <v>610.247</v>
      </c>
      <c r="HF396">
        <v>19.546</v>
      </c>
      <c r="HG396">
        <v>29.8738</v>
      </c>
      <c r="HH396">
        <v>29.9993</v>
      </c>
      <c r="HI396">
        <v>29.8528</v>
      </c>
      <c r="HJ396">
        <v>29.8253</v>
      </c>
      <c r="HK396">
        <v>29.3879</v>
      </c>
      <c r="HL396">
        <v>52.3505</v>
      </c>
      <c r="HM396">
        <v>0</v>
      </c>
      <c r="HN396">
        <v>19.5451</v>
      </c>
      <c r="HO396">
        <v>493.937</v>
      </c>
      <c r="HP396">
        <v>16.5959</v>
      </c>
      <c r="HQ396">
        <v>95.7208</v>
      </c>
      <c r="HR396">
        <v>99.8535</v>
      </c>
    </row>
    <row r="397" spans="1:226">
      <c r="A397">
        <v>381</v>
      </c>
      <c r="B397">
        <v>1657490157.5</v>
      </c>
      <c r="C397">
        <v>3688</v>
      </c>
      <c r="D397" t="s">
        <v>1124</v>
      </c>
      <c r="E397" t="s">
        <v>1125</v>
      </c>
      <c r="F397">
        <v>5</v>
      </c>
      <c r="G397" t="s">
        <v>1071</v>
      </c>
      <c r="H397" t="s">
        <v>354</v>
      </c>
      <c r="I397">
        <v>1657490155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478.582402494341</v>
      </c>
      <c r="AK397">
        <v>447.051042424242</v>
      </c>
      <c r="AL397">
        <v>2.89590891990423</v>
      </c>
      <c r="AM397">
        <v>66.5773286045169</v>
      </c>
      <c r="AN397">
        <f>(AP397 - AO397 + BO397*1E3/(8.314*(BQ397+273.15)) * AR397/BN397 * AQ397) * BN397/(100*BB397) * 1000/(1000 - AP397)</f>
        <v>0</v>
      </c>
      <c r="AO397">
        <v>16.5922014675007</v>
      </c>
      <c r="AP397">
        <v>20.7414818181818</v>
      </c>
      <c r="AQ397">
        <v>0.000532390235843866</v>
      </c>
      <c r="AR397">
        <v>78.1139820715769</v>
      </c>
      <c r="AS397">
        <v>15</v>
      </c>
      <c r="AT397">
        <v>3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1657490155</v>
      </c>
      <c r="BH397">
        <v>432.024444444444</v>
      </c>
      <c r="BI397">
        <v>472.725888888889</v>
      </c>
      <c r="BJ397">
        <v>20.7395</v>
      </c>
      <c r="BK397">
        <v>16.5859666666667</v>
      </c>
      <c r="BL397">
        <v>428.033222222222</v>
      </c>
      <c r="BM397">
        <v>20.4846444444444</v>
      </c>
      <c r="BN397">
        <v>500.000555555556</v>
      </c>
      <c r="BO397">
        <v>72.1818888888889</v>
      </c>
      <c r="BP397">
        <v>0.0218865777777778</v>
      </c>
      <c r="BQ397">
        <v>23.9133222222222</v>
      </c>
      <c r="BR397">
        <v>24.9912111111111</v>
      </c>
      <c r="BS397">
        <v>999.9</v>
      </c>
      <c r="BT397">
        <v>0</v>
      </c>
      <c r="BU397">
        <v>0</v>
      </c>
      <c r="BV397">
        <v>10010.98</v>
      </c>
      <c r="BW397">
        <v>0</v>
      </c>
      <c r="BX397">
        <v>313.618666666667</v>
      </c>
      <c r="BY397">
        <v>-40.7015333333333</v>
      </c>
      <c r="BZ397">
        <v>441.174222222222</v>
      </c>
      <c r="CA397">
        <v>480.698777777778</v>
      </c>
      <c r="CB397">
        <v>4.15354111111111</v>
      </c>
      <c r="CC397">
        <v>472.725888888889</v>
      </c>
      <c r="CD397">
        <v>16.5859666666667</v>
      </c>
      <c r="CE397">
        <v>1.49701666666667</v>
      </c>
      <c r="CF397">
        <v>1.19720666666667</v>
      </c>
      <c r="CG397">
        <v>12.9377222222222</v>
      </c>
      <c r="CH397">
        <v>9.56685</v>
      </c>
      <c r="CI397">
        <v>2000.02555555556</v>
      </c>
      <c r="CJ397">
        <v>0.98</v>
      </c>
      <c r="CK397">
        <v>0.0200004333333333</v>
      </c>
      <c r="CL397">
        <v>0</v>
      </c>
      <c r="CM397">
        <v>2.55613333333333</v>
      </c>
      <c r="CN397">
        <v>0</v>
      </c>
      <c r="CO397">
        <v>13496.9666666667</v>
      </c>
      <c r="CP397">
        <v>16705.6222222222</v>
      </c>
      <c r="CQ397">
        <v>45.875</v>
      </c>
      <c r="CR397">
        <v>48.062</v>
      </c>
      <c r="CS397">
        <v>47.104</v>
      </c>
      <c r="CT397">
        <v>45.944</v>
      </c>
      <c r="CU397">
        <v>44.937</v>
      </c>
      <c r="CV397">
        <v>1960.02555555556</v>
      </c>
      <c r="CW397">
        <v>40</v>
      </c>
      <c r="CX397">
        <v>0</v>
      </c>
      <c r="CY397">
        <v>1651556942.4</v>
      </c>
      <c r="CZ397">
        <v>0</v>
      </c>
      <c r="DA397">
        <v>0</v>
      </c>
      <c r="DB397" t="s">
        <v>356</v>
      </c>
      <c r="DC397">
        <v>1657298120.5</v>
      </c>
      <c r="DD397">
        <v>1657298120.5</v>
      </c>
      <c r="DE397">
        <v>0</v>
      </c>
      <c r="DF397">
        <v>1.391</v>
      </c>
      <c r="DG397">
        <v>0.035</v>
      </c>
      <c r="DH397">
        <v>2.39</v>
      </c>
      <c r="DI397">
        <v>0.104</v>
      </c>
      <c r="DJ397">
        <v>419</v>
      </c>
      <c r="DK397">
        <v>18</v>
      </c>
      <c r="DL397">
        <v>0.11</v>
      </c>
      <c r="DM397">
        <v>0.02</v>
      </c>
      <c r="DN397">
        <v>-33.0732675</v>
      </c>
      <c r="DO397">
        <v>-62.7426382739211</v>
      </c>
      <c r="DP397">
        <v>6.12143066739253</v>
      </c>
      <c r="DQ397">
        <v>0</v>
      </c>
      <c r="DR397">
        <v>4.0931345</v>
      </c>
      <c r="DS397">
        <v>0.334876547842392</v>
      </c>
      <c r="DT397">
        <v>0.0390429433412749</v>
      </c>
      <c r="DU397">
        <v>0</v>
      </c>
      <c r="DV397">
        <v>0</v>
      </c>
      <c r="DW397">
        <v>2</v>
      </c>
      <c r="DX397" t="s">
        <v>357</v>
      </c>
      <c r="DY397">
        <v>2.84008</v>
      </c>
      <c r="DZ397">
        <v>2.63877</v>
      </c>
      <c r="EA397">
        <v>0.0749307</v>
      </c>
      <c r="EB397">
        <v>0.0806756</v>
      </c>
      <c r="EC397">
        <v>0.0739457</v>
      </c>
      <c r="ED397">
        <v>0.0630365</v>
      </c>
      <c r="EE397">
        <v>25827</v>
      </c>
      <c r="EF397">
        <v>22450.7</v>
      </c>
      <c r="EG397">
        <v>25008</v>
      </c>
      <c r="EH397">
        <v>23796.3</v>
      </c>
      <c r="EI397">
        <v>39558.8</v>
      </c>
      <c r="EJ397">
        <v>36933.2</v>
      </c>
      <c r="EK397">
        <v>45236.6</v>
      </c>
      <c r="EL397">
        <v>42483.2</v>
      </c>
      <c r="EM397">
        <v>1.76243</v>
      </c>
      <c r="EN397">
        <v>2.0457</v>
      </c>
      <c r="EO397">
        <v>0.0787713</v>
      </c>
      <c r="EP397">
        <v>0</v>
      </c>
      <c r="EQ397">
        <v>23.6939</v>
      </c>
      <c r="ER397">
        <v>999.9</v>
      </c>
      <c r="ES397">
        <v>28.794</v>
      </c>
      <c r="ET397">
        <v>40.586</v>
      </c>
      <c r="EU397">
        <v>30.5128</v>
      </c>
      <c r="EV397">
        <v>51.7114</v>
      </c>
      <c r="EW397">
        <v>31.0777</v>
      </c>
      <c r="EX397">
        <v>2</v>
      </c>
      <c r="EY397">
        <v>0.187879</v>
      </c>
      <c r="EZ397">
        <v>4.52996</v>
      </c>
      <c r="FA397">
        <v>20.1879</v>
      </c>
      <c r="FB397">
        <v>5.23316</v>
      </c>
      <c r="FC397">
        <v>11.992</v>
      </c>
      <c r="FD397">
        <v>4.9554</v>
      </c>
      <c r="FE397">
        <v>3.304</v>
      </c>
      <c r="FF397">
        <v>350.8</v>
      </c>
      <c r="FG397">
        <v>9999</v>
      </c>
      <c r="FH397">
        <v>9999</v>
      </c>
      <c r="FI397">
        <v>6399</v>
      </c>
      <c r="FJ397">
        <v>1.86813</v>
      </c>
      <c r="FK397">
        <v>1.864</v>
      </c>
      <c r="FL397">
        <v>1.87134</v>
      </c>
      <c r="FM397">
        <v>1.86249</v>
      </c>
      <c r="FN397">
        <v>1.86188</v>
      </c>
      <c r="FO397">
        <v>1.86829</v>
      </c>
      <c r="FP397">
        <v>1.85838</v>
      </c>
      <c r="FQ397">
        <v>1.86462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4.016</v>
      </c>
      <c r="GF397">
        <v>0.2549</v>
      </c>
      <c r="GG397">
        <v>2.14445261950712</v>
      </c>
      <c r="GH397">
        <v>0.00524579190152856</v>
      </c>
      <c r="GI397">
        <v>-2.61795653493914e-06</v>
      </c>
      <c r="GJ397">
        <v>1.03317073579164e-09</v>
      </c>
      <c r="GK397">
        <v>-0.0325879594738201</v>
      </c>
      <c r="GL397">
        <v>-0.0124659139965973</v>
      </c>
      <c r="GM397">
        <v>0.00156445697122576</v>
      </c>
      <c r="GN397">
        <v>-1.32223106024955e-05</v>
      </c>
      <c r="GO397">
        <v>14</v>
      </c>
      <c r="GP397">
        <v>2225</v>
      </c>
      <c r="GQ397">
        <v>3</v>
      </c>
      <c r="GR397">
        <v>45</v>
      </c>
      <c r="GS397">
        <v>3200.6</v>
      </c>
      <c r="GT397">
        <v>3200.6</v>
      </c>
      <c r="GU397">
        <v>1.50635</v>
      </c>
      <c r="GV397">
        <v>2.41943</v>
      </c>
      <c r="GW397">
        <v>1.99829</v>
      </c>
      <c r="GX397">
        <v>2.70752</v>
      </c>
      <c r="GY397">
        <v>2.09351</v>
      </c>
      <c r="GZ397">
        <v>2.40845</v>
      </c>
      <c r="HA397">
        <v>43.7543</v>
      </c>
      <c r="HB397">
        <v>14.027</v>
      </c>
      <c r="HC397">
        <v>18</v>
      </c>
      <c r="HD397">
        <v>429.194</v>
      </c>
      <c r="HE397">
        <v>610.173</v>
      </c>
      <c r="HF397">
        <v>19.5776</v>
      </c>
      <c r="HG397">
        <v>29.8771</v>
      </c>
      <c r="HH397">
        <v>30.0006</v>
      </c>
      <c r="HI397">
        <v>29.8548</v>
      </c>
      <c r="HJ397">
        <v>29.8259</v>
      </c>
      <c r="HK397">
        <v>30.2518</v>
      </c>
      <c r="HL397">
        <v>52.3505</v>
      </c>
      <c r="HM397">
        <v>0</v>
      </c>
      <c r="HN397">
        <v>19.5507</v>
      </c>
      <c r="HO397">
        <v>507.329</v>
      </c>
      <c r="HP397">
        <v>16.5751</v>
      </c>
      <c r="HQ397">
        <v>95.7212</v>
      </c>
      <c r="HR397">
        <v>99.8519</v>
      </c>
    </row>
    <row r="398" spans="1:226">
      <c r="A398">
        <v>382</v>
      </c>
      <c r="B398">
        <v>1657490162.5</v>
      </c>
      <c r="C398">
        <v>3693</v>
      </c>
      <c r="D398" t="s">
        <v>1126</v>
      </c>
      <c r="E398" t="s">
        <v>1127</v>
      </c>
      <c r="F398">
        <v>5</v>
      </c>
      <c r="G398" t="s">
        <v>1071</v>
      </c>
      <c r="H398" t="s">
        <v>354</v>
      </c>
      <c r="I398">
        <v>1657490159.7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495.447230076717</v>
      </c>
      <c r="AK398">
        <v>462.404824242424</v>
      </c>
      <c r="AL398">
        <v>3.0820034472551</v>
      </c>
      <c r="AM398">
        <v>66.5773286045169</v>
      </c>
      <c r="AN398">
        <f>(AP398 - AO398 + BO398*1E3/(8.314*(BQ398+273.15)) * AR398/BN398 * AQ398) * BN398/(100*BB398) * 1000/(1000 - AP398)</f>
        <v>0</v>
      </c>
      <c r="AO398">
        <v>16.5669160846183</v>
      </c>
      <c r="AP398">
        <v>20.7355139393939</v>
      </c>
      <c r="AQ398">
        <v>-0.000101707200845458</v>
      </c>
      <c r="AR398">
        <v>78.1139820715769</v>
      </c>
      <c r="AS398">
        <v>15</v>
      </c>
      <c r="AT398">
        <v>3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1657490159.7</v>
      </c>
      <c r="BH398">
        <v>445.8532</v>
      </c>
      <c r="BI398">
        <v>488.3561</v>
      </c>
      <c r="BJ398">
        <v>20.7395</v>
      </c>
      <c r="BK398">
        <v>16.56173</v>
      </c>
      <c r="BL398">
        <v>441.8131</v>
      </c>
      <c r="BM398">
        <v>20.48462</v>
      </c>
      <c r="BN398">
        <v>500.0123</v>
      </c>
      <c r="BO398">
        <v>72.18178</v>
      </c>
      <c r="BP398">
        <v>0.02239712</v>
      </c>
      <c r="BQ398">
        <v>23.9203</v>
      </c>
      <c r="BR398">
        <v>24.99748</v>
      </c>
      <c r="BS398">
        <v>999.9</v>
      </c>
      <c r="BT398">
        <v>0</v>
      </c>
      <c r="BU398">
        <v>0</v>
      </c>
      <c r="BV398">
        <v>10024.51</v>
      </c>
      <c r="BW398">
        <v>0</v>
      </c>
      <c r="BX398">
        <v>327.7208</v>
      </c>
      <c r="BY398">
        <v>-42.50274</v>
      </c>
      <c r="BZ398">
        <v>455.296</v>
      </c>
      <c r="CA398">
        <v>496.5805</v>
      </c>
      <c r="CB398">
        <v>4.177759</v>
      </c>
      <c r="CC398">
        <v>488.3561</v>
      </c>
      <c r="CD398">
        <v>16.56173</v>
      </c>
      <c r="CE398">
        <v>1.497013</v>
      </c>
      <c r="CF398">
        <v>1.195455</v>
      </c>
      <c r="CG398">
        <v>12.93769</v>
      </c>
      <c r="CH398">
        <v>9.545073</v>
      </c>
      <c r="CI398">
        <v>2000.026</v>
      </c>
      <c r="CJ398">
        <v>0.9799998</v>
      </c>
      <c r="CK398">
        <v>0.02000064</v>
      </c>
      <c r="CL398">
        <v>0</v>
      </c>
      <c r="CM398">
        <v>2.43236</v>
      </c>
      <c r="CN398">
        <v>0</v>
      </c>
      <c r="CO398">
        <v>13540.92</v>
      </c>
      <c r="CP398">
        <v>16705.62</v>
      </c>
      <c r="CQ398">
        <v>45.875</v>
      </c>
      <c r="CR398">
        <v>48.062</v>
      </c>
      <c r="CS398">
        <v>47.125</v>
      </c>
      <c r="CT398">
        <v>45.9937</v>
      </c>
      <c r="CU398">
        <v>44.9622</v>
      </c>
      <c r="CV398">
        <v>1960.025</v>
      </c>
      <c r="CW398">
        <v>40.001</v>
      </c>
      <c r="CX398">
        <v>0</v>
      </c>
      <c r="CY398">
        <v>1651556947.2</v>
      </c>
      <c r="CZ398">
        <v>0</v>
      </c>
      <c r="DA398">
        <v>0</v>
      </c>
      <c r="DB398" t="s">
        <v>356</v>
      </c>
      <c r="DC398">
        <v>1657298120.5</v>
      </c>
      <c r="DD398">
        <v>1657298120.5</v>
      </c>
      <c r="DE398">
        <v>0</v>
      </c>
      <c r="DF398">
        <v>1.391</v>
      </c>
      <c r="DG398">
        <v>0.035</v>
      </c>
      <c r="DH398">
        <v>2.39</v>
      </c>
      <c r="DI398">
        <v>0.104</v>
      </c>
      <c r="DJ398">
        <v>419</v>
      </c>
      <c r="DK398">
        <v>18</v>
      </c>
      <c r="DL398">
        <v>0.11</v>
      </c>
      <c r="DM398">
        <v>0.02</v>
      </c>
      <c r="DN398">
        <v>-38.26021</v>
      </c>
      <c r="DO398">
        <v>-39.7981936210131</v>
      </c>
      <c r="DP398">
        <v>3.92568011443877</v>
      </c>
      <c r="DQ398">
        <v>0</v>
      </c>
      <c r="DR398">
        <v>4.12762375</v>
      </c>
      <c r="DS398">
        <v>0.448306378986857</v>
      </c>
      <c r="DT398">
        <v>0.0436497765565587</v>
      </c>
      <c r="DU398">
        <v>0</v>
      </c>
      <c r="DV398">
        <v>0</v>
      </c>
      <c r="DW398">
        <v>2</v>
      </c>
      <c r="DX398" t="s">
        <v>357</v>
      </c>
      <c r="DY398">
        <v>2.8401</v>
      </c>
      <c r="DZ398">
        <v>2.63915</v>
      </c>
      <c r="EA398">
        <v>0.0768812</v>
      </c>
      <c r="EB398">
        <v>0.0827338</v>
      </c>
      <c r="EC398">
        <v>0.0739295</v>
      </c>
      <c r="ED398">
        <v>0.0629621</v>
      </c>
      <c r="EE398">
        <v>25772.1</v>
      </c>
      <c r="EF398">
        <v>22400.7</v>
      </c>
      <c r="EG398">
        <v>25007.5</v>
      </c>
      <c r="EH398">
        <v>23796.6</v>
      </c>
      <c r="EI398">
        <v>39559</v>
      </c>
      <c r="EJ398">
        <v>36936.6</v>
      </c>
      <c r="EK398">
        <v>45236</v>
      </c>
      <c r="EL398">
        <v>42483.6</v>
      </c>
      <c r="EM398">
        <v>1.76222</v>
      </c>
      <c r="EN398">
        <v>2.04577</v>
      </c>
      <c r="EO398">
        <v>0.0799261</v>
      </c>
      <c r="EP398">
        <v>0</v>
      </c>
      <c r="EQ398">
        <v>23.7024</v>
      </c>
      <c r="ER398">
        <v>999.9</v>
      </c>
      <c r="ES398">
        <v>28.739</v>
      </c>
      <c r="ET398">
        <v>40.606</v>
      </c>
      <c r="EU398">
        <v>30.4893</v>
      </c>
      <c r="EV398">
        <v>51.2114</v>
      </c>
      <c r="EW398">
        <v>31.0857</v>
      </c>
      <c r="EX398">
        <v>2</v>
      </c>
      <c r="EY398">
        <v>0.189207</v>
      </c>
      <c r="EZ398">
        <v>4.63659</v>
      </c>
      <c r="FA398">
        <v>20.1849</v>
      </c>
      <c r="FB398">
        <v>5.23331</v>
      </c>
      <c r="FC398">
        <v>11.992</v>
      </c>
      <c r="FD398">
        <v>4.95595</v>
      </c>
      <c r="FE398">
        <v>3.304</v>
      </c>
      <c r="FF398">
        <v>350.8</v>
      </c>
      <c r="FG398">
        <v>9999</v>
      </c>
      <c r="FH398">
        <v>9999</v>
      </c>
      <c r="FI398">
        <v>6399</v>
      </c>
      <c r="FJ398">
        <v>1.86814</v>
      </c>
      <c r="FK398">
        <v>1.86401</v>
      </c>
      <c r="FL398">
        <v>1.87135</v>
      </c>
      <c r="FM398">
        <v>1.86249</v>
      </c>
      <c r="FN398">
        <v>1.86188</v>
      </c>
      <c r="FO398">
        <v>1.86829</v>
      </c>
      <c r="FP398">
        <v>1.85838</v>
      </c>
      <c r="FQ398">
        <v>1.86462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4.07</v>
      </c>
      <c r="GF398">
        <v>0.2547</v>
      </c>
      <c r="GG398">
        <v>2.14445261950712</v>
      </c>
      <c r="GH398">
        <v>0.00524579190152856</v>
      </c>
      <c r="GI398">
        <v>-2.61795653493914e-06</v>
      </c>
      <c r="GJ398">
        <v>1.03317073579164e-09</v>
      </c>
      <c r="GK398">
        <v>-0.0325879594738201</v>
      </c>
      <c r="GL398">
        <v>-0.0124659139965973</v>
      </c>
      <c r="GM398">
        <v>0.00156445697122576</v>
      </c>
      <c r="GN398">
        <v>-1.32223106024955e-05</v>
      </c>
      <c r="GO398">
        <v>14</v>
      </c>
      <c r="GP398">
        <v>2225</v>
      </c>
      <c r="GQ398">
        <v>3</v>
      </c>
      <c r="GR398">
        <v>45</v>
      </c>
      <c r="GS398">
        <v>3200.7</v>
      </c>
      <c r="GT398">
        <v>3200.7</v>
      </c>
      <c r="GU398">
        <v>1.54907</v>
      </c>
      <c r="GV398">
        <v>2.43042</v>
      </c>
      <c r="GW398">
        <v>1.99829</v>
      </c>
      <c r="GX398">
        <v>2.7063</v>
      </c>
      <c r="GY398">
        <v>2.09351</v>
      </c>
      <c r="GZ398">
        <v>2.37061</v>
      </c>
      <c r="HA398">
        <v>43.7817</v>
      </c>
      <c r="HB398">
        <v>14.0182</v>
      </c>
      <c r="HC398">
        <v>18</v>
      </c>
      <c r="HD398">
        <v>429.083</v>
      </c>
      <c r="HE398">
        <v>610.255</v>
      </c>
      <c r="HF398">
        <v>19.5807</v>
      </c>
      <c r="HG398">
        <v>29.8796</v>
      </c>
      <c r="HH398">
        <v>30.0011</v>
      </c>
      <c r="HI398">
        <v>29.8554</v>
      </c>
      <c r="HJ398">
        <v>29.8279</v>
      </c>
      <c r="HK398">
        <v>31.0409</v>
      </c>
      <c r="HL398">
        <v>52.3505</v>
      </c>
      <c r="HM398">
        <v>0</v>
      </c>
      <c r="HN398">
        <v>19.5573</v>
      </c>
      <c r="HO398">
        <v>527.482</v>
      </c>
      <c r="HP398">
        <v>16.5589</v>
      </c>
      <c r="HQ398">
        <v>95.7197</v>
      </c>
      <c r="HR398">
        <v>99.853</v>
      </c>
    </row>
    <row r="399" spans="1:226">
      <c r="A399">
        <v>383</v>
      </c>
      <c r="B399">
        <v>1657490167.5</v>
      </c>
      <c r="C399">
        <v>3698</v>
      </c>
      <c r="D399" t="s">
        <v>1128</v>
      </c>
      <c r="E399" t="s">
        <v>1129</v>
      </c>
      <c r="F399">
        <v>5</v>
      </c>
      <c r="G399" t="s">
        <v>1071</v>
      </c>
      <c r="H399" t="s">
        <v>354</v>
      </c>
      <c r="I399">
        <v>1657490165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512.623234376651</v>
      </c>
      <c r="AK399">
        <v>478.446993939394</v>
      </c>
      <c r="AL399">
        <v>3.21635276781374</v>
      </c>
      <c r="AM399">
        <v>66.5773286045169</v>
      </c>
      <c r="AN399">
        <f>(AP399 - AO399 + BO399*1E3/(8.314*(BQ399+273.15)) * AR399/BN399 * AQ399) * BN399/(100*BB399) * 1000/(1000 - AP399)</f>
        <v>0</v>
      </c>
      <c r="AO399">
        <v>16.539568593923</v>
      </c>
      <c r="AP399">
        <v>20.7233454545455</v>
      </c>
      <c r="AQ399">
        <v>-0.000398584458737862</v>
      </c>
      <c r="AR399">
        <v>78.1139820715769</v>
      </c>
      <c r="AS399">
        <v>15</v>
      </c>
      <c r="AT399">
        <v>3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1657490165</v>
      </c>
      <c r="BH399">
        <v>462.172444444444</v>
      </c>
      <c r="BI399">
        <v>506.248777777778</v>
      </c>
      <c r="BJ399">
        <v>20.7284666666667</v>
      </c>
      <c r="BK399">
        <v>16.5324888888889</v>
      </c>
      <c r="BL399">
        <v>458.074888888889</v>
      </c>
      <c r="BM399">
        <v>20.4739555555556</v>
      </c>
      <c r="BN399">
        <v>500.050222222222</v>
      </c>
      <c r="BO399">
        <v>72.1815888888889</v>
      </c>
      <c r="BP399">
        <v>0.0222188444444444</v>
      </c>
      <c r="BQ399">
        <v>23.9230777777778</v>
      </c>
      <c r="BR399">
        <v>25.0088222222222</v>
      </c>
      <c r="BS399">
        <v>999.9</v>
      </c>
      <c r="BT399">
        <v>0</v>
      </c>
      <c r="BU399">
        <v>0</v>
      </c>
      <c r="BV399">
        <v>10022.5555555556</v>
      </c>
      <c r="BW399">
        <v>0</v>
      </c>
      <c r="BX399">
        <v>329.502777777778</v>
      </c>
      <c r="BY399">
        <v>-44.0765222222222</v>
      </c>
      <c r="BZ399">
        <v>471.955111111111</v>
      </c>
      <c r="CA399">
        <v>514.758888888889</v>
      </c>
      <c r="CB399">
        <v>4.19596555555556</v>
      </c>
      <c r="CC399">
        <v>506.248777777778</v>
      </c>
      <c r="CD399">
        <v>16.5324888888889</v>
      </c>
      <c r="CE399">
        <v>1.49621333333333</v>
      </c>
      <c r="CF399">
        <v>1.19334111111111</v>
      </c>
      <c r="CG399">
        <v>12.9295222222222</v>
      </c>
      <c r="CH399">
        <v>9.51873444444444</v>
      </c>
      <c r="CI399">
        <v>2000.01333333333</v>
      </c>
      <c r="CJ399">
        <v>0.98</v>
      </c>
      <c r="CK399">
        <v>0.0200004333333333</v>
      </c>
      <c r="CL399">
        <v>0</v>
      </c>
      <c r="CM399">
        <v>2.48502222222222</v>
      </c>
      <c r="CN399">
        <v>0</v>
      </c>
      <c r="CO399">
        <v>13598.0555555556</v>
      </c>
      <c r="CP399">
        <v>16705.5111111111</v>
      </c>
      <c r="CQ399">
        <v>45.8818888888889</v>
      </c>
      <c r="CR399">
        <v>48.069</v>
      </c>
      <c r="CS399">
        <v>47.125</v>
      </c>
      <c r="CT399">
        <v>46</v>
      </c>
      <c r="CU399">
        <v>44.986</v>
      </c>
      <c r="CV399">
        <v>1960.01333333333</v>
      </c>
      <c r="CW399">
        <v>40</v>
      </c>
      <c r="CX399">
        <v>0</v>
      </c>
      <c r="CY399">
        <v>1651556952</v>
      </c>
      <c r="CZ399">
        <v>0</v>
      </c>
      <c r="DA399">
        <v>0</v>
      </c>
      <c r="DB399" t="s">
        <v>356</v>
      </c>
      <c r="DC399">
        <v>1657298120.5</v>
      </c>
      <c r="DD399">
        <v>1657298120.5</v>
      </c>
      <c r="DE399">
        <v>0</v>
      </c>
      <c r="DF399">
        <v>1.391</v>
      </c>
      <c r="DG399">
        <v>0.035</v>
      </c>
      <c r="DH399">
        <v>2.39</v>
      </c>
      <c r="DI399">
        <v>0.104</v>
      </c>
      <c r="DJ399">
        <v>419</v>
      </c>
      <c r="DK399">
        <v>18</v>
      </c>
      <c r="DL399">
        <v>0.11</v>
      </c>
      <c r="DM399">
        <v>0.02</v>
      </c>
      <c r="DN399">
        <v>-40.64559</v>
      </c>
      <c r="DO399">
        <v>-28.4668840525328</v>
      </c>
      <c r="DP399">
        <v>2.79530120253614</v>
      </c>
      <c r="DQ399">
        <v>0</v>
      </c>
      <c r="DR399">
        <v>4.1542045</v>
      </c>
      <c r="DS399">
        <v>0.345575909943709</v>
      </c>
      <c r="DT399">
        <v>0.0338650555108065</v>
      </c>
      <c r="DU399">
        <v>0</v>
      </c>
      <c r="DV399">
        <v>0</v>
      </c>
      <c r="DW399">
        <v>2</v>
      </c>
      <c r="DX399" t="s">
        <v>357</v>
      </c>
      <c r="DY399">
        <v>2.83993</v>
      </c>
      <c r="DZ399">
        <v>2.63889</v>
      </c>
      <c r="EA399">
        <v>0.0788871</v>
      </c>
      <c r="EB399">
        <v>0.084777</v>
      </c>
      <c r="EC399">
        <v>0.0738989</v>
      </c>
      <c r="ED399">
        <v>0.0628855</v>
      </c>
      <c r="EE399">
        <v>25715.9</v>
      </c>
      <c r="EF399">
        <v>22350.2</v>
      </c>
      <c r="EG399">
        <v>25007.4</v>
      </c>
      <c r="EH399">
        <v>23796</v>
      </c>
      <c r="EI399">
        <v>39559.7</v>
      </c>
      <c r="EJ399">
        <v>36938.9</v>
      </c>
      <c r="EK399">
        <v>45235.2</v>
      </c>
      <c r="EL399">
        <v>42482.8</v>
      </c>
      <c r="EM399">
        <v>1.7621</v>
      </c>
      <c r="EN399">
        <v>2.0458</v>
      </c>
      <c r="EO399">
        <v>0.0788085</v>
      </c>
      <c r="EP399">
        <v>0</v>
      </c>
      <c r="EQ399">
        <v>23.7098</v>
      </c>
      <c r="ER399">
        <v>999.9</v>
      </c>
      <c r="ES399">
        <v>28.69</v>
      </c>
      <c r="ET399">
        <v>40.606</v>
      </c>
      <c r="EU399">
        <v>30.4354</v>
      </c>
      <c r="EV399">
        <v>51.1014</v>
      </c>
      <c r="EW399">
        <v>31.1058</v>
      </c>
      <c r="EX399">
        <v>2</v>
      </c>
      <c r="EY399">
        <v>0.190163</v>
      </c>
      <c r="EZ399">
        <v>4.7054</v>
      </c>
      <c r="FA399">
        <v>20.183</v>
      </c>
      <c r="FB399">
        <v>5.23346</v>
      </c>
      <c r="FC399">
        <v>11.992</v>
      </c>
      <c r="FD399">
        <v>4.95585</v>
      </c>
      <c r="FE399">
        <v>3.30393</v>
      </c>
      <c r="FF399">
        <v>350.8</v>
      </c>
      <c r="FG399">
        <v>9999</v>
      </c>
      <c r="FH399">
        <v>9999</v>
      </c>
      <c r="FI399">
        <v>6399.3</v>
      </c>
      <c r="FJ399">
        <v>1.86814</v>
      </c>
      <c r="FK399">
        <v>1.86401</v>
      </c>
      <c r="FL399">
        <v>1.87135</v>
      </c>
      <c r="FM399">
        <v>1.86249</v>
      </c>
      <c r="FN399">
        <v>1.86188</v>
      </c>
      <c r="FO399">
        <v>1.86828</v>
      </c>
      <c r="FP399">
        <v>1.85838</v>
      </c>
      <c r="FQ399">
        <v>1.86462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4.125</v>
      </c>
      <c r="GF399">
        <v>0.2543</v>
      </c>
      <c r="GG399">
        <v>2.14445261950712</v>
      </c>
      <c r="GH399">
        <v>0.00524579190152856</v>
      </c>
      <c r="GI399">
        <v>-2.61795653493914e-06</v>
      </c>
      <c r="GJ399">
        <v>1.03317073579164e-09</v>
      </c>
      <c r="GK399">
        <v>-0.0325879594738201</v>
      </c>
      <c r="GL399">
        <v>-0.0124659139965973</v>
      </c>
      <c r="GM399">
        <v>0.00156445697122576</v>
      </c>
      <c r="GN399">
        <v>-1.32223106024955e-05</v>
      </c>
      <c r="GO399">
        <v>14</v>
      </c>
      <c r="GP399">
        <v>2225</v>
      </c>
      <c r="GQ399">
        <v>3</v>
      </c>
      <c r="GR399">
        <v>45</v>
      </c>
      <c r="GS399">
        <v>3200.8</v>
      </c>
      <c r="GT399">
        <v>3200.8</v>
      </c>
      <c r="GU399">
        <v>1.58813</v>
      </c>
      <c r="GV399">
        <v>2.42798</v>
      </c>
      <c r="GW399">
        <v>1.99829</v>
      </c>
      <c r="GX399">
        <v>2.70752</v>
      </c>
      <c r="GY399">
        <v>2.09351</v>
      </c>
      <c r="GZ399">
        <v>2.4231</v>
      </c>
      <c r="HA399">
        <v>43.8092</v>
      </c>
      <c r="HB399">
        <v>14.0357</v>
      </c>
      <c r="HC399">
        <v>18</v>
      </c>
      <c r="HD399">
        <v>429.015</v>
      </c>
      <c r="HE399">
        <v>610.28</v>
      </c>
      <c r="HF399">
        <v>19.5746</v>
      </c>
      <c r="HG399">
        <v>29.8828</v>
      </c>
      <c r="HH399">
        <v>30.001</v>
      </c>
      <c r="HI399">
        <v>29.8561</v>
      </c>
      <c r="HJ399">
        <v>29.8285</v>
      </c>
      <c r="HK399">
        <v>31.8969</v>
      </c>
      <c r="HL399">
        <v>52.3505</v>
      </c>
      <c r="HM399">
        <v>0</v>
      </c>
      <c r="HN399">
        <v>19.5578</v>
      </c>
      <c r="HO399">
        <v>540.906</v>
      </c>
      <c r="HP399">
        <v>16.5515</v>
      </c>
      <c r="HQ399">
        <v>95.7185</v>
      </c>
      <c r="HR399">
        <v>99.8508</v>
      </c>
    </row>
    <row r="400" spans="1:226">
      <c r="A400">
        <v>384</v>
      </c>
      <c r="B400">
        <v>1657490172.5</v>
      </c>
      <c r="C400">
        <v>3703</v>
      </c>
      <c r="D400" t="s">
        <v>1130</v>
      </c>
      <c r="E400" t="s">
        <v>1131</v>
      </c>
      <c r="F400">
        <v>5</v>
      </c>
      <c r="G400" t="s">
        <v>1071</v>
      </c>
      <c r="H400" t="s">
        <v>354</v>
      </c>
      <c r="I400">
        <v>1657490169.7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529.659524478539</v>
      </c>
      <c r="AK400">
        <v>494.603909090909</v>
      </c>
      <c r="AL400">
        <v>3.21600055854792</v>
      </c>
      <c r="AM400">
        <v>66.5773286045169</v>
      </c>
      <c r="AN400">
        <f>(AP400 - AO400 + BO400*1E3/(8.314*(BQ400+273.15)) * AR400/BN400 * AQ400) * BN400/(100*BB400) * 1000/(1000 - AP400)</f>
        <v>0</v>
      </c>
      <c r="AO400">
        <v>16.512902094343</v>
      </c>
      <c r="AP400">
        <v>20.7084181818182</v>
      </c>
      <c r="AQ400">
        <v>-0.00018811508557316</v>
      </c>
      <c r="AR400">
        <v>78.1139820715769</v>
      </c>
      <c r="AS400">
        <v>15</v>
      </c>
      <c r="AT400">
        <v>3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1657490169.7</v>
      </c>
      <c r="BH400">
        <v>477.1144</v>
      </c>
      <c r="BI400">
        <v>522.0607</v>
      </c>
      <c r="BJ400">
        <v>20.71624</v>
      </c>
      <c r="BK400">
        <v>16.50749</v>
      </c>
      <c r="BL400">
        <v>472.9652</v>
      </c>
      <c r="BM400">
        <v>20.46215</v>
      </c>
      <c r="BN400">
        <v>500.0435</v>
      </c>
      <c r="BO400">
        <v>72.18195</v>
      </c>
      <c r="BP400">
        <v>0.02269593</v>
      </c>
      <c r="BQ400">
        <v>23.92818</v>
      </c>
      <c r="BR400">
        <v>25.01091</v>
      </c>
      <c r="BS400">
        <v>999.9</v>
      </c>
      <c r="BT400">
        <v>0</v>
      </c>
      <c r="BU400">
        <v>0</v>
      </c>
      <c r="BV400">
        <v>9983.999</v>
      </c>
      <c r="BW400">
        <v>0</v>
      </c>
      <c r="BX400">
        <v>328.5657</v>
      </c>
      <c r="BY400">
        <v>-44.94642</v>
      </c>
      <c r="BZ400">
        <v>487.2075</v>
      </c>
      <c r="CA400">
        <v>530.8232</v>
      </c>
      <c r="CB400">
        <v>4.208738</v>
      </c>
      <c r="CC400">
        <v>522.0607</v>
      </c>
      <c r="CD400">
        <v>16.50749</v>
      </c>
      <c r="CE400">
        <v>1.495336</v>
      </c>
      <c r="CF400">
        <v>1.191544</v>
      </c>
      <c r="CG400">
        <v>12.92057</v>
      </c>
      <c r="CH400">
        <v>9.496304</v>
      </c>
      <c r="CI400">
        <v>2000.041</v>
      </c>
      <c r="CJ400">
        <v>0.9800004</v>
      </c>
      <c r="CK400">
        <v>0.02000002</v>
      </c>
      <c r="CL400">
        <v>0</v>
      </c>
      <c r="CM400">
        <v>2.47407</v>
      </c>
      <c r="CN400">
        <v>0</v>
      </c>
      <c r="CO400">
        <v>13650.82</v>
      </c>
      <c r="CP400">
        <v>16705.78</v>
      </c>
      <c r="CQ400">
        <v>45.906</v>
      </c>
      <c r="CR400">
        <v>48.1061</v>
      </c>
      <c r="CS400">
        <v>47.125</v>
      </c>
      <c r="CT400">
        <v>46</v>
      </c>
      <c r="CU400">
        <v>44.9937</v>
      </c>
      <c r="CV400">
        <v>1960.041</v>
      </c>
      <c r="CW400">
        <v>40</v>
      </c>
      <c r="CX400">
        <v>0</v>
      </c>
      <c r="CY400">
        <v>1651556957.4</v>
      </c>
      <c r="CZ400">
        <v>0</v>
      </c>
      <c r="DA400">
        <v>0</v>
      </c>
      <c r="DB400" t="s">
        <v>356</v>
      </c>
      <c r="DC400">
        <v>1657298120.5</v>
      </c>
      <c r="DD400">
        <v>1657298120.5</v>
      </c>
      <c r="DE400">
        <v>0</v>
      </c>
      <c r="DF400">
        <v>1.391</v>
      </c>
      <c r="DG400">
        <v>0.035</v>
      </c>
      <c r="DH400">
        <v>2.39</v>
      </c>
      <c r="DI400">
        <v>0.104</v>
      </c>
      <c r="DJ400">
        <v>419</v>
      </c>
      <c r="DK400">
        <v>18</v>
      </c>
      <c r="DL400">
        <v>0.11</v>
      </c>
      <c r="DM400">
        <v>0.02</v>
      </c>
      <c r="DN400">
        <v>-42.680625</v>
      </c>
      <c r="DO400">
        <v>-18.9275797373358</v>
      </c>
      <c r="DP400">
        <v>1.85592067593823</v>
      </c>
      <c r="DQ400">
        <v>0</v>
      </c>
      <c r="DR400">
        <v>4.179457</v>
      </c>
      <c r="DS400">
        <v>0.241397223264525</v>
      </c>
      <c r="DT400">
        <v>0.0235905447372458</v>
      </c>
      <c r="DU400">
        <v>0</v>
      </c>
      <c r="DV400">
        <v>0</v>
      </c>
      <c r="DW400">
        <v>2</v>
      </c>
      <c r="DX400" t="s">
        <v>357</v>
      </c>
      <c r="DY400">
        <v>2.84004</v>
      </c>
      <c r="DZ400">
        <v>2.639</v>
      </c>
      <c r="EA400">
        <v>0.0808658</v>
      </c>
      <c r="EB400">
        <v>0.0868106</v>
      </c>
      <c r="EC400">
        <v>0.0738614</v>
      </c>
      <c r="ED400">
        <v>0.0628078</v>
      </c>
      <c r="EE400">
        <v>25660</v>
      </c>
      <c r="EF400">
        <v>22300.2</v>
      </c>
      <c r="EG400">
        <v>25006.7</v>
      </c>
      <c r="EH400">
        <v>23795.6</v>
      </c>
      <c r="EI400">
        <v>39560.9</v>
      </c>
      <c r="EJ400">
        <v>36941.4</v>
      </c>
      <c r="EK400">
        <v>45234.6</v>
      </c>
      <c r="EL400">
        <v>42482.1</v>
      </c>
      <c r="EM400">
        <v>1.76235</v>
      </c>
      <c r="EN400">
        <v>2.04585</v>
      </c>
      <c r="EO400">
        <v>0.0788458</v>
      </c>
      <c r="EP400">
        <v>0</v>
      </c>
      <c r="EQ400">
        <v>23.7163</v>
      </c>
      <c r="ER400">
        <v>999.9</v>
      </c>
      <c r="ES400">
        <v>28.666</v>
      </c>
      <c r="ET400">
        <v>40.606</v>
      </c>
      <c r="EU400">
        <v>30.4078</v>
      </c>
      <c r="EV400">
        <v>51.2614</v>
      </c>
      <c r="EW400">
        <v>31.0577</v>
      </c>
      <c r="EX400">
        <v>2</v>
      </c>
      <c r="EY400">
        <v>0.190821</v>
      </c>
      <c r="EZ400">
        <v>4.74725</v>
      </c>
      <c r="FA400">
        <v>20.1816</v>
      </c>
      <c r="FB400">
        <v>5.23346</v>
      </c>
      <c r="FC400">
        <v>11.992</v>
      </c>
      <c r="FD400">
        <v>4.9558</v>
      </c>
      <c r="FE400">
        <v>3.304</v>
      </c>
      <c r="FF400">
        <v>350.8</v>
      </c>
      <c r="FG400">
        <v>9999</v>
      </c>
      <c r="FH400">
        <v>9999</v>
      </c>
      <c r="FI400">
        <v>6399.3</v>
      </c>
      <c r="FJ400">
        <v>1.86817</v>
      </c>
      <c r="FK400">
        <v>1.86401</v>
      </c>
      <c r="FL400">
        <v>1.87135</v>
      </c>
      <c r="FM400">
        <v>1.86249</v>
      </c>
      <c r="FN400">
        <v>1.86188</v>
      </c>
      <c r="FO400">
        <v>1.86825</v>
      </c>
      <c r="FP400">
        <v>1.85838</v>
      </c>
      <c r="FQ400">
        <v>1.86462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4.18</v>
      </c>
      <c r="GF400">
        <v>0.2538</v>
      </c>
      <c r="GG400">
        <v>2.14445261950712</v>
      </c>
      <c r="GH400">
        <v>0.00524579190152856</v>
      </c>
      <c r="GI400">
        <v>-2.61795653493914e-06</v>
      </c>
      <c r="GJ400">
        <v>1.03317073579164e-09</v>
      </c>
      <c r="GK400">
        <v>-0.0325879594738201</v>
      </c>
      <c r="GL400">
        <v>-0.0124659139965973</v>
      </c>
      <c r="GM400">
        <v>0.00156445697122576</v>
      </c>
      <c r="GN400">
        <v>-1.32223106024955e-05</v>
      </c>
      <c r="GO400">
        <v>14</v>
      </c>
      <c r="GP400">
        <v>2225</v>
      </c>
      <c r="GQ400">
        <v>3</v>
      </c>
      <c r="GR400">
        <v>45</v>
      </c>
      <c r="GS400">
        <v>3200.9</v>
      </c>
      <c r="GT400">
        <v>3200.9</v>
      </c>
      <c r="GU400">
        <v>1.6272</v>
      </c>
      <c r="GV400">
        <v>2.42065</v>
      </c>
      <c r="GW400">
        <v>1.99829</v>
      </c>
      <c r="GX400">
        <v>2.70752</v>
      </c>
      <c r="GY400">
        <v>2.09351</v>
      </c>
      <c r="GZ400">
        <v>2.41089</v>
      </c>
      <c r="HA400">
        <v>43.8092</v>
      </c>
      <c r="HB400">
        <v>14.027</v>
      </c>
      <c r="HC400">
        <v>18</v>
      </c>
      <c r="HD400">
        <v>429.172</v>
      </c>
      <c r="HE400">
        <v>610.341</v>
      </c>
      <c r="HF400">
        <v>19.5619</v>
      </c>
      <c r="HG400">
        <v>29.8867</v>
      </c>
      <c r="HH400">
        <v>30.0009</v>
      </c>
      <c r="HI400">
        <v>29.8579</v>
      </c>
      <c r="HJ400">
        <v>29.8304</v>
      </c>
      <c r="HK400">
        <v>32.6774</v>
      </c>
      <c r="HL400">
        <v>52.3505</v>
      </c>
      <c r="HM400">
        <v>0</v>
      </c>
      <c r="HN400">
        <v>19.5507</v>
      </c>
      <c r="HO400">
        <v>554.3</v>
      </c>
      <c r="HP400">
        <v>16.5495</v>
      </c>
      <c r="HQ400">
        <v>95.7167</v>
      </c>
      <c r="HR400">
        <v>99.8492</v>
      </c>
    </row>
    <row r="401" spans="1:226">
      <c r="A401">
        <v>385</v>
      </c>
      <c r="B401">
        <v>1657490177.5</v>
      </c>
      <c r="C401">
        <v>3708</v>
      </c>
      <c r="D401" t="s">
        <v>1132</v>
      </c>
      <c r="E401" t="s">
        <v>1133</v>
      </c>
      <c r="F401">
        <v>5</v>
      </c>
      <c r="G401" t="s">
        <v>1071</v>
      </c>
      <c r="H401" t="s">
        <v>354</v>
      </c>
      <c r="I401">
        <v>1657490175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546.924772077883</v>
      </c>
      <c r="AK401">
        <v>511.029842424242</v>
      </c>
      <c r="AL401">
        <v>3.29607720673408</v>
      </c>
      <c r="AM401">
        <v>66.5773286045169</v>
      </c>
      <c r="AN401">
        <f>(AP401 - AO401 + BO401*1E3/(8.314*(BQ401+273.15)) * AR401/BN401 * AQ401) * BN401/(100*BB401) * 1000/(1000 - AP401)</f>
        <v>0</v>
      </c>
      <c r="AO401">
        <v>16.4836173901048</v>
      </c>
      <c r="AP401">
        <v>20.6991890909091</v>
      </c>
      <c r="AQ401">
        <v>-2.13816665331656e-05</v>
      </c>
      <c r="AR401">
        <v>78.1139820715769</v>
      </c>
      <c r="AS401">
        <v>15</v>
      </c>
      <c r="AT401">
        <v>3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1657490175</v>
      </c>
      <c r="BH401">
        <v>493.994777777778</v>
      </c>
      <c r="BI401">
        <v>540.013555555556</v>
      </c>
      <c r="BJ401">
        <v>20.7042888888889</v>
      </c>
      <c r="BK401">
        <v>16.4771777777778</v>
      </c>
      <c r="BL401">
        <v>489.787666666667</v>
      </c>
      <c r="BM401">
        <v>20.4506111111111</v>
      </c>
      <c r="BN401">
        <v>499.970222222222</v>
      </c>
      <c r="BO401">
        <v>72.1823777777778</v>
      </c>
      <c r="BP401">
        <v>0.0228718555555556</v>
      </c>
      <c r="BQ401">
        <v>23.9321555555556</v>
      </c>
      <c r="BR401">
        <v>24.9929555555556</v>
      </c>
      <c r="BS401">
        <v>999.9</v>
      </c>
      <c r="BT401">
        <v>0</v>
      </c>
      <c r="BU401">
        <v>0</v>
      </c>
      <c r="BV401">
        <v>9957.42888888889</v>
      </c>
      <c r="BW401">
        <v>0</v>
      </c>
      <c r="BX401">
        <v>407.941666666667</v>
      </c>
      <c r="BY401">
        <v>-46.0187333333333</v>
      </c>
      <c r="BZ401">
        <v>504.438888888889</v>
      </c>
      <c r="CA401">
        <v>549.060555555556</v>
      </c>
      <c r="CB401">
        <v>4.22710333333333</v>
      </c>
      <c r="CC401">
        <v>540.013555555556</v>
      </c>
      <c r="CD401">
        <v>16.4771777777778</v>
      </c>
      <c r="CE401">
        <v>1.49448555555556</v>
      </c>
      <c r="CF401">
        <v>1.18936111111111</v>
      </c>
      <c r="CG401">
        <v>12.9118444444444</v>
      </c>
      <c r="CH401">
        <v>9.46906444444444</v>
      </c>
      <c r="CI401">
        <v>1999.99888888889</v>
      </c>
      <c r="CJ401">
        <v>0.98</v>
      </c>
      <c r="CK401">
        <v>0.0200004333333333</v>
      </c>
      <c r="CL401">
        <v>0</v>
      </c>
      <c r="CM401">
        <v>2.50842222222222</v>
      </c>
      <c r="CN401">
        <v>0</v>
      </c>
      <c r="CO401">
        <v>13696.1444444444</v>
      </c>
      <c r="CP401">
        <v>16705.3777777778</v>
      </c>
      <c r="CQ401">
        <v>45.937</v>
      </c>
      <c r="CR401">
        <v>48.125</v>
      </c>
      <c r="CS401">
        <v>47.1318888888889</v>
      </c>
      <c r="CT401">
        <v>46</v>
      </c>
      <c r="CU401">
        <v>45</v>
      </c>
      <c r="CV401">
        <v>1959.99888888889</v>
      </c>
      <c r="CW401">
        <v>40</v>
      </c>
      <c r="CX401">
        <v>0</v>
      </c>
      <c r="CY401">
        <v>1651556962.2</v>
      </c>
      <c r="CZ401">
        <v>0</v>
      </c>
      <c r="DA401">
        <v>0</v>
      </c>
      <c r="DB401" t="s">
        <v>356</v>
      </c>
      <c r="DC401">
        <v>1657298120.5</v>
      </c>
      <c r="DD401">
        <v>1657298120.5</v>
      </c>
      <c r="DE401">
        <v>0</v>
      </c>
      <c r="DF401">
        <v>1.391</v>
      </c>
      <c r="DG401">
        <v>0.035</v>
      </c>
      <c r="DH401">
        <v>2.39</v>
      </c>
      <c r="DI401">
        <v>0.104</v>
      </c>
      <c r="DJ401">
        <v>419</v>
      </c>
      <c r="DK401">
        <v>18</v>
      </c>
      <c r="DL401">
        <v>0.11</v>
      </c>
      <c r="DM401">
        <v>0.02</v>
      </c>
      <c r="DN401">
        <v>-44.132185</v>
      </c>
      <c r="DO401">
        <v>-14.3509440900563</v>
      </c>
      <c r="DP401">
        <v>1.39232237297079</v>
      </c>
      <c r="DQ401">
        <v>0</v>
      </c>
      <c r="DR401">
        <v>4.198665</v>
      </c>
      <c r="DS401">
        <v>0.194336285178228</v>
      </c>
      <c r="DT401">
        <v>0.0187732633018343</v>
      </c>
      <c r="DU401">
        <v>0</v>
      </c>
      <c r="DV401">
        <v>0</v>
      </c>
      <c r="DW401">
        <v>2</v>
      </c>
      <c r="DX401" t="s">
        <v>357</v>
      </c>
      <c r="DY401">
        <v>2.8398</v>
      </c>
      <c r="DZ401">
        <v>2.63915</v>
      </c>
      <c r="EA401">
        <v>0.0828427</v>
      </c>
      <c r="EB401">
        <v>0.088777</v>
      </c>
      <c r="EC401">
        <v>0.0738348</v>
      </c>
      <c r="ED401">
        <v>0.0627317</v>
      </c>
      <c r="EE401">
        <v>25604.6</v>
      </c>
      <c r="EF401">
        <v>22251.5</v>
      </c>
      <c r="EG401">
        <v>25006.5</v>
      </c>
      <c r="EH401">
        <v>23794.9</v>
      </c>
      <c r="EI401">
        <v>39561.5</v>
      </c>
      <c r="EJ401">
        <v>36943.5</v>
      </c>
      <c r="EK401">
        <v>45234</v>
      </c>
      <c r="EL401">
        <v>42481</v>
      </c>
      <c r="EM401">
        <v>1.76195</v>
      </c>
      <c r="EN401">
        <v>2.04575</v>
      </c>
      <c r="EO401">
        <v>0.0771321</v>
      </c>
      <c r="EP401">
        <v>0</v>
      </c>
      <c r="EQ401">
        <v>23.7228</v>
      </c>
      <c r="ER401">
        <v>999.9</v>
      </c>
      <c r="ES401">
        <v>28.617</v>
      </c>
      <c r="ET401">
        <v>40.606</v>
      </c>
      <c r="EU401">
        <v>30.3556</v>
      </c>
      <c r="EV401">
        <v>51.6014</v>
      </c>
      <c r="EW401">
        <v>31.1418</v>
      </c>
      <c r="EX401">
        <v>2</v>
      </c>
      <c r="EY401">
        <v>0.191479</v>
      </c>
      <c r="EZ401">
        <v>4.78352</v>
      </c>
      <c r="FA401">
        <v>20.1806</v>
      </c>
      <c r="FB401">
        <v>5.23331</v>
      </c>
      <c r="FC401">
        <v>11.992</v>
      </c>
      <c r="FD401">
        <v>4.9558</v>
      </c>
      <c r="FE401">
        <v>3.30398</v>
      </c>
      <c r="FF401">
        <v>350.8</v>
      </c>
      <c r="FG401">
        <v>9999</v>
      </c>
      <c r="FH401">
        <v>9999</v>
      </c>
      <c r="FI401">
        <v>6399.6</v>
      </c>
      <c r="FJ401">
        <v>1.86816</v>
      </c>
      <c r="FK401">
        <v>1.864</v>
      </c>
      <c r="FL401">
        <v>1.87136</v>
      </c>
      <c r="FM401">
        <v>1.86249</v>
      </c>
      <c r="FN401">
        <v>1.86188</v>
      </c>
      <c r="FO401">
        <v>1.86827</v>
      </c>
      <c r="FP401">
        <v>1.85837</v>
      </c>
      <c r="FQ401">
        <v>1.86462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4.235</v>
      </c>
      <c r="GF401">
        <v>0.2534</v>
      </c>
      <c r="GG401">
        <v>2.14445261950712</v>
      </c>
      <c r="GH401">
        <v>0.00524579190152856</v>
      </c>
      <c r="GI401">
        <v>-2.61795653493914e-06</v>
      </c>
      <c r="GJ401">
        <v>1.03317073579164e-09</v>
      </c>
      <c r="GK401">
        <v>-0.0325879594738201</v>
      </c>
      <c r="GL401">
        <v>-0.0124659139965973</v>
      </c>
      <c r="GM401">
        <v>0.00156445697122576</v>
      </c>
      <c r="GN401">
        <v>-1.32223106024955e-05</v>
      </c>
      <c r="GO401">
        <v>14</v>
      </c>
      <c r="GP401">
        <v>2225</v>
      </c>
      <c r="GQ401">
        <v>3</v>
      </c>
      <c r="GR401">
        <v>45</v>
      </c>
      <c r="GS401">
        <v>3200.9</v>
      </c>
      <c r="GT401">
        <v>3200.9</v>
      </c>
      <c r="GU401">
        <v>1.66382</v>
      </c>
      <c r="GV401">
        <v>2.42676</v>
      </c>
      <c r="GW401">
        <v>1.99829</v>
      </c>
      <c r="GX401">
        <v>2.70752</v>
      </c>
      <c r="GY401">
        <v>2.09351</v>
      </c>
      <c r="GZ401">
        <v>2.40112</v>
      </c>
      <c r="HA401">
        <v>43.8367</v>
      </c>
      <c r="HB401">
        <v>14.0095</v>
      </c>
      <c r="HC401">
        <v>18</v>
      </c>
      <c r="HD401">
        <v>428.955</v>
      </c>
      <c r="HE401">
        <v>610.274</v>
      </c>
      <c r="HF401">
        <v>19.5473</v>
      </c>
      <c r="HG401">
        <v>29.8902</v>
      </c>
      <c r="HH401">
        <v>30.0007</v>
      </c>
      <c r="HI401">
        <v>29.8599</v>
      </c>
      <c r="HJ401">
        <v>29.8317</v>
      </c>
      <c r="HK401">
        <v>33.5253</v>
      </c>
      <c r="HL401">
        <v>52.3505</v>
      </c>
      <c r="HM401">
        <v>0</v>
      </c>
      <c r="HN401">
        <v>19.5388</v>
      </c>
      <c r="HO401">
        <v>574.41</v>
      </c>
      <c r="HP401">
        <v>16.5479</v>
      </c>
      <c r="HQ401">
        <v>95.7156</v>
      </c>
      <c r="HR401">
        <v>99.8465</v>
      </c>
    </row>
    <row r="402" spans="1:226">
      <c r="A402">
        <v>386</v>
      </c>
      <c r="B402">
        <v>1657490182.5</v>
      </c>
      <c r="C402">
        <v>3713</v>
      </c>
      <c r="D402" t="s">
        <v>1134</v>
      </c>
      <c r="E402" t="s">
        <v>1135</v>
      </c>
      <c r="F402">
        <v>5</v>
      </c>
      <c r="G402" t="s">
        <v>1071</v>
      </c>
      <c r="H402" t="s">
        <v>354</v>
      </c>
      <c r="I402">
        <v>1657490179.7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564.03165303829</v>
      </c>
      <c r="AK402">
        <v>527.119884848485</v>
      </c>
      <c r="AL402">
        <v>3.23691225019972</v>
      </c>
      <c r="AM402">
        <v>66.5773286045169</v>
      </c>
      <c r="AN402">
        <f>(AP402 - AO402 + BO402*1E3/(8.314*(BQ402+273.15)) * AR402/BN402 * AQ402) * BN402/(100*BB402) * 1000/(1000 - AP402)</f>
        <v>0</v>
      </c>
      <c r="AO402">
        <v>16.4551320817022</v>
      </c>
      <c r="AP402">
        <v>20.6844690909091</v>
      </c>
      <c r="AQ402">
        <v>-0.000181930275330826</v>
      </c>
      <c r="AR402">
        <v>78.1139820715769</v>
      </c>
      <c r="AS402">
        <v>15</v>
      </c>
      <c r="AT402">
        <v>3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1657490179.7</v>
      </c>
      <c r="BH402">
        <v>508.9337</v>
      </c>
      <c r="BI402">
        <v>555.8841</v>
      </c>
      <c r="BJ402">
        <v>20.69033</v>
      </c>
      <c r="BK402">
        <v>16.45222</v>
      </c>
      <c r="BL402">
        <v>504.6758</v>
      </c>
      <c r="BM402">
        <v>20.43713</v>
      </c>
      <c r="BN402">
        <v>499.9752</v>
      </c>
      <c r="BO402">
        <v>72.18261</v>
      </c>
      <c r="BP402">
        <v>0.02295876</v>
      </c>
      <c r="BQ402">
        <v>23.92875</v>
      </c>
      <c r="BR402">
        <v>25.00167</v>
      </c>
      <c r="BS402">
        <v>999.9</v>
      </c>
      <c r="BT402">
        <v>0</v>
      </c>
      <c r="BU402">
        <v>0</v>
      </c>
      <c r="BV402">
        <v>9967.316</v>
      </c>
      <c r="BW402">
        <v>0</v>
      </c>
      <c r="BX402">
        <v>443.3826</v>
      </c>
      <c r="BY402">
        <v>-46.9504</v>
      </c>
      <c r="BZ402">
        <v>519.6863</v>
      </c>
      <c r="CA402">
        <v>565.1828</v>
      </c>
      <c r="CB402">
        <v>4.238108</v>
      </c>
      <c r="CC402">
        <v>555.8841</v>
      </c>
      <c r="CD402">
        <v>16.45222</v>
      </c>
      <c r="CE402">
        <v>1.493482</v>
      </c>
      <c r="CF402">
        <v>1.187564</v>
      </c>
      <c r="CG402">
        <v>12.9016</v>
      </c>
      <c r="CH402">
        <v>9.446563</v>
      </c>
      <c r="CI402">
        <v>2000.042</v>
      </c>
      <c r="CJ402">
        <v>0.9800004</v>
      </c>
      <c r="CK402">
        <v>0.02000002</v>
      </c>
      <c r="CL402">
        <v>0</v>
      </c>
      <c r="CM402">
        <v>2.60368</v>
      </c>
      <c r="CN402">
        <v>0</v>
      </c>
      <c r="CO402">
        <v>13781.95</v>
      </c>
      <c r="CP402">
        <v>16705.75</v>
      </c>
      <c r="CQ402">
        <v>45.937</v>
      </c>
      <c r="CR402">
        <v>48.125</v>
      </c>
      <c r="CS402">
        <v>47.1498</v>
      </c>
      <c r="CT402">
        <v>46</v>
      </c>
      <c r="CU402">
        <v>45</v>
      </c>
      <c r="CV402">
        <v>1960.042</v>
      </c>
      <c r="CW402">
        <v>40</v>
      </c>
      <c r="CX402">
        <v>0</v>
      </c>
      <c r="CY402">
        <v>1651556967</v>
      </c>
      <c r="CZ402">
        <v>0</v>
      </c>
      <c r="DA402">
        <v>0</v>
      </c>
      <c r="DB402" t="s">
        <v>356</v>
      </c>
      <c r="DC402">
        <v>1657298120.5</v>
      </c>
      <c r="DD402">
        <v>1657298120.5</v>
      </c>
      <c r="DE402">
        <v>0</v>
      </c>
      <c r="DF402">
        <v>1.391</v>
      </c>
      <c r="DG402">
        <v>0.035</v>
      </c>
      <c r="DH402">
        <v>2.39</v>
      </c>
      <c r="DI402">
        <v>0.104</v>
      </c>
      <c r="DJ402">
        <v>419</v>
      </c>
      <c r="DK402">
        <v>18</v>
      </c>
      <c r="DL402">
        <v>0.11</v>
      </c>
      <c r="DM402">
        <v>0.02</v>
      </c>
      <c r="DN402">
        <v>-45.264655</v>
      </c>
      <c r="DO402">
        <v>-12.0527932457785</v>
      </c>
      <c r="DP402">
        <v>1.1638418953943</v>
      </c>
      <c r="DQ402">
        <v>0</v>
      </c>
      <c r="DR402">
        <v>4.214434</v>
      </c>
      <c r="DS402">
        <v>0.18156067542214</v>
      </c>
      <c r="DT402">
        <v>0.0175111361424666</v>
      </c>
      <c r="DU402">
        <v>0</v>
      </c>
      <c r="DV402">
        <v>0</v>
      </c>
      <c r="DW402">
        <v>2</v>
      </c>
      <c r="DX402" t="s">
        <v>357</v>
      </c>
      <c r="DY402">
        <v>2.83996</v>
      </c>
      <c r="DZ402">
        <v>2.63914</v>
      </c>
      <c r="EA402">
        <v>0.0847685</v>
      </c>
      <c r="EB402">
        <v>0.090753</v>
      </c>
      <c r="EC402">
        <v>0.0737992</v>
      </c>
      <c r="ED402">
        <v>0.0626945</v>
      </c>
      <c r="EE402">
        <v>25550.2</v>
      </c>
      <c r="EF402">
        <v>22202.9</v>
      </c>
      <c r="EG402">
        <v>25005.9</v>
      </c>
      <c r="EH402">
        <v>23794.5</v>
      </c>
      <c r="EI402">
        <v>39562.1</v>
      </c>
      <c r="EJ402">
        <v>36944.2</v>
      </c>
      <c r="EK402">
        <v>45232.9</v>
      </c>
      <c r="EL402">
        <v>42480.1</v>
      </c>
      <c r="EM402">
        <v>1.7618</v>
      </c>
      <c r="EN402">
        <v>2.04605</v>
      </c>
      <c r="EO402">
        <v>0.0778399</v>
      </c>
      <c r="EP402">
        <v>0</v>
      </c>
      <c r="EQ402">
        <v>23.7298</v>
      </c>
      <c r="ER402">
        <v>999.9</v>
      </c>
      <c r="ES402">
        <v>28.592</v>
      </c>
      <c r="ET402">
        <v>40.606</v>
      </c>
      <c r="EU402">
        <v>30.3293</v>
      </c>
      <c r="EV402">
        <v>51.8514</v>
      </c>
      <c r="EW402">
        <v>31.1058</v>
      </c>
      <c r="EX402">
        <v>2</v>
      </c>
      <c r="EY402">
        <v>0.1917</v>
      </c>
      <c r="EZ402">
        <v>4.69361</v>
      </c>
      <c r="FA402">
        <v>20.1829</v>
      </c>
      <c r="FB402">
        <v>5.23271</v>
      </c>
      <c r="FC402">
        <v>11.992</v>
      </c>
      <c r="FD402">
        <v>4.95575</v>
      </c>
      <c r="FE402">
        <v>3.30395</v>
      </c>
      <c r="FF402">
        <v>350.8</v>
      </c>
      <c r="FG402">
        <v>9999</v>
      </c>
      <c r="FH402">
        <v>9999</v>
      </c>
      <c r="FI402">
        <v>6399.6</v>
      </c>
      <c r="FJ402">
        <v>1.86819</v>
      </c>
      <c r="FK402">
        <v>1.86401</v>
      </c>
      <c r="FL402">
        <v>1.87136</v>
      </c>
      <c r="FM402">
        <v>1.8625</v>
      </c>
      <c r="FN402">
        <v>1.86188</v>
      </c>
      <c r="FO402">
        <v>1.86828</v>
      </c>
      <c r="FP402">
        <v>1.85837</v>
      </c>
      <c r="FQ402">
        <v>1.86462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4.288</v>
      </c>
      <c r="GF402">
        <v>0.2529</v>
      </c>
      <c r="GG402">
        <v>2.14445261950712</v>
      </c>
      <c r="GH402">
        <v>0.00524579190152856</v>
      </c>
      <c r="GI402">
        <v>-2.61795653493914e-06</v>
      </c>
      <c r="GJ402">
        <v>1.03317073579164e-09</v>
      </c>
      <c r="GK402">
        <v>-0.0325879594738201</v>
      </c>
      <c r="GL402">
        <v>-0.0124659139965973</v>
      </c>
      <c r="GM402">
        <v>0.00156445697122576</v>
      </c>
      <c r="GN402">
        <v>-1.32223106024955e-05</v>
      </c>
      <c r="GO402">
        <v>14</v>
      </c>
      <c r="GP402">
        <v>2225</v>
      </c>
      <c r="GQ402">
        <v>3</v>
      </c>
      <c r="GR402">
        <v>45</v>
      </c>
      <c r="GS402">
        <v>3201</v>
      </c>
      <c r="GT402">
        <v>3201</v>
      </c>
      <c r="GU402">
        <v>1.70776</v>
      </c>
      <c r="GV402">
        <v>2.42676</v>
      </c>
      <c r="GW402">
        <v>1.99829</v>
      </c>
      <c r="GX402">
        <v>2.70752</v>
      </c>
      <c r="GY402">
        <v>2.09473</v>
      </c>
      <c r="GZ402">
        <v>2.42554</v>
      </c>
      <c r="HA402">
        <v>43.8641</v>
      </c>
      <c r="HB402">
        <v>14.027</v>
      </c>
      <c r="HC402">
        <v>18</v>
      </c>
      <c r="HD402">
        <v>428.877</v>
      </c>
      <c r="HE402">
        <v>610.527</v>
      </c>
      <c r="HF402">
        <v>19.5438</v>
      </c>
      <c r="HG402">
        <v>29.8945</v>
      </c>
      <c r="HH402">
        <v>30.0003</v>
      </c>
      <c r="HI402">
        <v>29.8612</v>
      </c>
      <c r="HJ402">
        <v>29.833</v>
      </c>
      <c r="HK402">
        <v>34.2654</v>
      </c>
      <c r="HL402">
        <v>52.0759</v>
      </c>
      <c r="HM402">
        <v>0</v>
      </c>
      <c r="HN402">
        <v>19.5517</v>
      </c>
      <c r="HO402">
        <v>588.001</v>
      </c>
      <c r="HP402">
        <v>16.5571</v>
      </c>
      <c r="HQ402">
        <v>95.7132</v>
      </c>
      <c r="HR402">
        <v>99.8445</v>
      </c>
    </row>
    <row r="403" spans="1:226">
      <c r="A403">
        <v>387</v>
      </c>
      <c r="B403">
        <v>1657490187.5</v>
      </c>
      <c r="C403">
        <v>3718</v>
      </c>
      <c r="D403" t="s">
        <v>1136</v>
      </c>
      <c r="E403" t="s">
        <v>1137</v>
      </c>
      <c r="F403">
        <v>5</v>
      </c>
      <c r="G403" t="s">
        <v>1071</v>
      </c>
      <c r="H403" t="s">
        <v>354</v>
      </c>
      <c r="I403">
        <v>1657490185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581.098771740134</v>
      </c>
      <c r="AK403">
        <v>543.289921212121</v>
      </c>
      <c r="AL403">
        <v>3.23177460779734</v>
      </c>
      <c r="AM403">
        <v>66.5773286045169</v>
      </c>
      <c r="AN403">
        <f>(AP403 - AO403 + BO403*1E3/(8.314*(BQ403+273.15)) * AR403/BN403 * AQ403) * BN403/(100*BB403) * 1000/(1000 - AP403)</f>
        <v>0</v>
      </c>
      <c r="AO403">
        <v>16.4578202333244</v>
      </c>
      <c r="AP403">
        <v>20.6864157575758</v>
      </c>
      <c r="AQ403">
        <v>-2.22085269251022e-05</v>
      </c>
      <c r="AR403">
        <v>78.1139820715769</v>
      </c>
      <c r="AS403">
        <v>15</v>
      </c>
      <c r="AT403">
        <v>3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1657490185</v>
      </c>
      <c r="BH403">
        <v>525.757</v>
      </c>
      <c r="BI403">
        <v>573.432555555556</v>
      </c>
      <c r="BJ403">
        <v>20.6837333333333</v>
      </c>
      <c r="BK403">
        <v>16.4593666666667</v>
      </c>
      <c r="BL403">
        <v>521.442444444444</v>
      </c>
      <c r="BM403">
        <v>20.4307111111111</v>
      </c>
      <c r="BN403">
        <v>499.996555555556</v>
      </c>
      <c r="BO403">
        <v>72.1824666666667</v>
      </c>
      <c r="BP403">
        <v>0.0224979777777778</v>
      </c>
      <c r="BQ403">
        <v>23.9253555555556</v>
      </c>
      <c r="BR403">
        <v>25.0189555555556</v>
      </c>
      <c r="BS403">
        <v>999.9</v>
      </c>
      <c r="BT403">
        <v>0</v>
      </c>
      <c r="BU403">
        <v>0</v>
      </c>
      <c r="BV403">
        <v>10013.4866666667</v>
      </c>
      <c r="BW403">
        <v>0</v>
      </c>
      <c r="BX403">
        <v>347.375333333333</v>
      </c>
      <c r="BY403">
        <v>-47.6756777777778</v>
      </c>
      <c r="BZ403">
        <v>536.861222222222</v>
      </c>
      <c r="CA403">
        <v>583.028888888889</v>
      </c>
      <c r="CB403">
        <v>4.22434222222222</v>
      </c>
      <c r="CC403">
        <v>573.432555555556</v>
      </c>
      <c r="CD403">
        <v>16.4593666666667</v>
      </c>
      <c r="CE403">
        <v>1.49300111111111</v>
      </c>
      <c r="CF403">
        <v>1.18807777777778</v>
      </c>
      <c r="CG403">
        <v>12.8967</v>
      </c>
      <c r="CH403">
        <v>9.453</v>
      </c>
      <c r="CI403">
        <v>2000.03</v>
      </c>
      <c r="CJ403">
        <v>0.980000333333333</v>
      </c>
      <c r="CK403">
        <v>0.0200000888888889</v>
      </c>
      <c r="CL403">
        <v>0</v>
      </c>
      <c r="CM403">
        <v>2.43597777777778</v>
      </c>
      <c r="CN403">
        <v>0</v>
      </c>
      <c r="CO403">
        <v>13846.7888888889</v>
      </c>
      <c r="CP403">
        <v>16705.6444444444</v>
      </c>
      <c r="CQ403">
        <v>45.937</v>
      </c>
      <c r="CR403">
        <v>48.1387777777778</v>
      </c>
      <c r="CS403">
        <v>47.187</v>
      </c>
      <c r="CT403">
        <v>46</v>
      </c>
      <c r="CU403">
        <v>45</v>
      </c>
      <c r="CV403">
        <v>1960.03</v>
      </c>
      <c r="CW403">
        <v>40</v>
      </c>
      <c r="CX403">
        <v>0</v>
      </c>
      <c r="CY403">
        <v>1651556972.4</v>
      </c>
      <c r="CZ403">
        <v>0</v>
      </c>
      <c r="DA403">
        <v>0</v>
      </c>
      <c r="DB403" t="s">
        <v>356</v>
      </c>
      <c r="DC403">
        <v>1657298120.5</v>
      </c>
      <c r="DD403">
        <v>1657298120.5</v>
      </c>
      <c r="DE403">
        <v>0</v>
      </c>
      <c r="DF403">
        <v>1.391</v>
      </c>
      <c r="DG403">
        <v>0.035</v>
      </c>
      <c r="DH403">
        <v>2.39</v>
      </c>
      <c r="DI403">
        <v>0.104</v>
      </c>
      <c r="DJ403">
        <v>419</v>
      </c>
      <c r="DK403">
        <v>18</v>
      </c>
      <c r="DL403">
        <v>0.11</v>
      </c>
      <c r="DM403">
        <v>0.02</v>
      </c>
      <c r="DN403">
        <v>-46.23641</v>
      </c>
      <c r="DO403">
        <v>-11.4381365853657</v>
      </c>
      <c r="DP403">
        <v>1.11027331247761</v>
      </c>
      <c r="DQ403">
        <v>0</v>
      </c>
      <c r="DR403">
        <v>4.22333925</v>
      </c>
      <c r="DS403">
        <v>0.0921499812382634</v>
      </c>
      <c r="DT403">
        <v>0.0122586704800113</v>
      </c>
      <c r="DU403">
        <v>1</v>
      </c>
      <c r="DV403">
        <v>1</v>
      </c>
      <c r="DW403">
        <v>2</v>
      </c>
      <c r="DX403" t="s">
        <v>363</v>
      </c>
      <c r="DY403">
        <v>2.83983</v>
      </c>
      <c r="DZ403">
        <v>2.63912</v>
      </c>
      <c r="EA403">
        <v>0.0866492</v>
      </c>
      <c r="EB403">
        <v>0.0925467</v>
      </c>
      <c r="EC403">
        <v>0.0738055</v>
      </c>
      <c r="ED403">
        <v>0.0627082</v>
      </c>
      <c r="EE403">
        <v>25497.1</v>
      </c>
      <c r="EF403">
        <v>22158.5</v>
      </c>
      <c r="EG403">
        <v>25005.4</v>
      </c>
      <c r="EH403">
        <v>23794</v>
      </c>
      <c r="EI403">
        <v>39561.1</v>
      </c>
      <c r="EJ403">
        <v>36943.1</v>
      </c>
      <c r="EK403">
        <v>45232</v>
      </c>
      <c r="EL403">
        <v>42479.4</v>
      </c>
      <c r="EM403">
        <v>1.76195</v>
      </c>
      <c r="EN403">
        <v>2.04592</v>
      </c>
      <c r="EO403">
        <v>0.0783429</v>
      </c>
      <c r="EP403">
        <v>0</v>
      </c>
      <c r="EQ403">
        <v>23.7363</v>
      </c>
      <c r="ER403">
        <v>999.9</v>
      </c>
      <c r="ES403">
        <v>28.544</v>
      </c>
      <c r="ET403">
        <v>40.617</v>
      </c>
      <c r="EU403">
        <v>30.2997</v>
      </c>
      <c r="EV403">
        <v>52.1614</v>
      </c>
      <c r="EW403">
        <v>31.1258</v>
      </c>
      <c r="EX403">
        <v>2</v>
      </c>
      <c r="EY403">
        <v>0.19202</v>
      </c>
      <c r="EZ403">
        <v>4.7153</v>
      </c>
      <c r="FA403">
        <v>20.1823</v>
      </c>
      <c r="FB403">
        <v>5.23301</v>
      </c>
      <c r="FC403">
        <v>11.992</v>
      </c>
      <c r="FD403">
        <v>4.956</v>
      </c>
      <c r="FE403">
        <v>3.304</v>
      </c>
      <c r="FF403">
        <v>350.8</v>
      </c>
      <c r="FG403">
        <v>9999</v>
      </c>
      <c r="FH403">
        <v>9999</v>
      </c>
      <c r="FI403">
        <v>6399.8</v>
      </c>
      <c r="FJ403">
        <v>1.86819</v>
      </c>
      <c r="FK403">
        <v>1.86401</v>
      </c>
      <c r="FL403">
        <v>1.87134</v>
      </c>
      <c r="FM403">
        <v>1.8625</v>
      </c>
      <c r="FN403">
        <v>1.86188</v>
      </c>
      <c r="FO403">
        <v>1.86828</v>
      </c>
      <c r="FP403">
        <v>1.85838</v>
      </c>
      <c r="FQ403">
        <v>1.86462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4.34</v>
      </c>
      <c r="GF403">
        <v>0.2531</v>
      </c>
      <c r="GG403">
        <v>2.14445261950712</v>
      </c>
      <c r="GH403">
        <v>0.00524579190152856</v>
      </c>
      <c r="GI403">
        <v>-2.61795653493914e-06</v>
      </c>
      <c r="GJ403">
        <v>1.03317073579164e-09</v>
      </c>
      <c r="GK403">
        <v>-0.0325879594738201</v>
      </c>
      <c r="GL403">
        <v>-0.0124659139965973</v>
      </c>
      <c r="GM403">
        <v>0.00156445697122576</v>
      </c>
      <c r="GN403">
        <v>-1.32223106024955e-05</v>
      </c>
      <c r="GO403">
        <v>14</v>
      </c>
      <c r="GP403">
        <v>2225</v>
      </c>
      <c r="GQ403">
        <v>3</v>
      </c>
      <c r="GR403">
        <v>45</v>
      </c>
      <c r="GS403">
        <v>3201.1</v>
      </c>
      <c r="GT403">
        <v>3201.1</v>
      </c>
      <c r="GU403">
        <v>1.74316</v>
      </c>
      <c r="GV403">
        <v>2.41699</v>
      </c>
      <c r="GW403">
        <v>1.99829</v>
      </c>
      <c r="GX403">
        <v>2.70874</v>
      </c>
      <c r="GY403">
        <v>2.09351</v>
      </c>
      <c r="GZ403">
        <v>2.41455</v>
      </c>
      <c r="HA403">
        <v>43.8641</v>
      </c>
      <c r="HB403">
        <v>14.0095</v>
      </c>
      <c r="HC403">
        <v>18</v>
      </c>
      <c r="HD403">
        <v>428.977</v>
      </c>
      <c r="HE403">
        <v>610.455</v>
      </c>
      <c r="HF403">
        <v>19.5479</v>
      </c>
      <c r="HG403">
        <v>29.899</v>
      </c>
      <c r="HH403">
        <v>30.0005</v>
      </c>
      <c r="HI403">
        <v>29.8631</v>
      </c>
      <c r="HJ403">
        <v>29.8356</v>
      </c>
      <c r="HK403">
        <v>35.0498</v>
      </c>
      <c r="HL403">
        <v>52.0759</v>
      </c>
      <c r="HM403">
        <v>0</v>
      </c>
      <c r="HN403">
        <v>19.5483</v>
      </c>
      <c r="HO403">
        <v>608.298</v>
      </c>
      <c r="HP403">
        <v>16.5506</v>
      </c>
      <c r="HQ403">
        <v>95.7113</v>
      </c>
      <c r="HR403">
        <v>99.8427</v>
      </c>
    </row>
    <row r="404" spans="1:226">
      <c r="A404">
        <v>388</v>
      </c>
      <c r="B404">
        <v>1657490192.5</v>
      </c>
      <c r="C404">
        <v>3723</v>
      </c>
      <c r="D404" t="s">
        <v>1138</v>
      </c>
      <c r="E404" t="s">
        <v>1139</v>
      </c>
      <c r="F404">
        <v>5</v>
      </c>
      <c r="G404" t="s">
        <v>1071</v>
      </c>
      <c r="H404" t="s">
        <v>354</v>
      </c>
      <c r="I404">
        <v>1657490189.7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597.270212158717</v>
      </c>
      <c r="AK404">
        <v>559.062145454545</v>
      </c>
      <c r="AL404">
        <v>3.1537456390139</v>
      </c>
      <c r="AM404">
        <v>66.5773286045169</v>
      </c>
      <c r="AN404">
        <f>(AP404 - AO404 + BO404*1E3/(8.314*(BQ404+273.15)) * AR404/BN404 * AQ404) * BN404/(100*BB404) * 1000/(1000 - AP404)</f>
        <v>0</v>
      </c>
      <c r="AO404">
        <v>16.4467180297578</v>
      </c>
      <c r="AP404">
        <v>20.6863418181818</v>
      </c>
      <c r="AQ404">
        <v>-2.0264420873759e-05</v>
      </c>
      <c r="AR404">
        <v>78.1139820715769</v>
      </c>
      <c r="AS404">
        <v>15</v>
      </c>
      <c r="AT404">
        <v>3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1657490189.7</v>
      </c>
      <c r="BH404">
        <v>540.3438</v>
      </c>
      <c r="BI404">
        <v>588.5639</v>
      </c>
      <c r="BJ404">
        <v>20.68678</v>
      </c>
      <c r="BK404">
        <v>16.45652</v>
      </c>
      <c r="BL404">
        <v>535.9807</v>
      </c>
      <c r="BM404">
        <v>20.4337</v>
      </c>
      <c r="BN404">
        <v>499.9979</v>
      </c>
      <c r="BO404">
        <v>72.18273</v>
      </c>
      <c r="BP404">
        <v>0.02290703</v>
      </c>
      <c r="BQ404">
        <v>23.934</v>
      </c>
      <c r="BR404">
        <v>25.01013</v>
      </c>
      <c r="BS404">
        <v>999.9</v>
      </c>
      <c r="BT404">
        <v>0</v>
      </c>
      <c r="BU404">
        <v>0</v>
      </c>
      <c r="BV404">
        <v>9993.185</v>
      </c>
      <c r="BW404">
        <v>0</v>
      </c>
      <c r="BX404">
        <v>349.4137</v>
      </c>
      <c r="BY404">
        <v>-48.2201</v>
      </c>
      <c r="BZ404">
        <v>551.7578</v>
      </c>
      <c r="CA404">
        <v>598.4115</v>
      </c>
      <c r="CB404">
        <v>4.230258</v>
      </c>
      <c r="CC404">
        <v>588.5639</v>
      </c>
      <c r="CD404">
        <v>16.45652</v>
      </c>
      <c r="CE404">
        <v>1.493229</v>
      </c>
      <c r="CF404">
        <v>1.187877</v>
      </c>
      <c r="CG404">
        <v>12.89902</v>
      </c>
      <c r="CH404">
        <v>9.450483</v>
      </c>
      <c r="CI404">
        <v>2000.03</v>
      </c>
      <c r="CJ404">
        <v>0.9800004</v>
      </c>
      <c r="CK404">
        <v>0.02000002</v>
      </c>
      <c r="CL404">
        <v>0</v>
      </c>
      <c r="CM404">
        <v>2.35165</v>
      </c>
      <c r="CN404">
        <v>0</v>
      </c>
      <c r="CO404">
        <v>13900.88</v>
      </c>
      <c r="CP404">
        <v>16705.67</v>
      </c>
      <c r="CQ404">
        <v>45.9559</v>
      </c>
      <c r="CR404">
        <v>48.1312</v>
      </c>
      <c r="CS404">
        <v>47.187</v>
      </c>
      <c r="CT404">
        <v>46.0186</v>
      </c>
      <c r="CU404">
        <v>45</v>
      </c>
      <c r="CV404">
        <v>1960.03</v>
      </c>
      <c r="CW404">
        <v>40</v>
      </c>
      <c r="CX404">
        <v>0</v>
      </c>
      <c r="CY404">
        <v>1651556977.2</v>
      </c>
      <c r="CZ404">
        <v>0</v>
      </c>
      <c r="DA404">
        <v>0</v>
      </c>
      <c r="DB404" t="s">
        <v>356</v>
      </c>
      <c r="DC404">
        <v>1657298120.5</v>
      </c>
      <c r="DD404">
        <v>1657298120.5</v>
      </c>
      <c r="DE404">
        <v>0</v>
      </c>
      <c r="DF404">
        <v>1.391</v>
      </c>
      <c r="DG404">
        <v>0.035</v>
      </c>
      <c r="DH404">
        <v>2.39</v>
      </c>
      <c r="DI404">
        <v>0.104</v>
      </c>
      <c r="DJ404">
        <v>419</v>
      </c>
      <c r="DK404">
        <v>18</v>
      </c>
      <c r="DL404">
        <v>0.11</v>
      </c>
      <c r="DM404">
        <v>0.02</v>
      </c>
      <c r="DN404">
        <v>-47.04929</v>
      </c>
      <c r="DO404">
        <v>-8.94329606003748</v>
      </c>
      <c r="DP404">
        <v>0.886397057700442</v>
      </c>
      <c r="DQ404">
        <v>0</v>
      </c>
      <c r="DR404">
        <v>4.2301955</v>
      </c>
      <c r="DS404">
        <v>0.0317272795497108</v>
      </c>
      <c r="DT404">
        <v>0.00814331472743135</v>
      </c>
      <c r="DU404">
        <v>1</v>
      </c>
      <c r="DV404">
        <v>1</v>
      </c>
      <c r="DW404">
        <v>2</v>
      </c>
      <c r="DX404" t="s">
        <v>363</v>
      </c>
      <c r="DY404">
        <v>2.83981</v>
      </c>
      <c r="DZ404">
        <v>2.63935</v>
      </c>
      <c r="EA404">
        <v>0.0884724</v>
      </c>
      <c r="EB404">
        <v>0.0944322</v>
      </c>
      <c r="EC404">
        <v>0.0738082</v>
      </c>
      <c r="ED404">
        <v>0.0628143</v>
      </c>
      <c r="EE404">
        <v>25445.9</v>
      </c>
      <c r="EF404">
        <v>22111.9</v>
      </c>
      <c r="EG404">
        <v>25005.1</v>
      </c>
      <c r="EH404">
        <v>23793.4</v>
      </c>
      <c r="EI404">
        <v>39560.2</v>
      </c>
      <c r="EJ404">
        <v>36938.4</v>
      </c>
      <c r="EK404">
        <v>45231</v>
      </c>
      <c r="EL404">
        <v>42478.8</v>
      </c>
      <c r="EM404">
        <v>1.76165</v>
      </c>
      <c r="EN404">
        <v>2.04592</v>
      </c>
      <c r="EO404">
        <v>0.0761822</v>
      </c>
      <c r="EP404">
        <v>0</v>
      </c>
      <c r="EQ404">
        <v>23.7423</v>
      </c>
      <c r="ER404">
        <v>999.9</v>
      </c>
      <c r="ES404">
        <v>28.519</v>
      </c>
      <c r="ET404">
        <v>40.617</v>
      </c>
      <c r="EU404">
        <v>30.2696</v>
      </c>
      <c r="EV404">
        <v>51.7214</v>
      </c>
      <c r="EW404">
        <v>31.1058</v>
      </c>
      <c r="EX404">
        <v>2</v>
      </c>
      <c r="EY404">
        <v>0.193018</v>
      </c>
      <c r="EZ404">
        <v>4.80324</v>
      </c>
      <c r="FA404">
        <v>20.1799</v>
      </c>
      <c r="FB404">
        <v>5.23316</v>
      </c>
      <c r="FC404">
        <v>11.992</v>
      </c>
      <c r="FD404">
        <v>4.95595</v>
      </c>
      <c r="FE404">
        <v>3.304</v>
      </c>
      <c r="FF404">
        <v>350.8</v>
      </c>
      <c r="FG404">
        <v>9999</v>
      </c>
      <c r="FH404">
        <v>9999</v>
      </c>
      <c r="FI404">
        <v>6399.8</v>
      </c>
      <c r="FJ404">
        <v>1.86816</v>
      </c>
      <c r="FK404">
        <v>1.864</v>
      </c>
      <c r="FL404">
        <v>1.87137</v>
      </c>
      <c r="FM404">
        <v>1.86249</v>
      </c>
      <c r="FN404">
        <v>1.86188</v>
      </c>
      <c r="FO404">
        <v>1.86828</v>
      </c>
      <c r="FP404">
        <v>1.85837</v>
      </c>
      <c r="FQ404">
        <v>1.86462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4.392</v>
      </c>
      <c r="GF404">
        <v>0.2531</v>
      </c>
      <c r="GG404">
        <v>2.14445261950712</v>
      </c>
      <c r="GH404">
        <v>0.00524579190152856</v>
      </c>
      <c r="GI404">
        <v>-2.61795653493914e-06</v>
      </c>
      <c r="GJ404">
        <v>1.03317073579164e-09</v>
      </c>
      <c r="GK404">
        <v>-0.0325879594738201</v>
      </c>
      <c r="GL404">
        <v>-0.0124659139965973</v>
      </c>
      <c r="GM404">
        <v>0.00156445697122576</v>
      </c>
      <c r="GN404">
        <v>-1.32223106024955e-05</v>
      </c>
      <c r="GO404">
        <v>14</v>
      </c>
      <c r="GP404">
        <v>2225</v>
      </c>
      <c r="GQ404">
        <v>3</v>
      </c>
      <c r="GR404">
        <v>45</v>
      </c>
      <c r="GS404">
        <v>3201.2</v>
      </c>
      <c r="GT404">
        <v>3201.2</v>
      </c>
      <c r="GU404">
        <v>1.78467</v>
      </c>
      <c r="GV404">
        <v>2.42188</v>
      </c>
      <c r="GW404">
        <v>1.99829</v>
      </c>
      <c r="GX404">
        <v>2.7063</v>
      </c>
      <c r="GY404">
        <v>2.09351</v>
      </c>
      <c r="GZ404">
        <v>2.37305</v>
      </c>
      <c r="HA404">
        <v>43.8917</v>
      </c>
      <c r="HB404">
        <v>14.0095</v>
      </c>
      <c r="HC404">
        <v>18</v>
      </c>
      <c r="HD404">
        <v>428.821</v>
      </c>
      <c r="HE404">
        <v>610.474</v>
      </c>
      <c r="HF404">
        <v>19.5386</v>
      </c>
      <c r="HG404">
        <v>29.9032</v>
      </c>
      <c r="HH404">
        <v>30.0008</v>
      </c>
      <c r="HI404">
        <v>29.8656</v>
      </c>
      <c r="HJ404">
        <v>29.8375</v>
      </c>
      <c r="HK404">
        <v>35.8129</v>
      </c>
      <c r="HL404">
        <v>51.7904</v>
      </c>
      <c r="HM404">
        <v>0</v>
      </c>
      <c r="HN404">
        <v>19.5278</v>
      </c>
      <c r="HO404">
        <v>621.719</v>
      </c>
      <c r="HP404">
        <v>16.5416</v>
      </c>
      <c r="HQ404">
        <v>95.7096</v>
      </c>
      <c r="HR404">
        <v>99.8409</v>
      </c>
    </row>
    <row r="405" spans="1:226">
      <c r="A405">
        <v>389</v>
      </c>
      <c r="B405">
        <v>1657490197.5</v>
      </c>
      <c r="C405">
        <v>3728</v>
      </c>
      <c r="D405" t="s">
        <v>1140</v>
      </c>
      <c r="E405" t="s">
        <v>1141</v>
      </c>
      <c r="F405">
        <v>5</v>
      </c>
      <c r="G405" t="s">
        <v>1071</v>
      </c>
      <c r="H405" t="s">
        <v>354</v>
      </c>
      <c r="I405">
        <v>1657490195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614.412398151356</v>
      </c>
      <c r="AK405">
        <v>575.170224242424</v>
      </c>
      <c r="AL405">
        <v>3.21643846672892</v>
      </c>
      <c r="AM405">
        <v>66.5773286045169</v>
      </c>
      <c r="AN405">
        <f>(AP405 - AO405 + BO405*1E3/(8.314*(BQ405+273.15)) * AR405/BN405 * AQ405) * BN405/(100*BB405) * 1000/(1000 - AP405)</f>
        <v>0</v>
      </c>
      <c r="AO405">
        <v>16.5165393852285</v>
      </c>
      <c r="AP405">
        <v>20.7163327272727</v>
      </c>
      <c r="AQ405">
        <v>0.00687313864009592</v>
      </c>
      <c r="AR405">
        <v>78.1139820715769</v>
      </c>
      <c r="AS405">
        <v>15</v>
      </c>
      <c r="AT405">
        <v>3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1657490195</v>
      </c>
      <c r="BH405">
        <v>556.958</v>
      </c>
      <c r="BI405">
        <v>606.288333333333</v>
      </c>
      <c r="BJ405">
        <v>20.7024777777778</v>
      </c>
      <c r="BK405">
        <v>16.5183222222222</v>
      </c>
      <c r="BL405">
        <v>552.540111111111</v>
      </c>
      <c r="BM405">
        <v>20.4488555555556</v>
      </c>
      <c r="BN405">
        <v>499.988111111111</v>
      </c>
      <c r="BO405">
        <v>72.1827</v>
      </c>
      <c r="BP405">
        <v>0.0227646</v>
      </c>
      <c r="BQ405">
        <v>23.9371111111111</v>
      </c>
      <c r="BR405">
        <v>24.9981111111111</v>
      </c>
      <c r="BS405">
        <v>999.9</v>
      </c>
      <c r="BT405">
        <v>0</v>
      </c>
      <c r="BU405">
        <v>0</v>
      </c>
      <c r="BV405">
        <v>9992.49444444444</v>
      </c>
      <c r="BW405">
        <v>0</v>
      </c>
      <c r="BX405">
        <v>378.287333333333</v>
      </c>
      <c r="BY405">
        <v>-49.3302888888889</v>
      </c>
      <c r="BZ405">
        <v>568.732333333333</v>
      </c>
      <c r="CA405">
        <v>616.471444444444</v>
      </c>
      <c r="CB405">
        <v>4.18416888888889</v>
      </c>
      <c r="CC405">
        <v>606.288333333333</v>
      </c>
      <c r="CD405">
        <v>16.5183222222222</v>
      </c>
      <c r="CE405">
        <v>1.49436111111111</v>
      </c>
      <c r="CF405">
        <v>1.19233777777778</v>
      </c>
      <c r="CG405">
        <v>12.9106111111111</v>
      </c>
      <c r="CH405">
        <v>9.50620555555556</v>
      </c>
      <c r="CI405">
        <v>2000.02333333333</v>
      </c>
      <c r="CJ405">
        <v>0.979999333333333</v>
      </c>
      <c r="CK405">
        <v>0.0200011222222222</v>
      </c>
      <c r="CL405">
        <v>0</v>
      </c>
      <c r="CM405">
        <v>2.54646666666667</v>
      </c>
      <c r="CN405">
        <v>0</v>
      </c>
      <c r="CO405">
        <v>13966.2111111111</v>
      </c>
      <c r="CP405">
        <v>16705.6</v>
      </c>
      <c r="CQ405">
        <v>45.986</v>
      </c>
      <c r="CR405">
        <v>48.187</v>
      </c>
      <c r="CS405">
        <v>47.187</v>
      </c>
      <c r="CT405">
        <v>46.0482222222222</v>
      </c>
      <c r="CU405">
        <v>45.0482222222222</v>
      </c>
      <c r="CV405">
        <v>1960.02</v>
      </c>
      <c r="CW405">
        <v>40.0033333333333</v>
      </c>
      <c r="CX405">
        <v>0</v>
      </c>
      <c r="CY405">
        <v>1651556982</v>
      </c>
      <c r="CZ405">
        <v>0</v>
      </c>
      <c r="DA405">
        <v>0</v>
      </c>
      <c r="DB405" t="s">
        <v>356</v>
      </c>
      <c r="DC405">
        <v>1657298120.5</v>
      </c>
      <c r="DD405">
        <v>1657298120.5</v>
      </c>
      <c r="DE405">
        <v>0</v>
      </c>
      <c r="DF405">
        <v>1.391</v>
      </c>
      <c r="DG405">
        <v>0.035</v>
      </c>
      <c r="DH405">
        <v>2.39</v>
      </c>
      <c r="DI405">
        <v>0.104</v>
      </c>
      <c r="DJ405">
        <v>419</v>
      </c>
      <c r="DK405">
        <v>18</v>
      </c>
      <c r="DL405">
        <v>0.11</v>
      </c>
      <c r="DM405">
        <v>0.02</v>
      </c>
      <c r="DN405">
        <v>-48.0374125</v>
      </c>
      <c r="DO405">
        <v>-9.03719437148209</v>
      </c>
      <c r="DP405">
        <v>0.896325766724214</v>
      </c>
      <c r="DQ405">
        <v>0</v>
      </c>
      <c r="DR405">
        <v>4.21977325</v>
      </c>
      <c r="DS405">
        <v>-0.175989230769228</v>
      </c>
      <c r="DT405">
        <v>0.0219580587014768</v>
      </c>
      <c r="DU405">
        <v>0</v>
      </c>
      <c r="DV405">
        <v>0</v>
      </c>
      <c r="DW405">
        <v>2</v>
      </c>
      <c r="DX405" t="s">
        <v>357</v>
      </c>
      <c r="DY405">
        <v>2.8397</v>
      </c>
      <c r="DZ405">
        <v>2.6392</v>
      </c>
      <c r="EA405">
        <v>0.0903016</v>
      </c>
      <c r="EB405">
        <v>0.0962635</v>
      </c>
      <c r="EC405">
        <v>0.0738885</v>
      </c>
      <c r="ED405">
        <v>0.0628679</v>
      </c>
      <c r="EE405">
        <v>25394.8</v>
      </c>
      <c r="EF405">
        <v>22067</v>
      </c>
      <c r="EG405">
        <v>25005</v>
      </c>
      <c r="EH405">
        <v>23793.2</v>
      </c>
      <c r="EI405">
        <v>39557</v>
      </c>
      <c r="EJ405">
        <v>36936</v>
      </c>
      <c r="EK405">
        <v>45231.4</v>
      </c>
      <c r="EL405">
        <v>42478.4</v>
      </c>
      <c r="EM405">
        <v>1.7616</v>
      </c>
      <c r="EN405">
        <v>2.0459</v>
      </c>
      <c r="EO405">
        <v>0.0768714</v>
      </c>
      <c r="EP405">
        <v>0</v>
      </c>
      <c r="EQ405">
        <v>23.7491</v>
      </c>
      <c r="ER405">
        <v>999.9</v>
      </c>
      <c r="ES405">
        <v>28.464</v>
      </c>
      <c r="ET405">
        <v>40.627</v>
      </c>
      <c r="EU405">
        <v>30.2272</v>
      </c>
      <c r="EV405">
        <v>51.2214</v>
      </c>
      <c r="EW405">
        <v>31.1538</v>
      </c>
      <c r="EX405">
        <v>2</v>
      </c>
      <c r="EY405">
        <v>0.193488</v>
      </c>
      <c r="EZ405">
        <v>4.78323</v>
      </c>
      <c r="FA405">
        <v>20.1805</v>
      </c>
      <c r="FB405">
        <v>5.23286</v>
      </c>
      <c r="FC405">
        <v>11.992</v>
      </c>
      <c r="FD405">
        <v>4.9559</v>
      </c>
      <c r="FE405">
        <v>3.30395</v>
      </c>
      <c r="FF405">
        <v>350.8</v>
      </c>
      <c r="FG405">
        <v>9999</v>
      </c>
      <c r="FH405">
        <v>9999</v>
      </c>
      <c r="FI405">
        <v>6399.8</v>
      </c>
      <c r="FJ405">
        <v>1.86816</v>
      </c>
      <c r="FK405">
        <v>1.86401</v>
      </c>
      <c r="FL405">
        <v>1.87138</v>
      </c>
      <c r="FM405">
        <v>1.86251</v>
      </c>
      <c r="FN405">
        <v>1.86188</v>
      </c>
      <c r="FO405">
        <v>1.86828</v>
      </c>
      <c r="FP405">
        <v>1.85837</v>
      </c>
      <c r="FQ405">
        <v>1.86462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4.443</v>
      </c>
      <c r="GF405">
        <v>0.2542</v>
      </c>
      <c r="GG405">
        <v>2.14445261950712</v>
      </c>
      <c r="GH405">
        <v>0.00524579190152856</v>
      </c>
      <c r="GI405">
        <v>-2.61795653493914e-06</v>
      </c>
      <c r="GJ405">
        <v>1.03317073579164e-09</v>
      </c>
      <c r="GK405">
        <v>-0.0325879594738201</v>
      </c>
      <c r="GL405">
        <v>-0.0124659139965973</v>
      </c>
      <c r="GM405">
        <v>0.00156445697122576</v>
      </c>
      <c r="GN405">
        <v>-1.32223106024955e-05</v>
      </c>
      <c r="GO405">
        <v>14</v>
      </c>
      <c r="GP405">
        <v>2225</v>
      </c>
      <c r="GQ405">
        <v>3</v>
      </c>
      <c r="GR405">
        <v>45</v>
      </c>
      <c r="GS405">
        <v>3201.3</v>
      </c>
      <c r="GT405">
        <v>3201.3</v>
      </c>
      <c r="GU405">
        <v>1.82129</v>
      </c>
      <c r="GV405">
        <v>2.42432</v>
      </c>
      <c r="GW405">
        <v>1.99829</v>
      </c>
      <c r="GX405">
        <v>2.70752</v>
      </c>
      <c r="GY405">
        <v>2.09351</v>
      </c>
      <c r="GZ405">
        <v>2.42798</v>
      </c>
      <c r="HA405">
        <v>43.9192</v>
      </c>
      <c r="HB405">
        <v>14.0095</v>
      </c>
      <c r="HC405">
        <v>18</v>
      </c>
      <c r="HD405">
        <v>428.81</v>
      </c>
      <c r="HE405">
        <v>610.481</v>
      </c>
      <c r="HF405">
        <v>19.5253</v>
      </c>
      <c r="HG405">
        <v>29.9073</v>
      </c>
      <c r="HH405">
        <v>30.0006</v>
      </c>
      <c r="HI405">
        <v>29.8682</v>
      </c>
      <c r="HJ405">
        <v>29.84</v>
      </c>
      <c r="HK405">
        <v>36.6062</v>
      </c>
      <c r="HL405">
        <v>51.7904</v>
      </c>
      <c r="HM405">
        <v>0</v>
      </c>
      <c r="HN405">
        <v>19.5239</v>
      </c>
      <c r="HO405">
        <v>641.819</v>
      </c>
      <c r="HP405">
        <v>16.5037</v>
      </c>
      <c r="HQ405">
        <v>95.71</v>
      </c>
      <c r="HR405">
        <v>99.8399</v>
      </c>
    </row>
    <row r="406" spans="1:226">
      <c r="A406">
        <v>390</v>
      </c>
      <c r="B406">
        <v>1657490202.5</v>
      </c>
      <c r="C406">
        <v>3733</v>
      </c>
      <c r="D406" t="s">
        <v>1142</v>
      </c>
      <c r="E406" t="s">
        <v>1143</v>
      </c>
      <c r="F406">
        <v>5</v>
      </c>
      <c r="G406" t="s">
        <v>1071</v>
      </c>
      <c r="H406" t="s">
        <v>354</v>
      </c>
      <c r="I406">
        <v>1657490199.7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631.46888028215</v>
      </c>
      <c r="AK406">
        <v>591.403484848485</v>
      </c>
      <c r="AL406">
        <v>3.2520268215614</v>
      </c>
      <c r="AM406">
        <v>66.5773286045169</v>
      </c>
      <c r="AN406">
        <f>(AP406 - AO406 + BO406*1E3/(8.314*(BQ406+273.15)) * AR406/BN406 * AQ406) * BN406/(100*BB406) * 1000/(1000 - AP406)</f>
        <v>0</v>
      </c>
      <c r="AO406">
        <v>16.5070866494614</v>
      </c>
      <c r="AP406">
        <v>20.731856969697</v>
      </c>
      <c r="AQ406">
        <v>0.00346616226668291</v>
      </c>
      <c r="AR406">
        <v>78.1139820715769</v>
      </c>
      <c r="AS406">
        <v>15</v>
      </c>
      <c r="AT406">
        <v>3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1657490199.7</v>
      </c>
      <c r="BH406">
        <v>571.7873</v>
      </c>
      <c r="BI406">
        <v>622.1777</v>
      </c>
      <c r="BJ406">
        <v>20.7269</v>
      </c>
      <c r="BK406">
        <v>16.50192</v>
      </c>
      <c r="BL406">
        <v>567.3208</v>
      </c>
      <c r="BM406">
        <v>20.47244</v>
      </c>
      <c r="BN406">
        <v>500.0412</v>
      </c>
      <c r="BO406">
        <v>72.18253</v>
      </c>
      <c r="BP406">
        <v>0.02286716</v>
      </c>
      <c r="BQ406">
        <v>23.93836</v>
      </c>
      <c r="BR406">
        <v>25.00691</v>
      </c>
      <c r="BS406">
        <v>999.9</v>
      </c>
      <c r="BT406">
        <v>0</v>
      </c>
      <c r="BU406">
        <v>0</v>
      </c>
      <c r="BV406">
        <v>9987.938</v>
      </c>
      <c r="BW406">
        <v>0</v>
      </c>
      <c r="BX406">
        <v>414.9981</v>
      </c>
      <c r="BY406">
        <v>-50.39045</v>
      </c>
      <c r="BZ406">
        <v>583.8895</v>
      </c>
      <c r="CA406">
        <v>632.6169</v>
      </c>
      <c r="CB406">
        <v>4.224984</v>
      </c>
      <c r="CC406">
        <v>622.1777</v>
      </c>
      <c r="CD406">
        <v>16.50192</v>
      </c>
      <c r="CE406">
        <v>1.496121</v>
      </c>
      <c r="CF406">
        <v>1.191149</v>
      </c>
      <c r="CG406">
        <v>12.92857</v>
      </c>
      <c r="CH406">
        <v>9.491391</v>
      </c>
      <c r="CI406">
        <v>1999.992</v>
      </c>
      <c r="CJ406">
        <v>0.9799998</v>
      </c>
      <c r="CK406">
        <v>0.02000064</v>
      </c>
      <c r="CL406">
        <v>0</v>
      </c>
      <c r="CM406">
        <v>2.55736</v>
      </c>
      <c r="CN406">
        <v>0</v>
      </c>
      <c r="CO406">
        <v>14031.77</v>
      </c>
      <c r="CP406">
        <v>16705.34</v>
      </c>
      <c r="CQ406">
        <v>46</v>
      </c>
      <c r="CR406">
        <v>48.187</v>
      </c>
      <c r="CS406">
        <v>47.187</v>
      </c>
      <c r="CT406">
        <v>46.062</v>
      </c>
      <c r="CU406">
        <v>45.062</v>
      </c>
      <c r="CV406">
        <v>1959.991</v>
      </c>
      <c r="CW406">
        <v>40.001</v>
      </c>
      <c r="CX406">
        <v>0</v>
      </c>
      <c r="CY406">
        <v>1651556987.4</v>
      </c>
      <c r="CZ406">
        <v>0</v>
      </c>
      <c r="DA406">
        <v>0</v>
      </c>
      <c r="DB406" t="s">
        <v>356</v>
      </c>
      <c r="DC406">
        <v>1657298120.5</v>
      </c>
      <c r="DD406">
        <v>1657298120.5</v>
      </c>
      <c r="DE406">
        <v>0</v>
      </c>
      <c r="DF406">
        <v>1.391</v>
      </c>
      <c r="DG406">
        <v>0.035</v>
      </c>
      <c r="DH406">
        <v>2.39</v>
      </c>
      <c r="DI406">
        <v>0.104</v>
      </c>
      <c r="DJ406">
        <v>419</v>
      </c>
      <c r="DK406">
        <v>18</v>
      </c>
      <c r="DL406">
        <v>0.11</v>
      </c>
      <c r="DM406">
        <v>0.02</v>
      </c>
      <c r="DN406">
        <v>-48.7192725</v>
      </c>
      <c r="DO406">
        <v>-10.3327508442776</v>
      </c>
      <c r="DP406">
        <v>1.02788398883033</v>
      </c>
      <c r="DQ406">
        <v>0</v>
      </c>
      <c r="DR406">
        <v>4.21648875</v>
      </c>
      <c r="DS406">
        <v>-0.0878572232645503</v>
      </c>
      <c r="DT406">
        <v>0.0205247357093216</v>
      </c>
      <c r="DU406">
        <v>1</v>
      </c>
      <c r="DV406">
        <v>1</v>
      </c>
      <c r="DW406">
        <v>2</v>
      </c>
      <c r="DX406" t="s">
        <v>363</v>
      </c>
      <c r="DY406">
        <v>2.83974</v>
      </c>
      <c r="DZ406">
        <v>2.63927</v>
      </c>
      <c r="EA406">
        <v>0.0921327</v>
      </c>
      <c r="EB406">
        <v>0.0981634</v>
      </c>
      <c r="EC406">
        <v>0.0739247</v>
      </c>
      <c r="ED406">
        <v>0.0627962</v>
      </c>
      <c r="EE406">
        <v>25343.5</v>
      </c>
      <c r="EF406">
        <v>22019.9</v>
      </c>
      <c r="EG406">
        <v>25004.9</v>
      </c>
      <c r="EH406">
        <v>23792.4</v>
      </c>
      <c r="EI406">
        <v>39555</v>
      </c>
      <c r="EJ406">
        <v>36937.5</v>
      </c>
      <c r="EK406">
        <v>45230.7</v>
      </c>
      <c r="EL406">
        <v>42476.9</v>
      </c>
      <c r="EM406">
        <v>1.76173</v>
      </c>
      <c r="EN406">
        <v>2.04585</v>
      </c>
      <c r="EO406">
        <v>0.0756606</v>
      </c>
      <c r="EP406">
        <v>0</v>
      </c>
      <c r="EQ406">
        <v>23.7563</v>
      </c>
      <c r="ER406">
        <v>999.9</v>
      </c>
      <c r="ES406">
        <v>28.415</v>
      </c>
      <c r="ET406">
        <v>40.617</v>
      </c>
      <c r="EU406">
        <v>30.1575</v>
      </c>
      <c r="EV406">
        <v>51.5614</v>
      </c>
      <c r="EW406">
        <v>31.1178</v>
      </c>
      <c r="EX406">
        <v>2</v>
      </c>
      <c r="EY406">
        <v>0.193961</v>
      </c>
      <c r="EZ406">
        <v>4.76528</v>
      </c>
      <c r="FA406">
        <v>20.1811</v>
      </c>
      <c r="FB406">
        <v>5.23316</v>
      </c>
      <c r="FC406">
        <v>11.992</v>
      </c>
      <c r="FD406">
        <v>4.9559</v>
      </c>
      <c r="FE406">
        <v>3.3039</v>
      </c>
      <c r="FF406">
        <v>350.8</v>
      </c>
      <c r="FG406">
        <v>9999</v>
      </c>
      <c r="FH406">
        <v>9999</v>
      </c>
      <c r="FI406">
        <v>6400.1</v>
      </c>
      <c r="FJ406">
        <v>1.86816</v>
      </c>
      <c r="FK406">
        <v>1.864</v>
      </c>
      <c r="FL406">
        <v>1.87136</v>
      </c>
      <c r="FM406">
        <v>1.86251</v>
      </c>
      <c r="FN406">
        <v>1.86188</v>
      </c>
      <c r="FO406">
        <v>1.86828</v>
      </c>
      <c r="FP406">
        <v>1.85837</v>
      </c>
      <c r="FQ406">
        <v>1.86462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4.496</v>
      </c>
      <c r="GF406">
        <v>0.2546</v>
      </c>
      <c r="GG406">
        <v>2.14445261950712</v>
      </c>
      <c r="GH406">
        <v>0.00524579190152856</v>
      </c>
      <c r="GI406">
        <v>-2.61795653493914e-06</v>
      </c>
      <c r="GJ406">
        <v>1.03317073579164e-09</v>
      </c>
      <c r="GK406">
        <v>-0.0325879594738201</v>
      </c>
      <c r="GL406">
        <v>-0.0124659139965973</v>
      </c>
      <c r="GM406">
        <v>0.00156445697122576</v>
      </c>
      <c r="GN406">
        <v>-1.32223106024955e-05</v>
      </c>
      <c r="GO406">
        <v>14</v>
      </c>
      <c r="GP406">
        <v>2225</v>
      </c>
      <c r="GQ406">
        <v>3</v>
      </c>
      <c r="GR406">
        <v>45</v>
      </c>
      <c r="GS406">
        <v>3201.4</v>
      </c>
      <c r="GT406">
        <v>3201.4</v>
      </c>
      <c r="GU406">
        <v>1.86157</v>
      </c>
      <c r="GV406">
        <v>2.41577</v>
      </c>
      <c r="GW406">
        <v>1.99829</v>
      </c>
      <c r="GX406">
        <v>2.70752</v>
      </c>
      <c r="GY406">
        <v>2.09351</v>
      </c>
      <c r="GZ406">
        <v>2.43164</v>
      </c>
      <c r="HA406">
        <v>43.9192</v>
      </c>
      <c r="HB406">
        <v>14.0182</v>
      </c>
      <c r="HC406">
        <v>18</v>
      </c>
      <c r="HD406">
        <v>428.899</v>
      </c>
      <c r="HE406">
        <v>610.469</v>
      </c>
      <c r="HF406">
        <v>19.5206</v>
      </c>
      <c r="HG406">
        <v>29.9119</v>
      </c>
      <c r="HH406">
        <v>30.0005</v>
      </c>
      <c r="HI406">
        <v>29.8707</v>
      </c>
      <c r="HJ406">
        <v>29.8426</v>
      </c>
      <c r="HK406">
        <v>37.3569</v>
      </c>
      <c r="HL406">
        <v>51.7904</v>
      </c>
      <c r="HM406">
        <v>0</v>
      </c>
      <c r="HN406">
        <v>19.5223</v>
      </c>
      <c r="HO406">
        <v>655.198</v>
      </c>
      <c r="HP406">
        <v>16.4836</v>
      </c>
      <c r="HQ406">
        <v>95.7089</v>
      </c>
      <c r="HR406">
        <v>99.8366</v>
      </c>
    </row>
    <row r="407" spans="1:226">
      <c r="A407">
        <v>391</v>
      </c>
      <c r="B407">
        <v>1657490207.5</v>
      </c>
      <c r="C407">
        <v>3738</v>
      </c>
      <c r="D407" t="s">
        <v>1144</v>
      </c>
      <c r="E407" t="s">
        <v>1145</v>
      </c>
      <c r="F407">
        <v>5</v>
      </c>
      <c r="G407" t="s">
        <v>1071</v>
      </c>
      <c r="H407" t="s">
        <v>354</v>
      </c>
      <c r="I407">
        <v>1657490205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648.718232532479</v>
      </c>
      <c r="AK407">
        <v>607.751242424242</v>
      </c>
      <c r="AL407">
        <v>3.25649259642448</v>
      </c>
      <c r="AM407">
        <v>66.5773286045169</v>
      </c>
      <c r="AN407">
        <f>(AP407 - AO407 + BO407*1E3/(8.314*(BQ407+273.15)) * AR407/BN407 * AQ407) * BN407/(100*BB407) * 1000/(1000 - AP407)</f>
        <v>0</v>
      </c>
      <c r="AO407">
        <v>16.4803190988549</v>
      </c>
      <c r="AP407">
        <v>20.7365303030303</v>
      </c>
      <c r="AQ407">
        <v>0.000556263151320709</v>
      </c>
      <c r="AR407">
        <v>78.1139820715769</v>
      </c>
      <c r="AS407">
        <v>15</v>
      </c>
      <c r="AT407">
        <v>3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1657490205</v>
      </c>
      <c r="BH407">
        <v>588.767333333333</v>
      </c>
      <c r="BI407">
        <v>640.040222222222</v>
      </c>
      <c r="BJ407">
        <v>20.7357</v>
      </c>
      <c r="BK407">
        <v>16.4736333333333</v>
      </c>
      <c r="BL407">
        <v>584.245777777778</v>
      </c>
      <c r="BM407">
        <v>20.4809444444444</v>
      </c>
      <c r="BN407">
        <v>499.968111111111</v>
      </c>
      <c r="BO407">
        <v>72.1833777777778</v>
      </c>
      <c r="BP407">
        <v>0.0232402222222222</v>
      </c>
      <c r="BQ407">
        <v>23.9384888888889</v>
      </c>
      <c r="BR407">
        <v>24.9999666666667</v>
      </c>
      <c r="BS407">
        <v>999.9</v>
      </c>
      <c r="BT407">
        <v>0</v>
      </c>
      <c r="BU407">
        <v>0</v>
      </c>
      <c r="BV407">
        <v>9978.33333333333</v>
      </c>
      <c r="BW407">
        <v>0</v>
      </c>
      <c r="BX407">
        <v>291.274111111111</v>
      </c>
      <c r="BY407">
        <v>-51.2727333333333</v>
      </c>
      <c r="BZ407">
        <v>601.234555555556</v>
      </c>
      <c r="CA407">
        <v>650.760444444444</v>
      </c>
      <c r="CB407">
        <v>4.26206888888889</v>
      </c>
      <c r="CC407">
        <v>640.040222222222</v>
      </c>
      <c r="CD407">
        <v>16.4736333333333</v>
      </c>
      <c r="CE407">
        <v>1.49677222222222</v>
      </c>
      <c r="CF407">
        <v>1.18912333333333</v>
      </c>
      <c r="CG407">
        <v>12.9352333333333</v>
      </c>
      <c r="CH407">
        <v>9.46605111111111</v>
      </c>
      <c r="CI407">
        <v>1999.98222222222</v>
      </c>
      <c r="CJ407">
        <v>0.98</v>
      </c>
      <c r="CK407">
        <v>0.0200004333333333</v>
      </c>
      <c r="CL407">
        <v>0</v>
      </c>
      <c r="CM407">
        <v>2.53886666666667</v>
      </c>
      <c r="CN407">
        <v>0</v>
      </c>
      <c r="CO407">
        <v>14101.8444444444</v>
      </c>
      <c r="CP407">
        <v>16705.2888888889</v>
      </c>
      <c r="CQ407">
        <v>46</v>
      </c>
      <c r="CR407">
        <v>48.187</v>
      </c>
      <c r="CS407">
        <v>47.222</v>
      </c>
      <c r="CT407">
        <v>46.062</v>
      </c>
      <c r="CU407">
        <v>45.062</v>
      </c>
      <c r="CV407">
        <v>1959.98222222222</v>
      </c>
      <c r="CW407">
        <v>40</v>
      </c>
      <c r="CX407">
        <v>0</v>
      </c>
      <c r="CY407">
        <v>1651556992.2</v>
      </c>
      <c r="CZ407">
        <v>0</v>
      </c>
      <c r="DA407">
        <v>0</v>
      </c>
      <c r="DB407" t="s">
        <v>356</v>
      </c>
      <c r="DC407">
        <v>1657298120.5</v>
      </c>
      <c r="DD407">
        <v>1657298120.5</v>
      </c>
      <c r="DE407">
        <v>0</v>
      </c>
      <c r="DF407">
        <v>1.391</v>
      </c>
      <c r="DG407">
        <v>0.035</v>
      </c>
      <c r="DH407">
        <v>2.39</v>
      </c>
      <c r="DI407">
        <v>0.104</v>
      </c>
      <c r="DJ407">
        <v>419</v>
      </c>
      <c r="DK407">
        <v>18</v>
      </c>
      <c r="DL407">
        <v>0.11</v>
      </c>
      <c r="DM407">
        <v>0.02</v>
      </c>
      <c r="DN407">
        <v>-49.7896275</v>
      </c>
      <c r="DO407">
        <v>-12.195679924953</v>
      </c>
      <c r="DP407">
        <v>1.18714486247204</v>
      </c>
      <c r="DQ407">
        <v>0</v>
      </c>
      <c r="DR407">
        <v>4.22541</v>
      </c>
      <c r="DS407">
        <v>0.157325403377105</v>
      </c>
      <c r="DT407">
        <v>0.0287555269470062</v>
      </c>
      <c r="DU407">
        <v>0</v>
      </c>
      <c r="DV407">
        <v>0</v>
      </c>
      <c r="DW407">
        <v>2</v>
      </c>
      <c r="DX407" t="s">
        <v>357</v>
      </c>
      <c r="DY407">
        <v>2.83966</v>
      </c>
      <c r="DZ407">
        <v>2.63952</v>
      </c>
      <c r="EA407">
        <v>0.0939315</v>
      </c>
      <c r="EB407">
        <v>0.0999248</v>
      </c>
      <c r="EC407">
        <v>0.0739332</v>
      </c>
      <c r="ED407">
        <v>0.0627209</v>
      </c>
      <c r="EE407">
        <v>25292.4</v>
      </c>
      <c r="EF407">
        <v>21976.4</v>
      </c>
      <c r="EG407">
        <v>25004</v>
      </c>
      <c r="EH407">
        <v>23792</v>
      </c>
      <c r="EI407">
        <v>39553.7</v>
      </c>
      <c r="EJ407">
        <v>36940.1</v>
      </c>
      <c r="EK407">
        <v>45229.7</v>
      </c>
      <c r="EL407">
        <v>42476.4</v>
      </c>
      <c r="EM407">
        <v>1.7615</v>
      </c>
      <c r="EN407">
        <v>2.04585</v>
      </c>
      <c r="EO407">
        <v>0.0759028</v>
      </c>
      <c r="EP407">
        <v>0</v>
      </c>
      <c r="EQ407">
        <v>23.7638</v>
      </c>
      <c r="ER407">
        <v>999.9</v>
      </c>
      <c r="ES407">
        <v>28.391</v>
      </c>
      <c r="ET407">
        <v>40.617</v>
      </c>
      <c r="EU407">
        <v>30.1339</v>
      </c>
      <c r="EV407">
        <v>51.8414</v>
      </c>
      <c r="EW407">
        <v>31.0857</v>
      </c>
      <c r="EX407">
        <v>2</v>
      </c>
      <c r="EY407">
        <v>0.194505</v>
      </c>
      <c r="EZ407">
        <v>4.76336</v>
      </c>
      <c r="FA407">
        <v>20.1811</v>
      </c>
      <c r="FB407">
        <v>5.23301</v>
      </c>
      <c r="FC407">
        <v>11.992</v>
      </c>
      <c r="FD407">
        <v>4.95585</v>
      </c>
      <c r="FE407">
        <v>3.30393</v>
      </c>
      <c r="FF407">
        <v>350.8</v>
      </c>
      <c r="FG407">
        <v>9999</v>
      </c>
      <c r="FH407">
        <v>9999</v>
      </c>
      <c r="FI407">
        <v>6400.1</v>
      </c>
      <c r="FJ407">
        <v>1.8682</v>
      </c>
      <c r="FK407">
        <v>1.86398</v>
      </c>
      <c r="FL407">
        <v>1.87139</v>
      </c>
      <c r="FM407">
        <v>1.86249</v>
      </c>
      <c r="FN407">
        <v>1.86188</v>
      </c>
      <c r="FO407">
        <v>1.86829</v>
      </c>
      <c r="FP407">
        <v>1.85837</v>
      </c>
      <c r="FQ407">
        <v>1.86462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4.548</v>
      </c>
      <c r="GF407">
        <v>0.2548</v>
      </c>
      <c r="GG407">
        <v>2.14445261950712</v>
      </c>
      <c r="GH407">
        <v>0.00524579190152856</v>
      </c>
      <c r="GI407">
        <v>-2.61795653493914e-06</v>
      </c>
      <c r="GJ407">
        <v>1.03317073579164e-09</v>
      </c>
      <c r="GK407">
        <v>-0.0325879594738201</v>
      </c>
      <c r="GL407">
        <v>-0.0124659139965973</v>
      </c>
      <c r="GM407">
        <v>0.00156445697122576</v>
      </c>
      <c r="GN407">
        <v>-1.32223106024955e-05</v>
      </c>
      <c r="GO407">
        <v>14</v>
      </c>
      <c r="GP407">
        <v>2225</v>
      </c>
      <c r="GQ407">
        <v>3</v>
      </c>
      <c r="GR407">
        <v>45</v>
      </c>
      <c r="GS407">
        <v>3201.4</v>
      </c>
      <c r="GT407">
        <v>3201.4</v>
      </c>
      <c r="GU407">
        <v>1.89819</v>
      </c>
      <c r="GV407">
        <v>2.41821</v>
      </c>
      <c r="GW407">
        <v>1.99829</v>
      </c>
      <c r="GX407">
        <v>2.70874</v>
      </c>
      <c r="GY407">
        <v>2.09351</v>
      </c>
      <c r="GZ407">
        <v>2.39502</v>
      </c>
      <c r="HA407">
        <v>43.9467</v>
      </c>
      <c r="HB407">
        <v>14.0007</v>
      </c>
      <c r="HC407">
        <v>18</v>
      </c>
      <c r="HD407">
        <v>428.788</v>
      </c>
      <c r="HE407">
        <v>610.497</v>
      </c>
      <c r="HF407">
        <v>19.5171</v>
      </c>
      <c r="HG407">
        <v>29.917</v>
      </c>
      <c r="HH407">
        <v>30.0006</v>
      </c>
      <c r="HI407">
        <v>29.8734</v>
      </c>
      <c r="HJ407">
        <v>29.8452</v>
      </c>
      <c r="HK407">
        <v>38.1402</v>
      </c>
      <c r="HL407">
        <v>51.7904</v>
      </c>
      <c r="HM407">
        <v>0</v>
      </c>
      <c r="HN407">
        <v>19.5181</v>
      </c>
      <c r="HO407">
        <v>675.29</v>
      </c>
      <c r="HP407">
        <v>16.4651</v>
      </c>
      <c r="HQ407">
        <v>95.7063</v>
      </c>
      <c r="HR407">
        <v>99.8351</v>
      </c>
    </row>
    <row r="408" spans="1:226">
      <c r="A408">
        <v>392</v>
      </c>
      <c r="B408">
        <v>1657490212.5</v>
      </c>
      <c r="C408">
        <v>3743</v>
      </c>
      <c r="D408" t="s">
        <v>1146</v>
      </c>
      <c r="E408" t="s">
        <v>1147</v>
      </c>
      <c r="F408">
        <v>5</v>
      </c>
      <c r="G408" t="s">
        <v>1071</v>
      </c>
      <c r="H408" t="s">
        <v>354</v>
      </c>
      <c r="I408">
        <v>1657490209.7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665.583563549045</v>
      </c>
      <c r="AK408">
        <v>624.039127272727</v>
      </c>
      <c r="AL408">
        <v>3.25906844127677</v>
      </c>
      <c r="AM408">
        <v>66.5773286045169</v>
      </c>
      <c r="AN408">
        <f>(AP408 - AO408 + BO408*1E3/(8.314*(BQ408+273.15)) * AR408/BN408 * AQ408) * BN408/(100*BB408) * 1000/(1000 - AP408)</f>
        <v>0</v>
      </c>
      <c r="AO408">
        <v>16.4534991433612</v>
      </c>
      <c r="AP408">
        <v>20.7280333333333</v>
      </c>
      <c r="AQ408">
        <v>-0.000217958055332175</v>
      </c>
      <c r="AR408">
        <v>78.1139820715769</v>
      </c>
      <c r="AS408">
        <v>15</v>
      </c>
      <c r="AT408">
        <v>3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1657490209.7</v>
      </c>
      <c r="BH408">
        <v>603.7042</v>
      </c>
      <c r="BI408">
        <v>655.7681</v>
      </c>
      <c r="BJ408">
        <v>20.73261</v>
      </c>
      <c r="BK408">
        <v>16.44834</v>
      </c>
      <c r="BL408">
        <v>599.1342</v>
      </c>
      <c r="BM408">
        <v>20.47796</v>
      </c>
      <c r="BN408">
        <v>500.0011</v>
      </c>
      <c r="BO408">
        <v>72.18281</v>
      </c>
      <c r="BP408">
        <v>0.02304736</v>
      </c>
      <c r="BQ408">
        <v>23.93596</v>
      </c>
      <c r="BR408">
        <v>25.01571</v>
      </c>
      <c r="BS408">
        <v>999.9</v>
      </c>
      <c r="BT408">
        <v>0</v>
      </c>
      <c r="BU408">
        <v>0</v>
      </c>
      <c r="BV408">
        <v>10009.13</v>
      </c>
      <c r="BW408">
        <v>0</v>
      </c>
      <c r="BX408">
        <v>285.4839</v>
      </c>
      <c r="BY408">
        <v>-52.06386</v>
      </c>
      <c r="BZ408">
        <v>616.4857</v>
      </c>
      <c r="CA408">
        <v>666.7347</v>
      </c>
      <c r="CB408">
        <v>4.28426</v>
      </c>
      <c r="CC408">
        <v>655.7681</v>
      </c>
      <c r="CD408">
        <v>16.44834</v>
      </c>
      <c r="CE408">
        <v>1.496539</v>
      </c>
      <c r="CF408">
        <v>1.187287</v>
      </c>
      <c r="CG408">
        <v>12.93282</v>
      </c>
      <c r="CH408">
        <v>9.443104</v>
      </c>
      <c r="CI408">
        <v>2000.015</v>
      </c>
      <c r="CJ408">
        <v>0.9800001</v>
      </c>
      <c r="CK408">
        <v>0.02000033</v>
      </c>
      <c r="CL408">
        <v>0</v>
      </c>
      <c r="CM408">
        <v>2.41615</v>
      </c>
      <c r="CN408">
        <v>0</v>
      </c>
      <c r="CO408">
        <v>14163.44</v>
      </c>
      <c r="CP408">
        <v>16705.53</v>
      </c>
      <c r="CQ408">
        <v>46</v>
      </c>
      <c r="CR408">
        <v>48.187</v>
      </c>
      <c r="CS408">
        <v>47.2374</v>
      </c>
      <c r="CT408">
        <v>46.062</v>
      </c>
      <c r="CU408">
        <v>45.062</v>
      </c>
      <c r="CV408">
        <v>1960.014</v>
      </c>
      <c r="CW408">
        <v>40.001</v>
      </c>
      <c r="CX408">
        <v>0</v>
      </c>
      <c r="CY408">
        <v>1651556997</v>
      </c>
      <c r="CZ408">
        <v>0</v>
      </c>
      <c r="DA408">
        <v>0</v>
      </c>
      <c r="DB408" t="s">
        <v>356</v>
      </c>
      <c r="DC408">
        <v>1657298120.5</v>
      </c>
      <c r="DD408">
        <v>1657298120.5</v>
      </c>
      <c r="DE408">
        <v>0</v>
      </c>
      <c r="DF408">
        <v>1.391</v>
      </c>
      <c r="DG408">
        <v>0.035</v>
      </c>
      <c r="DH408">
        <v>2.39</v>
      </c>
      <c r="DI408">
        <v>0.104</v>
      </c>
      <c r="DJ408">
        <v>419</v>
      </c>
      <c r="DK408">
        <v>18</v>
      </c>
      <c r="DL408">
        <v>0.11</v>
      </c>
      <c r="DM408">
        <v>0.02</v>
      </c>
      <c r="DN408">
        <v>-50.5605875</v>
      </c>
      <c r="DO408">
        <v>-11.0960138836773</v>
      </c>
      <c r="DP408">
        <v>1.08400028140852</v>
      </c>
      <c r="DQ408">
        <v>0</v>
      </c>
      <c r="DR408">
        <v>4.23484125</v>
      </c>
      <c r="DS408">
        <v>0.369264202626636</v>
      </c>
      <c r="DT408">
        <v>0.0370565058517057</v>
      </c>
      <c r="DU408">
        <v>0</v>
      </c>
      <c r="DV408">
        <v>0</v>
      </c>
      <c r="DW408">
        <v>2</v>
      </c>
      <c r="DX408" t="s">
        <v>357</v>
      </c>
      <c r="DY408">
        <v>2.83972</v>
      </c>
      <c r="DZ408">
        <v>2.63958</v>
      </c>
      <c r="EA408">
        <v>0.0957192</v>
      </c>
      <c r="EB408">
        <v>0.101762</v>
      </c>
      <c r="EC408">
        <v>0.07391</v>
      </c>
      <c r="ED408">
        <v>0.0626454</v>
      </c>
      <c r="EE408">
        <v>25241.8</v>
      </c>
      <c r="EF408">
        <v>21931.4</v>
      </c>
      <c r="EG408">
        <v>25003.4</v>
      </c>
      <c r="EH408">
        <v>23791.8</v>
      </c>
      <c r="EI408">
        <v>39553.8</v>
      </c>
      <c r="EJ408">
        <v>36942.6</v>
      </c>
      <c r="EK408">
        <v>45228.6</v>
      </c>
      <c r="EL408">
        <v>42475.8</v>
      </c>
      <c r="EM408">
        <v>1.762</v>
      </c>
      <c r="EN408">
        <v>2.0461</v>
      </c>
      <c r="EO408">
        <v>0.0754371</v>
      </c>
      <c r="EP408">
        <v>0</v>
      </c>
      <c r="EQ408">
        <v>23.7703</v>
      </c>
      <c r="ER408">
        <v>999.9</v>
      </c>
      <c r="ES408">
        <v>28.342</v>
      </c>
      <c r="ET408">
        <v>40.627</v>
      </c>
      <c r="EU408">
        <v>30.1004</v>
      </c>
      <c r="EV408">
        <v>51.7914</v>
      </c>
      <c r="EW408">
        <v>31.1619</v>
      </c>
      <c r="EX408">
        <v>2</v>
      </c>
      <c r="EY408">
        <v>0.195127</v>
      </c>
      <c r="EZ408">
        <v>4.75764</v>
      </c>
      <c r="FA408">
        <v>20.1811</v>
      </c>
      <c r="FB408">
        <v>5.23361</v>
      </c>
      <c r="FC408">
        <v>11.992</v>
      </c>
      <c r="FD408">
        <v>4.95595</v>
      </c>
      <c r="FE408">
        <v>3.304</v>
      </c>
      <c r="FF408">
        <v>350.8</v>
      </c>
      <c r="FG408">
        <v>9999</v>
      </c>
      <c r="FH408">
        <v>9999</v>
      </c>
      <c r="FI408">
        <v>6400.3</v>
      </c>
      <c r="FJ408">
        <v>1.86819</v>
      </c>
      <c r="FK408">
        <v>1.864</v>
      </c>
      <c r="FL408">
        <v>1.87139</v>
      </c>
      <c r="FM408">
        <v>1.86249</v>
      </c>
      <c r="FN408">
        <v>1.86188</v>
      </c>
      <c r="FO408">
        <v>1.86829</v>
      </c>
      <c r="FP408">
        <v>1.85837</v>
      </c>
      <c r="FQ408">
        <v>1.86462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4.599</v>
      </c>
      <c r="GF408">
        <v>0.2545</v>
      </c>
      <c r="GG408">
        <v>2.14445261950712</v>
      </c>
      <c r="GH408">
        <v>0.00524579190152856</v>
      </c>
      <c r="GI408">
        <v>-2.61795653493914e-06</v>
      </c>
      <c r="GJ408">
        <v>1.03317073579164e-09</v>
      </c>
      <c r="GK408">
        <v>-0.0325879594738201</v>
      </c>
      <c r="GL408">
        <v>-0.0124659139965973</v>
      </c>
      <c r="GM408">
        <v>0.00156445697122576</v>
      </c>
      <c r="GN408">
        <v>-1.32223106024955e-05</v>
      </c>
      <c r="GO408">
        <v>14</v>
      </c>
      <c r="GP408">
        <v>2225</v>
      </c>
      <c r="GQ408">
        <v>3</v>
      </c>
      <c r="GR408">
        <v>45</v>
      </c>
      <c r="GS408">
        <v>3201.5</v>
      </c>
      <c r="GT408">
        <v>3201.5</v>
      </c>
      <c r="GU408">
        <v>1.93848</v>
      </c>
      <c r="GV408">
        <v>2.41699</v>
      </c>
      <c r="GW408">
        <v>1.99829</v>
      </c>
      <c r="GX408">
        <v>2.70752</v>
      </c>
      <c r="GY408">
        <v>2.09351</v>
      </c>
      <c r="GZ408">
        <v>2.41333</v>
      </c>
      <c r="HA408">
        <v>43.9743</v>
      </c>
      <c r="HB408">
        <v>14.0095</v>
      </c>
      <c r="HC408">
        <v>18</v>
      </c>
      <c r="HD408">
        <v>429.093</v>
      </c>
      <c r="HE408">
        <v>610.728</v>
      </c>
      <c r="HF408">
        <v>19.5141</v>
      </c>
      <c r="HG408">
        <v>29.9219</v>
      </c>
      <c r="HH408">
        <v>30.0006</v>
      </c>
      <c r="HI408">
        <v>29.8759</v>
      </c>
      <c r="HJ408">
        <v>29.8484</v>
      </c>
      <c r="HK408">
        <v>38.8893</v>
      </c>
      <c r="HL408">
        <v>51.7904</v>
      </c>
      <c r="HM408">
        <v>0</v>
      </c>
      <c r="HN408">
        <v>19.5151</v>
      </c>
      <c r="HO408">
        <v>688.725</v>
      </c>
      <c r="HP408">
        <v>16.4486</v>
      </c>
      <c r="HQ408">
        <v>95.704</v>
      </c>
      <c r="HR408">
        <v>99.834</v>
      </c>
    </row>
    <row r="409" spans="1:226">
      <c r="A409">
        <v>393</v>
      </c>
      <c r="B409">
        <v>1657490217.5</v>
      </c>
      <c r="C409">
        <v>3748</v>
      </c>
      <c r="D409" t="s">
        <v>1148</v>
      </c>
      <c r="E409" t="s">
        <v>1149</v>
      </c>
      <c r="F409">
        <v>5</v>
      </c>
      <c r="G409" t="s">
        <v>1071</v>
      </c>
      <c r="H409" t="s">
        <v>354</v>
      </c>
      <c r="I409">
        <v>1657490215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682.842458815105</v>
      </c>
      <c r="AK409">
        <v>640.358072727273</v>
      </c>
      <c r="AL409">
        <v>3.25863618155431</v>
      </c>
      <c r="AM409">
        <v>66.5773286045169</v>
      </c>
      <c r="AN409">
        <f>(AP409 - AO409 + BO409*1E3/(8.314*(BQ409+273.15)) * AR409/BN409 * AQ409) * BN409/(100*BB409) * 1000/(1000 - AP409)</f>
        <v>0</v>
      </c>
      <c r="AO409">
        <v>16.4261066655255</v>
      </c>
      <c r="AP409">
        <v>20.7240678787879</v>
      </c>
      <c r="AQ409">
        <v>-1.57107414570559e-05</v>
      </c>
      <c r="AR409">
        <v>78.1139820715769</v>
      </c>
      <c r="AS409">
        <v>15</v>
      </c>
      <c r="AT409">
        <v>3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1657490215</v>
      </c>
      <c r="BH409">
        <v>620.704777777778</v>
      </c>
      <c r="BI409">
        <v>673.622666666667</v>
      </c>
      <c r="BJ409">
        <v>20.7257555555556</v>
      </c>
      <c r="BK409">
        <v>16.4190555555556</v>
      </c>
      <c r="BL409">
        <v>616.080333333333</v>
      </c>
      <c r="BM409">
        <v>20.4713444444444</v>
      </c>
      <c r="BN409">
        <v>500.002777777778</v>
      </c>
      <c r="BO409">
        <v>72.1832444444445</v>
      </c>
      <c r="BP409">
        <v>0.0233310555555556</v>
      </c>
      <c r="BQ409">
        <v>23.9407666666667</v>
      </c>
      <c r="BR409">
        <v>25.0007111111111</v>
      </c>
      <c r="BS409">
        <v>999.9</v>
      </c>
      <c r="BT409">
        <v>0</v>
      </c>
      <c r="BU409">
        <v>0</v>
      </c>
      <c r="BV409">
        <v>9974.09777777778</v>
      </c>
      <c r="BW409">
        <v>0</v>
      </c>
      <c r="BX409">
        <v>327.821555555556</v>
      </c>
      <c r="BY409">
        <v>-52.9178222222222</v>
      </c>
      <c r="BZ409">
        <v>633.841555555556</v>
      </c>
      <c r="CA409">
        <v>684.867333333333</v>
      </c>
      <c r="CB409">
        <v>4.30669777777778</v>
      </c>
      <c r="CC409">
        <v>673.622666666667</v>
      </c>
      <c r="CD409">
        <v>16.4190555555556</v>
      </c>
      <c r="CE409">
        <v>1.49605333333333</v>
      </c>
      <c r="CF409">
        <v>1.18518</v>
      </c>
      <c r="CG409">
        <v>12.9278666666667</v>
      </c>
      <c r="CH409">
        <v>9.41669111111111</v>
      </c>
      <c r="CI409">
        <v>1999.98</v>
      </c>
      <c r="CJ409">
        <v>0.98</v>
      </c>
      <c r="CK409">
        <v>0.0200004333333333</v>
      </c>
      <c r="CL409">
        <v>0</v>
      </c>
      <c r="CM409">
        <v>2.51634444444444</v>
      </c>
      <c r="CN409">
        <v>0</v>
      </c>
      <c r="CO409">
        <v>14218.4333333333</v>
      </c>
      <c r="CP409">
        <v>16705.2333333333</v>
      </c>
      <c r="CQ409">
        <v>46</v>
      </c>
      <c r="CR409">
        <v>48.187</v>
      </c>
      <c r="CS409">
        <v>47.25</v>
      </c>
      <c r="CT409">
        <v>46.062</v>
      </c>
      <c r="CU409">
        <v>45.062</v>
      </c>
      <c r="CV409">
        <v>1959.98</v>
      </c>
      <c r="CW409">
        <v>40</v>
      </c>
      <c r="CX409">
        <v>0</v>
      </c>
      <c r="CY409">
        <v>1651557002.4</v>
      </c>
      <c r="CZ409">
        <v>0</v>
      </c>
      <c r="DA409">
        <v>0</v>
      </c>
      <c r="DB409" t="s">
        <v>356</v>
      </c>
      <c r="DC409">
        <v>1657298120.5</v>
      </c>
      <c r="DD409">
        <v>1657298120.5</v>
      </c>
      <c r="DE409">
        <v>0</v>
      </c>
      <c r="DF409">
        <v>1.391</v>
      </c>
      <c r="DG409">
        <v>0.035</v>
      </c>
      <c r="DH409">
        <v>2.39</v>
      </c>
      <c r="DI409">
        <v>0.104</v>
      </c>
      <c r="DJ409">
        <v>419</v>
      </c>
      <c r="DK409">
        <v>18</v>
      </c>
      <c r="DL409">
        <v>0.11</v>
      </c>
      <c r="DM409">
        <v>0.02</v>
      </c>
      <c r="DN409">
        <v>-51.6531925</v>
      </c>
      <c r="DO409">
        <v>-9.9903230769231</v>
      </c>
      <c r="DP409">
        <v>0.981754097874692</v>
      </c>
      <c r="DQ409">
        <v>0</v>
      </c>
      <c r="DR409">
        <v>4.26901675</v>
      </c>
      <c r="DS409">
        <v>0.318222776735451</v>
      </c>
      <c r="DT409">
        <v>0.0309257186163475</v>
      </c>
      <c r="DU409">
        <v>0</v>
      </c>
      <c r="DV409">
        <v>0</v>
      </c>
      <c r="DW409">
        <v>2</v>
      </c>
      <c r="DX409" t="s">
        <v>357</v>
      </c>
      <c r="DY409">
        <v>2.8395</v>
      </c>
      <c r="DZ409">
        <v>2.63968</v>
      </c>
      <c r="EA409">
        <v>0.0974771</v>
      </c>
      <c r="EB409">
        <v>0.103487</v>
      </c>
      <c r="EC409">
        <v>0.0739014</v>
      </c>
      <c r="ED409">
        <v>0.062569</v>
      </c>
      <c r="EE409">
        <v>25192</v>
      </c>
      <c r="EF409">
        <v>21888.9</v>
      </c>
      <c r="EG409">
        <v>25002.7</v>
      </c>
      <c r="EH409">
        <v>23791.4</v>
      </c>
      <c r="EI409">
        <v>39553.1</v>
      </c>
      <c r="EJ409">
        <v>36945.4</v>
      </c>
      <c r="EK409">
        <v>45227.3</v>
      </c>
      <c r="EL409">
        <v>42475.5</v>
      </c>
      <c r="EM409">
        <v>1.7613</v>
      </c>
      <c r="EN409">
        <v>2.04618</v>
      </c>
      <c r="EO409">
        <v>0.0746362</v>
      </c>
      <c r="EP409">
        <v>0</v>
      </c>
      <c r="EQ409">
        <v>23.7763</v>
      </c>
      <c r="ER409">
        <v>999.9</v>
      </c>
      <c r="ES409">
        <v>28.318</v>
      </c>
      <c r="ET409">
        <v>40.627</v>
      </c>
      <c r="EU409">
        <v>30.072</v>
      </c>
      <c r="EV409">
        <v>51.9514</v>
      </c>
      <c r="EW409">
        <v>31.1378</v>
      </c>
      <c r="EX409">
        <v>2</v>
      </c>
      <c r="EY409">
        <v>0.195953</v>
      </c>
      <c r="EZ409">
        <v>4.80878</v>
      </c>
      <c r="FA409">
        <v>20.1796</v>
      </c>
      <c r="FB409">
        <v>5.23271</v>
      </c>
      <c r="FC409">
        <v>11.992</v>
      </c>
      <c r="FD409">
        <v>4.9559</v>
      </c>
      <c r="FE409">
        <v>3.30395</v>
      </c>
      <c r="FF409">
        <v>350.8</v>
      </c>
      <c r="FG409">
        <v>9999</v>
      </c>
      <c r="FH409">
        <v>9999</v>
      </c>
      <c r="FI409">
        <v>6400.3</v>
      </c>
      <c r="FJ409">
        <v>1.86816</v>
      </c>
      <c r="FK409">
        <v>1.86399</v>
      </c>
      <c r="FL409">
        <v>1.87136</v>
      </c>
      <c r="FM409">
        <v>1.86251</v>
      </c>
      <c r="FN409">
        <v>1.86188</v>
      </c>
      <c r="FO409">
        <v>1.86828</v>
      </c>
      <c r="FP409">
        <v>1.85837</v>
      </c>
      <c r="FQ409">
        <v>1.86462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4.649</v>
      </c>
      <c r="GF409">
        <v>0.2543</v>
      </c>
      <c r="GG409">
        <v>2.14445261950712</v>
      </c>
      <c r="GH409">
        <v>0.00524579190152856</v>
      </c>
      <c r="GI409">
        <v>-2.61795653493914e-06</v>
      </c>
      <c r="GJ409">
        <v>1.03317073579164e-09</v>
      </c>
      <c r="GK409">
        <v>-0.0325879594738201</v>
      </c>
      <c r="GL409">
        <v>-0.0124659139965973</v>
      </c>
      <c r="GM409">
        <v>0.00156445697122576</v>
      </c>
      <c r="GN409">
        <v>-1.32223106024955e-05</v>
      </c>
      <c r="GO409">
        <v>14</v>
      </c>
      <c r="GP409">
        <v>2225</v>
      </c>
      <c r="GQ409">
        <v>3</v>
      </c>
      <c r="GR409">
        <v>45</v>
      </c>
      <c r="GS409">
        <v>3201.6</v>
      </c>
      <c r="GT409">
        <v>3201.6</v>
      </c>
      <c r="GU409">
        <v>1.9751</v>
      </c>
      <c r="GV409">
        <v>2.41455</v>
      </c>
      <c r="GW409">
        <v>1.99829</v>
      </c>
      <c r="GX409">
        <v>2.70752</v>
      </c>
      <c r="GY409">
        <v>2.09473</v>
      </c>
      <c r="GZ409">
        <v>2.42798</v>
      </c>
      <c r="HA409">
        <v>44.0019</v>
      </c>
      <c r="HB409">
        <v>14.0095</v>
      </c>
      <c r="HC409">
        <v>18</v>
      </c>
      <c r="HD409">
        <v>428.712</v>
      </c>
      <c r="HE409">
        <v>610.822</v>
      </c>
      <c r="HF409">
        <v>19.5056</v>
      </c>
      <c r="HG409">
        <v>29.9271</v>
      </c>
      <c r="HH409">
        <v>30.0008</v>
      </c>
      <c r="HI409">
        <v>29.8792</v>
      </c>
      <c r="HJ409">
        <v>29.8516</v>
      </c>
      <c r="HK409">
        <v>39.6686</v>
      </c>
      <c r="HL409">
        <v>51.7904</v>
      </c>
      <c r="HM409">
        <v>0</v>
      </c>
      <c r="HN409">
        <v>19.4999</v>
      </c>
      <c r="HO409">
        <v>708.792</v>
      </c>
      <c r="HP409">
        <v>16.4281</v>
      </c>
      <c r="HQ409">
        <v>95.7013</v>
      </c>
      <c r="HR409">
        <v>99.833</v>
      </c>
    </row>
    <row r="410" spans="1:226">
      <c r="A410">
        <v>394</v>
      </c>
      <c r="B410">
        <v>1657490222.5</v>
      </c>
      <c r="C410">
        <v>3753</v>
      </c>
      <c r="D410" t="s">
        <v>1150</v>
      </c>
      <c r="E410" t="s">
        <v>1151</v>
      </c>
      <c r="F410">
        <v>5</v>
      </c>
      <c r="G410" t="s">
        <v>1071</v>
      </c>
      <c r="H410" t="s">
        <v>354</v>
      </c>
      <c r="I410">
        <v>1657490219.7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699.895414125242</v>
      </c>
      <c r="AK410">
        <v>656.89056969697</v>
      </c>
      <c r="AL410">
        <v>3.30343595026401</v>
      </c>
      <c r="AM410">
        <v>66.5773286045169</v>
      </c>
      <c r="AN410">
        <f>(AP410 - AO410 + BO410*1E3/(8.314*(BQ410+273.15)) * AR410/BN410 * AQ410) * BN410/(100*BB410) * 1000/(1000 - AP410)</f>
        <v>0</v>
      </c>
      <c r="AO410">
        <v>16.3995344559954</v>
      </c>
      <c r="AP410">
        <v>20.71586</v>
      </c>
      <c r="AQ410">
        <v>6.18634217496557e-05</v>
      </c>
      <c r="AR410">
        <v>78.1139820715769</v>
      </c>
      <c r="AS410">
        <v>15</v>
      </c>
      <c r="AT410">
        <v>3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1657490219.7</v>
      </c>
      <c r="BH410">
        <v>635.7924</v>
      </c>
      <c r="BI410">
        <v>689.5147</v>
      </c>
      <c r="BJ410">
        <v>20.72068</v>
      </c>
      <c r="BK410">
        <v>16.39377</v>
      </c>
      <c r="BL410">
        <v>631.1205</v>
      </c>
      <c r="BM410">
        <v>20.46643</v>
      </c>
      <c r="BN410">
        <v>499.9814</v>
      </c>
      <c r="BO410">
        <v>72.18341</v>
      </c>
      <c r="BP410">
        <v>0.02329284</v>
      </c>
      <c r="BQ410">
        <v>23.9428</v>
      </c>
      <c r="BR410">
        <v>25.00823</v>
      </c>
      <c r="BS410">
        <v>999.9</v>
      </c>
      <c r="BT410">
        <v>0</v>
      </c>
      <c r="BU410">
        <v>0</v>
      </c>
      <c r="BV410">
        <v>9991.496</v>
      </c>
      <c r="BW410">
        <v>0</v>
      </c>
      <c r="BX410">
        <v>367.8724</v>
      </c>
      <c r="BY410">
        <v>-53.72243</v>
      </c>
      <c r="BZ410">
        <v>649.2452</v>
      </c>
      <c r="CA410">
        <v>701.0069</v>
      </c>
      <c r="CB410">
        <v>4.326904</v>
      </c>
      <c r="CC410">
        <v>689.5147</v>
      </c>
      <c r="CD410">
        <v>16.39377</v>
      </c>
      <c r="CE410">
        <v>1.495688</v>
      </c>
      <c r="CF410">
        <v>1.183358</v>
      </c>
      <c r="CG410">
        <v>12.92416</v>
      </c>
      <c r="CH410">
        <v>9.393816</v>
      </c>
      <c r="CI410">
        <v>2000.025</v>
      </c>
      <c r="CJ410">
        <v>0.9800004</v>
      </c>
      <c r="CK410">
        <v>0.02000002</v>
      </c>
      <c r="CL410">
        <v>0</v>
      </c>
      <c r="CM410">
        <v>2.54578</v>
      </c>
      <c r="CN410">
        <v>0</v>
      </c>
      <c r="CO410">
        <v>14284.53</v>
      </c>
      <c r="CP410">
        <v>16705.62</v>
      </c>
      <c r="CQ410">
        <v>46</v>
      </c>
      <c r="CR410">
        <v>48.1996</v>
      </c>
      <c r="CS410">
        <v>47.25</v>
      </c>
      <c r="CT410">
        <v>46.062</v>
      </c>
      <c r="CU410">
        <v>45.0683</v>
      </c>
      <c r="CV410">
        <v>1960.025</v>
      </c>
      <c r="CW410">
        <v>40</v>
      </c>
      <c r="CX410">
        <v>0</v>
      </c>
      <c r="CY410">
        <v>1651557007.2</v>
      </c>
      <c r="CZ410">
        <v>0</v>
      </c>
      <c r="DA410">
        <v>0</v>
      </c>
      <c r="DB410" t="s">
        <v>356</v>
      </c>
      <c r="DC410">
        <v>1657298120.5</v>
      </c>
      <c r="DD410">
        <v>1657298120.5</v>
      </c>
      <c r="DE410">
        <v>0</v>
      </c>
      <c r="DF410">
        <v>1.391</v>
      </c>
      <c r="DG410">
        <v>0.035</v>
      </c>
      <c r="DH410">
        <v>2.39</v>
      </c>
      <c r="DI410">
        <v>0.104</v>
      </c>
      <c r="DJ410">
        <v>419</v>
      </c>
      <c r="DK410">
        <v>18</v>
      </c>
      <c r="DL410">
        <v>0.11</v>
      </c>
      <c r="DM410">
        <v>0.02</v>
      </c>
      <c r="DN410">
        <v>-52.32713</v>
      </c>
      <c r="DO410">
        <v>-9.61673921200752</v>
      </c>
      <c r="DP410">
        <v>0.944554841499423</v>
      </c>
      <c r="DQ410">
        <v>0</v>
      </c>
      <c r="DR410">
        <v>4.28967325</v>
      </c>
      <c r="DS410">
        <v>0.273570168855524</v>
      </c>
      <c r="DT410">
        <v>0.0264137619800266</v>
      </c>
      <c r="DU410">
        <v>0</v>
      </c>
      <c r="DV410">
        <v>0</v>
      </c>
      <c r="DW410">
        <v>2</v>
      </c>
      <c r="DX410" t="s">
        <v>357</v>
      </c>
      <c r="DY410">
        <v>2.83972</v>
      </c>
      <c r="DZ410">
        <v>2.63967</v>
      </c>
      <c r="EA410">
        <v>0.0992399</v>
      </c>
      <c r="EB410">
        <v>0.105286</v>
      </c>
      <c r="EC410">
        <v>0.0738789</v>
      </c>
      <c r="ED410">
        <v>0.0624882</v>
      </c>
      <c r="EE410">
        <v>25142.3</v>
      </c>
      <c r="EF410">
        <v>21844.3</v>
      </c>
      <c r="EG410">
        <v>25002.2</v>
      </c>
      <c r="EH410">
        <v>23790.7</v>
      </c>
      <c r="EI410">
        <v>39553.6</v>
      </c>
      <c r="EJ410">
        <v>36947.6</v>
      </c>
      <c r="EK410">
        <v>45226.7</v>
      </c>
      <c r="EL410">
        <v>42474.4</v>
      </c>
      <c r="EM410">
        <v>1.76122</v>
      </c>
      <c r="EN410">
        <v>2.04595</v>
      </c>
      <c r="EO410">
        <v>0.0747852</v>
      </c>
      <c r="EP410">
        <v>0</v>
      </c>
      <c r="EQ410">
        <v>23.7816</v>
      </c>
      <c r="ER410">
        <v>999.9</v>
      </c>
      <c r="ES410">
        <v>28.263</v>
      </c>
      <c r="ET410">
        <v>40.627</v>
      </c>
      <c r="EU410">
        <v>30.0148</v>
      </c>
      <c r="EV410">
        <v>51.8114</v>
      </c>
      <c r="EW410">
        <v>31.1138</v>
      </c>
      <c r="EX410">
        <v>2</v>
      </c>
      <c r="EY410">
        <v>0.196387</v>
      </c>
      <c r="EZ410">
        <v>4.77027</v>
      </c>
      <c r="FA410">
        <v>20.1808</v>
      </c>
      <c r="FB410">
        <v>5.23301</v>
      </c>
      <c r="FC410">
        <v>11.992</v>
      </c>
      <c r="FD410">
        <v>4.9561</v>
      </c>
      <c r="FE410">
        <v>3.30393</v>
      </c>
      <c r="FF410">
        <v>350.8</v>
      </c>
      <c r="FG410">
        <v>9999</v>
      </c>
      <c r="FH410">
        <v>9999</v>
      </c>
      <c r="FI410">
        <v>6400.6</v>
      </c>
      <c r="FJ410">
        <v>1.86815</v>
      </c>
      <c r="FK410">
        <v>1.86398</v>
      </c>
      <c r="FL410">
        <v>1.87136</v>
      </c>
      <c r="FM410">
        <v>1.8625</v>
      </c>
      <c r="FN410">
        <v>1.86188</v>
      </c>
      <c r="FO410">
        <v>1.86828</v>
      </c>
      <c r="FP410">
        <v>1.85837</v>
      </c>
      <c r="FQ410">
        <v>1.86462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4.701</v>
      </c>
      <c r="GF410">
        <v>0.254</v>
      </c>
      <c r="GG410">
        <v>2.14445261950712</v>
      </c>
      <c r="GH410">
        <v>0.00524579190152856</v>
      </c>
      <c r="GI410">
        <v>-2.61795653493914e-06</v>
      </c>
      <c r="GJ410">
        <v>1.03317073579164e-09</v>
      </c>
      <c r="GK410">
        <v>-0.0325879594738201</v>
      </c>
      <c r="GL410">
        <v>-0.0124659139965973</v>
      </c>
      <c r="GM410">
        <v>0.00156445697122576</v>
      </c>
      <c r="GN410">
        <v>-1.32223106024955e-05</v>
      </c>
      <c r="GO410">
        <v>14</v>
      </c>
      <c r="GP410">
        <v>2225</v>
      </c>
      <c r="GQ410">
        <v>3</v>
      </c>
      <c r="GR410">
        <v>45</v>
      </c>
      <c r="GS410">
        <v>3201.7</v>
      </c>
      <c r="GT410">
        <v>3201.7</v>
      </c>
      <c r="GU410">
        <v>2.01416</v>
      </c>
      <c r="GV410">
        <v>2.41211</v>
      </c>
      <c r="GW410">
        <v>1.99829</v>
      </c>
      <c r="GX410">
        <v>2.70752</v>
      </c>
      <c r="GY410">
        <v>2.09351</v>
      </c>
      <c r="GZ410">
        <v>2.41455</v>
      </c>
      <c r="HA410">
        <v>44.0019</v>
      </c>
      <c r="HB410">
        <v>14.0007</v>
      </c>
      <c r="HC410">
        <v>18</v>
      </c>
      <c r="HD410">
        <v>428.69</v>
      </c>
      <c r="HE410">
        <v>610.678</v>
      </c>
      <c r="HF410">
        <v>19.4971</v>
      </c>
      <c r="HG410">
        <v>29.9322</v>
      </c>
      <c r="HH410">
        <v>30.0007</v>
      </c>
      <c r="HI410">
        <v>29.8824</v>
      </c>
      <c r="HJ410">
        <v>29.8548</v>
      </c>
      <c r="HK410">
        <v>40.4111</v>
      </c>
      <c r="HL410">
        <v>51.7904</v>
      </c>
      <c r="HM410">
        <v>0</v>
      </c>
      <c r="HN410">
        <v>19.4996</v>
      </c>
      <c r="HO410">
        <v>722.27</v>
      </c>
      <c r="HP410">
        <v>16.4269</v>
      </c>
      <c r="HQ410">
        <v>95.6998</v>
      </c>
      <c r="HR410">
        <v>99.8302</v>
      </c>
    </row>
    <row r="411" spans="1:226">
      <c r="A411">
        <v>395</v>
      </c>
      <c r="B411">
        <v>1657490227</v>
      </c>
      <c r="C411">
        <v>3757.5</v>
      </c>
      <c r="D411" t="s">
        <v>1152</v>
      </c>
      <c r="E411" t="s">
        <v>1153</v>
      </c>
      <c r="F411">
        <v>5</v>
      </c>
      <c r="G411" t="s">
        <v>1071</v>
      </c>
      <c r="H411" t="s">
        <v>354</v>
      </c>
      <c r="I411">
        <v>1657490224.15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715.496338108315</v>
      </c>
      <c r="AK411">
        <v>671.764145454546</v>
      </c>
      <c r="AL411">
        <v>3.30132904825604</v>
      </c>
      <c r="AM411">
        <v>66.5773286045169</v>
      </c>
      <c r="AN411">
        <f>(AP411 - AO411 + BO411*1E3/(8.314*(BQ411+273.15)) * AR411/BN411 * AQ411) * BN411/(100*BB411) * 1000/(1000 - AP411)</f>
        <v>0</v>
      </c>
      <c r="AO411">
        <v>16.3728808737172</v>
      </c>
      <c r="AP411">
        <v>20.707403030303</v>
      </c>
      <c r="AQ411">
        <v>-0.000203182910915966</v>
      </c>
      <c r="AR411">
        <v>78.1139820715769</v>
      </c>
      <c r="AS411">
        <v>15</v>
      </c>
      <c r="AT411">
        <v>3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1657490224.15</v>
      </c>
      <c r="BH411">
        <v>650.2565</v>
      </c>
      <c r="BI411">
        <v>704.6508</v>
      </c>
      <c r="BJ411">
        <v>20.71139</v>
      </c>
      <c r="BK411">
        <v>16.36759</v>
      </c>
      <c r="BL411">
        <v>645.5387</v>
      </c>
      <c r="BM411">
        <v>20.45747</v>
      </c>
      <c r="BN411">
        <v>500.0489</v>
      </c>
      <c r="BO411">
        <v>72.18328</v>
      </c>
      <c r="BP411">
        <v>0.02315397</v>
      </c>
      <c r="BQ411">
        <v>23.94068</v>
      </c>
      <c r="BR411">
        <v>25.00691</v>
      </c>
      <c r="BS411">
        <v>999.9</v>
      </c>
      <c r="BT411">
        <v>0</v>
      </c>
      <c r="BU411">
        <v>0</v>
      </c>
      <c r="BV411">
        <v>10002.75</v>
      </c>
      <c r="BW411">
        <v>0</v>
      </c>
      <c r="BX411">
        <v>374.1933</v>
      </c>
      <c r="BY411">
        <v>-54.39425</v>
      </c>
      <c r="BZ411">
        <v>664.0092</v>
      </c>
      <c r="CA411">
        <v>716.3761</v>
      </c>
      <c r="CB411">
        <v>4.343799</v>
      </c>
      <c r="CC411">
        <v>704.6508</v>
      </c>
      <c r="CD411">
        <v>16.36759</v>
      </c>
      <c r="CE411">
        <v>1.495016</v>
      </c>
      <c r="CF411">
        <v>1.181466</v>
      </c>
      <c r="CG411">
        <v>12.91729</v>
      </c>
      <c r="CH411">
        <v>9.370037</v>
      </c>
      <c r="CI411">
        <v>2000.018</v>
      </c>
      <c r="CJ411">
        <v>0.9800001</v>
      </c>
      <c r="CK411">
        <v>0.02000033</v>
      </c>
      <c r="CL411">
        <v>0</v>
      </c>
      <c r="CM411">
        <v>2.53473</v>
      </c>
      <c r="CN411">
        <v>0</v>
      </c>
      <c r="CO411">
        <v>14331.55</v>
      </c>
      <c r="CP411">
        <v>16705.55</v>
      </c>
      <c r="CQ411">
        <v>46.0434</v>
      </c>
      <c r="CR411">
        <v>48.2374</v>
      </c>
      <c r="CS411">
        <v>47.25</v>
      </c>
      <c r="CT411">
        <v>46.062</v>
      </c>
      <c r="CU411">
        <v>45.0809</v>
      </c>
      <c r="CV411">
        <v>1960.017</v>
      </c>
      <c r="CW411">
        <v>40.001</v>
      </c>
      <c r="CX411">
        <v>0</v>
      </c>
      <c r="CY411">
        <v>1651557012</v>
      </c>
      <c r="CZ411">
        <v>0</v>
      </c>
      <c r="DA411">
        <v>0</v>
      </c>
      <c r="DB411" t="s">
        <v>356</v>
      </c>
      <c r="DC411">
        <v>1657298120.5</v>
      </c>
      <c r="DD411">
        <v>1657298120.5</v>
      </c>
      <c r="DE411">
        <v>0</v>
      </c>
      <c r="DF411">
        <v>1.391</v>
      </c>
      <c r="DG411">
        <v>0.035</v>
      </c>
      <c r="DH411">
        <v>2.39</v>
      </c>
      <c r="DI411">
        <v>0.104</v>
      </c>
      <c r="DJ411">
        <v>419</v>
      </c>
      <c r="DK411">
        <v>18</v>
      </c>
      <c r="DL411">
        <v>0.11</v>
      </c>
      <c r="DM411">
        <v>0.02</v>
      </c>
      <c r="DN411">
        <v>-53.1230375</v>
      </c>
      <c r="DO411">
        <v>-10.0066615384615</v>
      </c>
      <c r="DP411">
        <v>0.979475731115248</v>
      </c>
      <c r="DQ411">
        <v>0</v>
      </c>
      <c r="DR411">
        <v>4.31172675</v>
      </c>
      <c r="DS411">
        <v>0.248459099437133</v>
      </c>
      <c r="DT411">
        <v>0.0239287993208497</v>
      </c>
      <c r="DU411">
        <v>0</v>
      </c>
      <c r="DV411">
        <v>0</v>
      </c>
      <c r="DW411">
        <v>2</v>
      </c>
      <c r="DX411" t="s">
        <v>357</v>
      </c>
      <c r="DY411">
        <v>2.83963</v>
      </c>
      <c r="DZ411">
        <v>2.63957</v>
      </c>
      <c r="EA411">
        <v>0.100803</v>
      </c>
      <c r="EB411">
        <v>0.106816</v>
      </c>
      <c r="EC411">
        <v>0.073855</v>
      </c>
      <c r="ED411">
        <v>0.0624159</v>
      </c>
      <c r="EE411">
        <v>25098.2</v>
      </c>
      <c r="EF411">
        <v>21806.9</v>
      </c>
      <c r="EG411">
        <v>25001.8</v>
      </c>
      <c r="EH411">
        <v>23790.7</v>
      </c>
      <c r="EI411">
        <v>39553.8</v>
      </c>
      <c r="EJ411">
        <v>36950.4</v>
      </c>
      <c r="EK411">
        <v>45225.8</v>
      </c>
      <c r="EL411">
        <v>42474.3</v>
      </c>
      <c r="EM411">
        <v>1.76117</v>
      </c>
      <c r="EN411">
        <v>2.04615</v>
      </c>
      <c r="EO411">
        <v>0.0744164</v>
      </c>
      <c r="EP411">
        <v>0</v>
      </c>
      <c r="EQ411">
        <v>23.786</v>
      </c>
      <c r="ER411">
        <v>999.9</v>
      </c>
      <c r="ES411">
        <v>28.238</v>
      </c>
      <c r="ET411">
        <v>40.627</v>
      </c>
      <c r="EU411">
        <v>29.9852</v>
      </c>
      <c r="EV411">
        <v>52.1514</v>
      </c>
      <c r="EW411">
        <v>31.0897</v>
      </c>
      <c r="EX411">
        <v>2</v>
      </c>
      <c r="EY411">
        <v>0.196931</v>
      </c>
      <c r="EZ411">
        <v>4.80289</v>
      </c>
      <c r="FA411">
        <v>20.1799</v>
      </c>
      <c r="FB411">
        <v>5.23316</v>
      </c>
      <c r="FC411">
        <v>11.992</v>
      </c>
      <c r="FD411">
        <v>4.95585</v>
      </c>
      <c r="FE411">
        <v>3.30395</v>
      </c>
      <c r="FF411">
        <v>350.8</v>
      </c>
      <c r="FG411">
        <v>9999</v>
      </c>
      <c r="FH411">
        <v>9999</v>
      </c>
      <c r="FI411">
        <v>6400.6</v>
      </c>
      <c r="FJ411">
        <v>1.86815</v>
      </c>
      <c r="FK411">
        <v>1.86397</v>
      </c>
      <c r="FL411">
        <v>1.87136</v>
      </c>
      <c r="FM411">
        <v>1.86249</v>
      </c>
      <c r="FN411">
        <v>1.86188</v>
      </c>
      <c r="FO411">
        <v>1.86829</v>
      </c>
      <c r="FP411">
        <v>1.85837</v>
      </c>
      <c r="FQ411">
        <v>1.86462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4.747</v>
      </c>
      <c r="GF411">
        <v>0.2538</v>
      </c>
      <c r="GG411">
        <v>2.14445261950712</v>
      </c>
      <c r="GH411">
        <v>0.00524579190152856</v>
      </c>
      <c r="GI411">
        <v>-2.61795653493914e-06</v>
      </c>
      <c r="GJ411">
        <v>1.03317073579164e-09</v>
      </c>
      <c r="GK411">
        <v>-0.0325879594738201</v>
      </c>
      <c r="GL411">
        <v>-0.0124659139965973</v>
      </c>
      <c r="GM411">
        <v>0.00156445697122576</v>
      </c>
      <c r="GN411">
        <v>-1.32223106024955e-05</v>
      </c>
      <c r="GO411">
        <v>14</v>
      </c>
      <c r="GP411">
        <v>2225</v>
      </c>
      <c r="GQ411">
        <v>3</v>
      </c>
      <c r="GR411">
        <v>45</v>
      </c>
      <c r="GS411">
        <v>3201.8</v>
      </c>
      <c r="GT411">
        <v>3201.8</v>
      </c>
      <c r="GU411">
        <v>2.04956</v>
      </c>
      <c r="GV411">
        <v>2.41455</v>
      </c>
      <c r="GW411">
        <v>1.99829</v>
      </c>
      <c r="GX411">
        <v>2.70752</v>
      </c>
      <c r="GY411">
        <v>2.09351</v>
      </c>
      <c r="GZ411">
        <v>2.38403</v>
      </c>
      <c r="HA411">
        <v>44.0295</v>
      </c>
      <c r="HB411">
        <v>13.9832</v>
      </c>
      <c r="HC411">
        <v>18</v>
      </c>
      <c r="HD411">
        <v>428.681</v>
      </c>
      <c r="HE411">
        <v>610.866</v>
      </c>
      <c r="HF411">
        <v>19.4936</v>
      </c>
      <c r="HG411">
        <v>29.9366</v>
      </c>
      <c r="HH411">
        <v>30.0006</v>
      </c>
      <c r="HI411">
        <v>29.8852</v>
      </c>
      <c r="HJ411">
        <v>29.8576</v>
      </c>
      <c r="HK411">
        <v>41.054</v>
      </c>
      <c r="HL411">
        <v>51.7904</v>
      </c>
      <c r="HM411">
        <v>0</v>
      </c>
      <c r="HN411">
        <v>19.4896</v>
      </c>
      <c r="HO411">
        <v>742.345</v>
      </c>
      <c r="HP411">
        <v>16.4209</v>
      </c>
      <c r="HQ411">
        <v>95.698</v>
      </c>
      <c r="HR411">
        <v>99.83</v>
      </c>
    </row>
    <row r="412" spans="1:226">
      <c r="A412">
        <v>396</v>
      </c>
      <c r="B412">
        <v>1657490232.5</v>
      </c>
      <c r="C412">
        <v>3763</v>
      </c>
      <c r="D412" t="s">
        <v>1154</v>
      </c>
      <c r="E412" t="s">
        <v>1155</v>
      </c>
      <c r="F412">
        <v>5</v>
      </c>
      <c r="G412" t="s">
        <v>1071</v>
      </c>
      <c r="H412" t="s">
        <v>354</v>
      </c>
      <c r="I412">
        <v>1657490229.75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734.06931645272</v>
      </c>
      <c r="AK412">
        <v>689.914890909091</v>
      </c>
      <c r="AL412">
        <v>3.28958495256181</v>
      </c>
      <c r="AM412">
        <v>66.5773286045169</v>
      </c>
      <c r="AN412">
        <f>(AP412 - AO412 + BO412*1E3/(8.314*(BQ412+273.15)) * AR412/BN412 * AQ412) * BN412/(100*BB412) * 1000/(1000 - AP412)</f>
        <v>0</v>
      </c>
      <c r="AO412">
        <v>16.3425066343487</v>
      </c>
      <c r="AP412">
        <v>20.6936703030303</v>
      </c>
      <c r="AQ412">
        <v>-0.000101498004449891</v>
      </c>
      <c r="AR412">
        <v>78.1139820715769</v>
      </c>
      <c r="AS412">
        <v>15</v>
      </c>
      <c r="AT412">
        <v>3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1657490229.75</v>
      </c>
      <c r="BH412">
        <v>668.3379</v>
      </c>
      <c r="BI412">
        <v>723.3742</v>
      </c>
      <c r="BJ412">
        <v>20.69881</v>
      </c>
      <c r="BK412">
        <v>16.33804</v>
      </c>
      <c r="BL412">
        <v>663.5634</v>
      </c>
      <c r="BM412">
        <v>20.44528</v>
      </c>
      <c r="BN412">
        <v>500.0234</v>
      </c>
      <c r="BO412">
        <v>72.18305</v>
      </c>
      <c r="BP412">
        <v>0.02307523</v>
      </c>
      <c r="BQ412">
        <v>23.93974</v>
      </c>
      <c r="BR412">
        <v>25.01309</v>
      </c>
      <c r="BS412">
        <v>999.9</v>
      </c>
      <c r="BT412">
        <v>0</v>
      </c>
      <c r="BU412">
        <v>0</v>
      </c>
      <c r="BV412">
        <v>9984.75</v>
      </c>
      <c r="BW412">
        <v>0</v>
      </c>
      <c r="BX412">
        <v>327.3326</v>
      </c>
      <c r="BY412">
        <v>-55.03607</v>
      </c>
      <c r="BZ412">
        <v>682.4643</v>
      </c>
      <c r="CA412">
        <v>735.3889</v>
      </c>
      <c r="CB412">
        <v>4.360748</v>
      </c>
      <c r="CC412">
        <v>723.3742</v>
      </c>
      <c r="CD412">
        <v>16.33804</v>
      </c>
      <c r="CE412">
        <v>1.494102</v>
      </c>
      <c r="CF412">
        <v>1.179331</v>
      </c>
      <c r="CG412">
        <v>12.90794</v>
      </c>
      <c r="CH412">
        <v>9.343149</v>
      </c>
      <c r="CI412">
        <v>1999.987</v>
      </c>
      <c r="CJ412">
        <v>0.9800001</v>
      </c>
      <c r="CK412">
        <v>0.02000033</v>
      </c>
      <c r="CL412">
        <v>0</v>
      </c>
      <c r="CM412">
        <v>2.38241</v>
      </c>
      <c r="CN412">
        <v>0</v>
      </c>
      <c r="CO412">
        <v>14394.65</v>
      </c>
      <c r="CP412">
        <v>16705.29</v>
      </c>
      <c r="CQ412">
        <v>46.0434</v>
      </c>
      <c r="CR412">
        <v>48.25</v>
      </c>
      <c r="CS412">
        <v>47.2934</v>
      </c>
      <c r="CT412">
        <v>46.1124</v>
      </c>
      <c r="CU412">
        <v>45.125</v>
      </c>
      <c r="CV412">
        <v>1959.987</v>
      </c>
      <c r="CW412">
        <v>40</v>
      </c>
      <c r="CX412">
        <v>0</v>
      </c>
      <c r="CY412">
        <v>1651557017.4</v>
      </c>
      <c r="CZ412">
        <v>0</v>
      </c>
      <c r="DA412">
        <v>0</v>
      </c>
      <c r="DB412" t="s">
        <v>356</v>
      </c>
      <c r="DC412">
        <v>1657298120.5</v>
      </c>
      <c r="DD412">
        <v>1657298120.5</v>
      </c>
      <c r="DE412">
        <v>0</v>
      </c>
      <c r="DF412">
        <v>1.391</v>
      </c>
      <c r="DG412">
        <v>0.035</v>
      </c>
      <c r="DH412">
        <v>2.39</v>
      </c>
      <c r="DI412">
        <v>0.104</v>
      </c>
      <c r="DJ412">
        <v>419</v>
      </c>
      <c r="DK412">
        <v>18</v>
      </c>
      <c r="DL412">
        <v>0.11</v>
      </c>
      <c r="DM412">
        <v>0.02</v>
      </c>
      <c r="DN412">
        <v>-54.0241675</v>
      </c>
      <c r="DO412">
        <v>-8.59423001876163</v>
      </c>
      <c r="DP412">
        <v>0.845744082565022</v>
      </c>
      <c r="DQ412">
        <v>0</v>
      </c>
      <c r="DR412">
        <v>4.33488</v>
      </c>
      <c r="DS412">
        <v>0.222431144465295</v>
      </c>
      <c r="DT412">
        <v>0.0215313415745513</v>
      </c>
      <c r="DU412">
        <v>0</v>
      </c>
      <c r="DV412">
        <v>0</v>
      </c>
      <c r="DW412">
        <v>2</v>
      </c>
      <c r="DX412" t="s">
        <v>357</v>
      </c>
      <c r="DY412">
        <v>2.83932</v>
      </c>
      <c r="DZ412">
        <v>2.63961</v>
      </c>
      <c r="EA412">
        <v>0.102691</v>
      </c>
      <c r="EB412">
        <v>0.108721</v>
      </c>
      <c r="EC412">
        <v>0.0738193</v>
      </c>
      <c r="ED412">
        <v>0.0623438</v>
      </c>
      <c r="EE412">
        <v>25045.3</v>
      </c>
      <c r="EF412">
        <v>21759.6</v>
      </c>
      <c r="EG412">
        <v>25001.6</v>
      </c>
      <c r="EH412">
        <v>23789.8</v>
      </c>
      <c r="EI412">
        <v>39555.1</v>
      </c>
      <c r="EJ412">
        <v>36952.4</v>
      </c>
      <c r="EK412">
        <v>45225.4</v>
      </c>
      <c r="EL412">
        <v>42473.2</v>
      </c>
      <c r="EM412">
        <v>1.76112</v>
      </c>
      <c r="EN412">
        <v>2.0461</v>
      </c>
      <c r="EO412">
        <v>0.0733696</v>
      </c>
      <c r="EP412">
        <v>0</v>
      </c>
      <c r="EQ412">
        <v>23.7916</v>
      </c>
      <c r="ER412">
        <v>999.9</v>
      </c>
      <c r="ES412">
        <v>28.189</v>
      </c>
      <c r="ET412">
        <v>40.647</v>
      </c>
      <c r="EU412">
        <v>29.9669</v>
      </c>
      <c r="EV412">
        <v>52.2214</v>
      </c>
      <c r="EW412">
        <v>31.1338</v>
      </c>
      <c r="EX412">
        <v>2</v>
      </c>
      <c r="EY412">
        <v>0.197612</v>
      </c>
      <c r="EZ412">
        <v>4.81466</v>
      </c>
      <c r="FA412">
        <v>20.1796</v>
      </c>
      <c r="FB412">
        <v>5.23331</v>
      </c>
      <c r="FC412">
        <v>11.992</v>
      </c>
      <c r="FD412">
        <v>4.956</v>
      </c>
      <c r="FE412">
        <v>3.304</v>
      </c>
      <c r="FF412">
        <v>350.8</v>
      </c>
      <c r="FG412">
        <v>9999</v>
      </c>
      <c r="FH412">
        <v>9999</v>
      </c>
      <c r="FI412">
        <v>6400.8</v>
      </c>
      <c r="FJ412">
        <v>1.86815</v>
      </c>
      <c r="FK412">
        <v>1.86399</v>
      </c>
      <c r="FL412">
        <v>1.87136</v>
      </c>
      <c r="FM412">
        <v>1.86249</v>
      </c>
      <c r="FN412">
        <v>1.86188</v>
      </c>
      <c r="FO412">
        <v>1.86829</v>
      </c>
      <c r="FP412">
        <v>1.85837</v>
      </c>
      <c r="FQ412">
        <v>1.86462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4.802</v>
      </c>
      <c r="GF412">
        <v>0.2533</v>
      </c>
      <c r="GG412">
        <v>2.14445261950712</v>
      </c>
      <c r="GH412">
        <v>0.00524579190152856</v>
      </c>
      <c r="GI412">
        <v>-2.61795653493914e-06</v>
      </c>
      <c r="GJ412">
        <v>1.03317073579164e-09</v>
      </c>
      <c r="GK412">
        <v>-0.0325879594738201</v>
      </c>
      <c r="GL412">
        <v>-0.0124659139965973</v>
      </c>
      <c r="GM412">
        <v>0.00156445697122576</v>
      </c>
      <c r="GN412">
        <v>-1.32223106024955e-05</v>
      </c>
      <c r="GO412">
        <v>14</v>
      </c>
      <c r="GP412">
        <v>2225</v>
      </c>
      <c r="GQ412">
        <v>3</v>
      </c>
      <c r="GR412">
        <v>45</v>
      </c>
      <c r="GS412">
        <v>3201.9</v>
      </c>
      <c r="GT412">
        <v>3201.9</v>
      </c>
      <c r="GU412">
        <v>2.08984</v>
      </c>
      <c r="GV412">
        <v>2.41089</v>
      </c>
      <c r="GW412">
        <v>1.99829</v>
      </c>
      <c r="GX412">
        <v>2.70752</v>
      </c>
      <c r="GY412">
        <v>2.09351</v>
      </c>
      <c r="GZ412">
        <v>2.43286</v>
      </c>
      <c r="HA412">
        <v>44.0571</v>
      </c>
      <c r="HB412">
        <v>14.0095</v>
      </c>
      <c r="HC412">
        <v>18</v>
      </c>
      <c r="HD412">
        <v>428.677</v>
      </c>
      <c r="HE412">
        <v>610.865</v>
      </c>
      <c r="HF412">
        <v>19.4847</v>
      </c>
      <c r="HG412">
        <v>29.9425</v>
      </c>
      <c r="HH412">
        <v>30.0006</v>
      </c>
      <c r="HI412">
        <v>29.8888</v>
      </c>
      <c r="HJ412">
        <v>29.8613</v>
      </c>
      <c r="HK412">
        <v>41.9082</v>
      </c>
      <c r="HL412">
        <v>51.5123</v>
      </c>
      <c r="HM412">
        <v>0</v>
      </c>
      <c r="HN412">
        <v>19.4822</v>
      </c>
      <c r="HO412">
        <v>755.81</v>
      </c>
      <c r="HP412">
        <v>16.4342</v>
      </c>
      <c r="HQ412">
        <v>95.6971</v>
      </c>
      <c r="HR412">
        <v>99.8271</v>
      </c>
    </row>
    <row r="413" spans="1:226">
      <c r="A413">
        <v>397</v>
      </c>
      <c r="B413">
        <v>1657490237</v>
      </c>
      <c r="C413">
        <v>3767.5</v>
      </c>
      <c r="D413" t="s">
        <v>1156</v>
      </c>
      <c r="E413" t="s">
        <v>1157</v>
      </c>
      <c r="F413">
        <v>5</v>
      </c>
      <c r="G413" t="s">
        <v>1071</v>
      </c>
      <c r="H413" t="s">
        <v>354</v>
      </c>
      <c r="I413">
        <v>1657490234.15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749.655143541455</v>
      </c>
      <c r="AK413">
        <v>704.866278787879</v>
      </c>
      <c r="AL413">
        <v>3.32642385788</v>
      </c>
      <c r="AM413">
        <v>66.5773286045169</v>
      </c>
      <c r="AN413">
        <f>(AP413 - AO413 + BO413*1E3/(8.314*(BQ413+273.15)) * AR413/BN413 * AQ413) * BN413/(100*BB413) * 1000/(1000 - AP413)</f>
        <v>0</v>
      </c>
      <c r="AO413">
        <v>16.3267705651741</v>
      </c>
      <c r="AP413">
        <v>20.6903981818182</v>
      </c>
      <c r="AQ413">
        <v>-0.000206597146385678</v>
      </c>
      <c r="AR413">
        <v>78.1139820715769</v>
      </c>
      <c r="AS413">
        <v>15</v>
      </c>
      <c r="AT413">
        <v>3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1657490234.15</v>
      </c>
      <c r="BH413">
        <v>682.6882</v>
      </c>
      <c r="BI413">
        <v>738.2661</v>
      </c>
      <c r="BJ413">
        <v>20.69055</v>
      </c>
      <c r="BK413">
        <v>16.33493</v>
      </c>
      <c r="BL413">
        <v>677.8687</v>
      </c>
      <c r="BM413">
        <v>20.43732</v>
      </c>
      <c r="BN413">
        <v>499.9544</v>
      </c>
      <c r="BO413">
        <v>72.18227</v>
      </c>
      <c r="BP413">
        <v>0.02339648</v>
      </c>
      <c r="BQ413">
        <v>23.93923</v>
      </c>
      <c r="BR413">
        <v>24.99935</v>
      </c>
      <c r="BS413">
        <v>999.9</v>
      </c>
      <c r="BT413">
        <v>0</v>
      </c>
      <c r="BU413">
        <v>0</v>
      </c>
      <c r="BV413">
        <v>9990.313</v>
      </c>
      <c r="BW413">
        <v>0</v>
      </c>
      <c r="BX413">
        <v>309.8438</v>
      </c>
      <c r="BY413">
        <v>-55.57813</v>
      </c>
      <c r="BZ413">
        <v>697.1118</v>
      </c>
      <c r="CA413">
        <v>750.5261</v>
      </c>
      <c r="CB413">
        <v>4.355615</v>
      </c>
      <c r="CC413">
        <v>738.2661</v>
      </c>
      <c r="CD413">
        <v>16.33493</v>
      </c>
      <c r="CE413">
        <v>1.493491</v>
      </c>
      <c r="CF413">
        <v>1.179093</v>
      </c>
      <c r="CG413">
        <v>12.9017</v>
      </c>
      <c r="CH413">
        <v>9.340164</v>
      </c>
      <c r="CI413">
        <v>2000.014</v>
      </c>
      <c r="CJ413">
        <v>0.9800004</v>
      </c>
      <c r="CK413">
        <v>0.02000002</v>
      </c>
      <c r="CL413">
        <v>0</v>
      </c>
      <c r="CM413">
        <v>2.45335</v>
      </c>
      <c r="CN413">
        <v>0</v>
      </c>
      <c r="CO413">
        <v>14427.29</v>
      </c>
      <c r="CP413">
        <v>16705.5</v>
      </c>
      <c r="CQ413">
        <v>46.062</v>
      </c>
      <c r="CR413">
        <v>48.25</v>
      </c>
      <c r="CS413">
        <v>47.2934</v>
      </c>
      <c r="CT413">
        <v>46.1187</v>
      </c>
      <c r="CU413">
        <v>45.125</v>
      </c>
      <c r="CV413">
        <v>1960.014</v>
      </c>
      <c r="CW413">
        <v>40</v>
      </c>
      <c r="CX413">
        <v>0</v>
      </c>
      <c r="CY413">
        <v>1651557022.2</v>
      </c>
      <c r="CZ413">
        <v>0</v>
      </c>
      <c r="DA413">
        <v>0</v>
      </c>
      <c r="DB413" t="s">
        <v>356</v>
      </c>
      <c r="DC413">
        <v>1657298120.5</v>
      </c>
      <c r="DD413">
        <v>1657298120.5</v>
      </c>
      <c r="DE413">
        <v>0</v>
      </c>
      <c r="DF413">
        <v>1.391</v>
      </c>
      <c r="DG413">
        <v>0.035</v>
      </c>
      <c r="DH413">
        <v>2.39</v>
      </c>
      <c r="DI413">
        <v>0.104</v>
      </c>
      <c r="DJ413">
        <v>419</v>
      </c>
      <c r="DK413">
        <v>18</v>
      </c>
      <c r="DL413">
        <v>0.11</v>
      </c>
      <c r="DM413">
        <v>0.02</v>
      </c>
      <c r="DN413">
        <v>-54.566225</v>
      </c>
      <c r="DO413">
        <v>-8.15112945590976</v>
      </c>
      <c r="DP413">
        <v>0.804854403836495</v>
      </c>
      <c r="DQ413">
        <v>0</v>
      </c>
      <c r="DR413">
        <v>4.345556</v>
      </c>
      <c r="DS413">
        <v>0.141170206378972</v>
      </c>
      <c r="DT413">
        <v>0.0158221189794541</v>
      </c>
      <c r="DU413">
        <v>0</v>
      </c>
      <c r="DV413">
        <v>0</v>
      </c>
      <c r="DW413">
        <v>2</v>
      </c>
      <c r="DX413" t="s">
        <v>357</v>
      </c>
      <c r="DY413">
        <v>2.83952</v>
      </c>
      <c r="DZ413">
        <v>2.64009</v>
      </c>
      <c r="EA413">
        <v>0.104222</v>
      </c>
      <c r="EB413">
        <v>0.11021</v>
      </c>
      <c r="EC413">
        <v>0.0738116</v>
      </c>
      <c r="ED413">
        <v>0.0624185</v>
      </c>
      <c r="EE413">
        <v>25002.1</v>
      </c>
      <c r="EF413">
        <v>21722.9</v>
      </c>
      <c r="EG413">
        <v>25001.1</v>
      </c>
      <c r="EH413">
        <v>23789.5</v>
      </c>
      <c r="EI413">
        <v>39555.1</v>
      </c>
      <c r="EJ413">
        <v>36948.7</v>
      </c>
      <c r="EK413">
        <v>45225</v>
      </c>
      <c r="EL413">
        <v>42472.4</v>
      </c>
      <c r="EM413">
        <v>1.76112</v>
      </c>
      <c r="EN413">
        <v>2.04595</v>
      </c>
      <c r="EO413">
        <v>0.0729784</v>
      </c>
      <c r="EP413">
        <v>0</v>
      </c>
      <c r="EQ413">
        <v>23.7961</v>
      </c>
      <c r="ER413">
        <v>999.9</v>
      </c>
      <c r="ES413">
        <v>28.165</v>
      </c>
      <c r="ET413">
        <v>40.647</v>
      </c>
      <c r="EU413">
        <v>29.9413</v>
      </c>
      <c r="EV413">
        <v>51.9614</v>
      </c>
      <c r="EW413">
        <v>31.1338</v>
      </c>
      <c r="EX413">
        <v>2</v>
      </c>
      <c r="EY413">
        <v>0.19842</v>
      </c>
      <c r="EZ413">
        <v>4.83577</v>
      </c>
      <c r="FA413">
        <v>20.179</v>
      </c>
      <c r="FB413">
        <v>5.23346</v>
      </c>
      <c r="FC413">
        <v>11.992</v>
      </c>
      <c r="FD413">
        <v>4.95595</v>
      </c>
      <c r="FE413">
        <v>3.30393</v>
      </c>
      <c r="FF413">
        <v>350.8</v>
      </c>
      <c r="FG413">
        <v>9999</v>
      </c>
      <c r="FH413">
        <v>9999</v>
      </c>
      <c r="FI413">
        <v>6400.8</v>
      </c>
      <c r="FJ413">
        <v>1.86814</v>
      </c>
      <c r="FK413">
        <v>1.86399</v>
      </c>
      <c r="FL413">
        <v>1.87135</v>
      </c>
      <c r="FM413">
        <v>1.86251</v>
      </c>
      <c r="FN413">
        <v>1.86188</v>
      </c>
      <c r="FO413">
        <v>1.86829</v>
      </c>
      <c r="FP413">
        <v>1.85837</v>
      </c>
      <c r="FQ413">
        <v>1.86461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4.848</v>
      </c>
      <c r="GF413">
        <v>0.2532</v>
      </c>
      <c r="GG413">
        <v>2.14445261950712</v>
      </c>
      <c r="GH413">
        <v>0.00524579190152856</v>
      </c>
      <c r="GI413">
        <v>-2.61795653493914e-06</v>
      </c>
      <c r="GJ413">
        <v>1.03317073579164e-09</v>
      </c>
      <c r="GK413">
        <v>-0.0325879594738201</v>
      </c>
      <c r="GL413">
        <v>-0.0124659139965973</v>
      </c>
      <c r="GM413">
        <v>0.00156445697122576</v>
      </c>
      <c r="GN413">
        <v>-1.32223106024955e-05</v>
      </c>
      <c r="GO413">
        <v>14</v>
      </c>
      <c r="GP413">
        <v>2225</v>
      </c>
      <c r="GQ413">
        <v>3</v>
      </c>
      <c r="GR413">
        <v>45</v>
      </c>
      <c r="GS413">
        <v>3201.9</v>
      </c>
      <c r="GT413">
        <v>3201.9</v>
      </c>
      <c r="GU413">
        <v>2.12524</v>
      </c>
      <c r="GV413">
        <v>2.40723</v>
      </c>
      <c r="GW413">
        <v>1.99829</v>
      </c>
      <c r="GX413">
        <v>2.70752</v>
      </c>
      <c r="GY413">
        <v>2.09351</v>
      </c>
      <c r="GZ413">
        <v>2.40356</v>
      </c>
      <c r="HA413">
        <v>44.0847</v>
      </c>
      <c r="HB413">
        <v>13.9919</v>
      </c>
      <c r="HC413">
        <v>18</v>
      </c>
      <c r="HD413">
        <v>428.696</v>
      </c>
      <c r="HE413">
        <v>610.777</v>
      </c>
      <c r="HF413">
        <v>19.477</v>
      </c>
      <c r="HG413">
        <v>29.9477</v>
      </c>
      <c r="HH413">
        <v>30.0008</v>
      </c>
      <c r="HI413">
        <v>29.8916</v>
      </c>
      <c r="HJ413">
        <v>29.8642</v>
      </c>
      <c r="HK413">
        <v>42.5552</v>
      </c>
      <c r="HL413">
        <v>51.5123</v>
      </c>
      <c r="HM413">
        <v>0</v>
      </c>
      <c r="HN413">
        <v>19.4726</v>
      </c>
      <c r="HO413">
        <v>775.935</v>
      </c>
      <c r="HP413">
        <v>16.4214</v>
      </c>
      <c r="HQ413">
        <v>95.6961</v>
      </c>
      <c r="HR413">
        <v>99.8254</v>
      </c>
    </row>
    <row r="414" spans="1:226">
      <c r="A414">
        <v>398</v>
      </c>
      <c r="B414">
        <v>1657490242.5</v>
      </c>
      <c r="C414">
        <v>3773</v>
      </c>
      <c r="D414" t="s">
        <v>1158</v>
      </c>
      <c r="E414" t="s">
        <v>1159</v>
      </c>
      <c r="F414">
        <v>5</v>
      </c>
      <c r="G414" t="s">
        <v>1071</v>
      </c>
      <c r="H414" t="s">
        <v>354</v>
      </c>
      <c r="I414">
        <v>1657490239.75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768.360852676427</v>
      </c>
      <c r="AK414">
        <v>723.316351515151</v>
      </c>
      <c r="AL414">
        <v>3.4021829556581</v>
      </c>
      <c r="AM414">
        <v>66.5773286045169</v>
      </c>
      <c r="AN414">
        <f>(AP414 - AO414 + BO414*1E3/(8.314*(BQ414+273.15)) * AR414/BN414 * AQ414) * BN414/(100*BB414) * 1000/(1000 - AP414)</f>
        <v>0</v>
      </c>
      <c r="AO414">
        <v>16.3481786191286</v>
      </c>
      <c r="AP414">
        <v>20.6997424242424</v>
      </c>
      <c r="AQ414">
        <v>0.000117908145022037</v>
      </c>
      <c r="AR414">
        <v>78.1139820715769</v>
      </c>
      <c r="AS414">
        <v>15</v>
      </c>
      <c r="AT414">
        <v>3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1657490239.75</v>
      </c>
      <c r="BH414">
        <v>700.8169</v>
      </c>
      <c r="BI414">
        <v>757.0133</v>
      </c>
      <c r="BJ414">
        <v>20.69566</v>
      </c>
      <c r="BK414">
        <v>16.34441</v>
      </c>
      <c r="BL414">
        <v>695.9415</v>
      </c>
      <c r="BM414">
        <v>20.44227</v>
      </c>
      <c r="BN414">
        <v>500.0145</v>
      </c>
      <c r="BO414">
        <v>72.18201</v>
      </c>
      <c r="BP414">
        <v>0.02335641</v>
      </c>
      <c r="BQ414">
        <v>23.9438</v>
      </c>
      <c r="BR414">
        <v>24.99137</v>
      </c>
      <c r="BS414">
        <v>999.9</v>
      </c>
      <c r="BT414">
        <v>0</v>
      </c>
      <c r="BU414">
        <v>0</v>
      </c>
      <c r="BV414">
        <v>10045.31</v>
      </c>
      <c r="BW414">
        <v>0</v>
      </c>
      <c r="BX414">
        <v>282.2334</v>
      </c>
      <c r="BY414">
        <v>-56.19631</v>
      </c>
      <c r="BZ414">
        <v>715.6273</v>
      </c>
      <c r="CA414">
        <v>769.5919</v>
      </c>
      <c r="CB414">
        <v>4.351248</v>
      </c>
      <c r="CC414">
        <v>757.0133</v>
      </c>
      <c r="CD414">
        <v>16.34441</v>
      </c>
      <c r="CE414">
        <v>1.493854</v>
      </c>
      <c r="CF414">
        <v>1.179772</v>
      </c>
      <c r="CG414">
        <v>12.90541</v>
      </c>
      <c r="CH414">
        <v>9.348726</v>
      </c>
      <c r="CI414">
        <v>2000.01</v>
      </c>
      <c r="CJ414">
        <v>0.9799998</v>
      </c>
      <c r="CK414">
        <v>0.02000064</v>
      </c>
      <c r="CL414">
        <v>0</v>
      </c>
      <c r="CM414">
        <v>2.59059</v>
      </c>
      <c r="CN414">
        <v>0</v>
      </c>
      <c r="CO414">
        <v>14485.83</v>
      </c>
      <c r="CP414">
        <v>16705.47</v>
      </c>
      <c r="CQ414">
        <v>46.062</v>
      </c>
      <c r="CR414">
        <v>48.25</v>
      </c>
      <c r="CS414">
        <v>47.312</v>
      </c>
      <c r="CT414">
        <v>46.125</v>
      </c>
      <c r="CU414">
        <v>45.125</v>
      </c>
      <c r="CV414">
        <v>1960.008</v>
      </c>
      <c r="CW414">
        <v>40.002</v>
      </c>
      <c r="CX414">
        <v>0</v>
      </c>
      <c r="CY414">
        <v>1651557027</v>
      </c>
      <c r="CZ414">
        <v>0</v>
      </c>
      <c r="DA414">
        <v>0</v>
      </c>
      <c r="DB414" t="s">
        <v>356</v>
      </c>
      <c r="DC414">
        <v>1657298120.5</v>
      </c>
      <c r="DD414">
        <v>1657298120.5</v>
      </c>
      <c r="DE414">
        <v>0</v>
      </c>
      <c r="DF414">
        <v>1.391</v>
      </c>
      <c r="DG414">
        <v>0.035</v>
      </c>
      <c r="DH414">
        <v>2.39</v>
      </c>
      <c r="DI414">
        <v>0.104</v>
      </c>
      <c r="DJ414">
        <v>419</v>
      </c>
      <c r="DK414">
        <v>18</v>
      </c>
      <c r="DL414">
        <v>0.11</v>
      </c>
      <c r="DM414">
        <v>0.02</v>
      </c>
      <c r="DN414">
        <v>-55.21644</v>
      </c>
      <c r="DO414">
        <v>-7.132072795497</v>
      </c>
      <c r="DP414">
        <v>0.697757891320477</v>
      </c>
      <c r="DQ414">
        <v>0</v>
      </c>
      <c r="DR414">
        <v>4.351438</v>
      </c>
      <c r="DS414">
        <v>0.0184597373358346</v>
      </c>
      <c r="DT414">
        <v>0.00958994817504251</v>
      </c>
      <c r="DU414">
        <v>1</v>
      </c>
      <c r="DV414">
        <v>1</v>
      </c>
      <c r="DW414">
        <v>2</v>
      </c>
      <c r="DX414" t="s">
        <v>363</v>
      </c>
      <c r="DY414">
        <v>2.83957</v>
      </c>
      <c r="DZ414">
        <v>2.64015</v>
      </c>
      <c r="EA414">
        <v>0.106093</v>
      </c>
      <c r="EB414">
        <v>0.11205</v>
      </c>
      <c r="EC414">
        <v>0.0738349</v>
      </c>
      <c r="ED414">
        <v>0.0623624</v>
      </c>
      <c r="EE414">
        <v>24949.6</v>
      </c>
      <c r="EF414">
        <v>21677.8</v>
      </c>
      <c r="EG414">
        <v>25000.9</v>
      </c>
      <c r="EH414">
        <v>23789.3</v>
      </c>
      <c r="EI414">
        <v>39553.5</v>
      </c>
      <c r="EJ414">
        <v>36950.8</v>
      </c>
      <c r="EK414">
        <v>45224.2</v>
      </c>
      <c r="EL414">
        <v>42472.2</v>
      </c>
      <c r="EM414">
        <v>1.76108</v>
      </c>
      <c r="EN414">
        <v>2.04585</v>
      </c>
      <c r="EO414">
        <v>0.0717863</v>
      </c>
      <c r="EP414">
        <v>0</v>
      </c>
      <c r="EQ414">
        <v>23.8031</v>
      </c>
      <c r="ER414">
        <v>999.9</v>
      </c>
      <c r="ES414">
        <v>28.116</v>
      </c>
      <c r="ET414">
        <v>40.627</v>
      </c>
      <c r="EU414">
        <v>29.8575</v>
      </c>
      <c r="EV414">
        <v>51.6714</v>
      </c>
      <c r="EW414">
        <v>31.0897</v>
      </c>
      <c r="EX414">
        <v>2</v>
      </c>
      <c r="EY414">
        <v>0.198277</v>
      </c>
      <c r="EZ414">
        <v>4.63024</v>
      </c>
      <c r="FA414">
        <v>20.1845</v>
      </c>
      <c r="FB414">
        <v>5.23361</v>
      </c>
      <c r="FC414">
        <v>11.992</v>
      </c>
      <c r="FD414">
        <v>4.95605</v>
      </c>
      <c r="FE414">
        <v>3.304</v>
      </c>
      <c r="FF414">
        <v>350.8</v>
      </c>
      <c r="FG414">
        <v>9999</v>
      </c>
      <c r="FH414">
        <v>9999</v>
      </c>
      <c r="FI414">
        <v>6401.1</v>
      </c>
      <c r="FJ414">
        <v>1.86816</v>
      </c>
      <c r="FK414">
        <v>1.86399</v>
      </c>
      <c r="FL414">
        <v>1.87136</v>
      </c>
      <c r="FM414">
        <v>1.8625</v>
      </c>
      <c r="FN414">
        <v>1.86188</v>
      </c>
      <c r="FO414">
        <v>1.86829</v>
      </c>
      <c r="FP414">
        <v>1.85837</v>
      </c>
      <c r="FQ414">
        <v>1.86462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4.903</v>
      </c>
      <c r="GF414">
        <v>0.2535</v>
      </c>
      <c r="GG414">
        <v>2.14445261950712</v>
      </c>
      <c r="GH414">
        <v>0.00524579190152856</v>
      </c>
      <c r="GI414">
        <v>-2.61795653493914e-06</v>
      </c>
      <c r="GJ414">
        <v>1.03317073579164e-09</v>
      </c>
      <c r="GK414">
        <v>-0.0325879594738201</v>
      </c>
      <c r="GL414">
        <v>-0.0124659139965973</v>
      </c>
      <c r="GM414">
        <v>0.00156445697122576</v>
      </c>
      <c r="GN414">
        <v>-1.32223106024955e-05</v>
      </c>
      <c r="GO414">
        <v>14</v>
      </c>
      <c r="GP414">
        <v>2225</v>
      </c>
      <c r="GQ414">
        <v>3</v>
      </c>
      <c r="GR414">
        <v>45</v>
      </c>
      <c r="GS414">
        <v>3202</v>
      </c>
      <c r="GT414">
        <v>3202</v>
      </c>
      <c r="GU414">
        <v>2.16675</v>
      </c>
      <c r="GV414">
        <v>2.41333</v>
      </c>
      <c r="GW414">
        <v>1.99829</v>
      </c>
      <c r="GX414">
        <v>2.70752</v>
      </c>
      <c r="GY414">
        <v>2.09351</v>
      </c>
      <c r="GZ414">
        <v>2.40479</v>
      </c>
      <c r="HA414">
        <v>44.0847</v>
      </c>
      <c r="HB414">
        <v>13.9832</v>
      </c>
      <c r="HC414">
        <v>18</v>
      </c>
      <c r="HD414">
        <v>428.691</v>
      </c>
      <c r="HE414">
        <v>610.742</v>
      </c>
      <c r="HF414">
        <v>19.4876</v>
      </c>
      <c r="HG414">
        <v>29.9539</v>
      </c>
      <c r="HH414">
        <v>30</v>
      </c>
      <c r="HI414">
        <v>29.8952</v>
      </c>
      <c r="HJ414">
        <v>29.8683</v>
      </c>
      <c r="HK414">
        <v>43.368</v>
      </c>
      <c r="HL414">
        <v>51.5123</v>
      </c>
      <c r="HM414">
        <v>0</v>
      </c>
      <c r="HN414">
        <v>19.5116</v>
      </c>
      <c r="HO414">
        <v>789.512</v>
      </c>
      <c r="HP414">
        <v>16.4099</v>
      </c>
      <c r="HQ414">
        <v>95.6946</v>
      </c>
      <c r="HR414">
        <v>99.8249</v>
      </c>
    </row>
    <row r="415" spans="1:226">
      <c r="A415">
        <v>399</v>
      </c>
      <c r="B415">
        <v>1657490247.5</v>
      </c>
      <c r="C415">
        <v>3778</v>
      </c>
      <c r="D415" t="s">
        <v>1160</v>
      </c>
      <c r="E415" t="s">
        <v>1161</v>
      </c>
      <c r="F415">
        <v>5</v>
      </c>
      <c r="G415" t="s">
        <v>1071</v>
      </c>
      <c r="H415" t="s">
        <v>354</v>
      </c>
      <c r="I415">
        <v>1657490245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784.997836875532</v>
      </c>
      <c r="AK415">
        <v>739.710460606061</v>
      </c>
      <c r="AL415">
        <v>3.27264640935912</v>
      </c>
      <c r="AM415">
        <v>66.5773286045169</v>
      </c>
      <c r="AN415">
        <f>(AP415 - AO415 + BO415*1E3/(8.314*(BQ415+273.15)) * AR415/BN415 * AQ415) * BN415/(100*BB415) * 1000/(1000 - AP415)</f>
        <v>0</v>
      </c>
      <c r="AO415">
        <v>16.3242998271986</v>
      </c>
      <c r="AP415">
        <v>20.6962139393939</v>
      </c>
      <c r="AQ415">
        <v>-3.50057621661016e-05</v>
      </c>
      <c r="AR415">
        <v>78.1139820715769</v>
      </c>
      <c r="AS415">
        <v>15</v>
      </c>
      <c r="AT415">
        <v>3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1657490245</v>
      </c>
      <c r="BH415">
        <v>718.018111111111</v>
      </c>
      <c r="BI415">
        <v>774.289</v>
      </c>
      <c r="BJ415">
        <v>20.6979</v>
      </c>
      <c r="BK415">
        <v>16.3206555555556</v>
      </c>
      <c r="BL415">
        <v>713.089555555556</v>
      </c>
      <c r="BM415">
        <v>20.4444</v>
      </c>
      <c r="BN415">
        <v>500.045333333333</v>
      </c>
      <c r="BO415">
        <v>72.1829</v>
      </c>
      <c r="BP415">
        <v>0.0232588666666667</v>
      </c>
      <c r="BQ415">
        <v>23.9469666666667</v>
      </c>
      <c r="BR415">
        <v>24.9793333333333</v>
      </c>
      <c r="BS415">
        <v>999.9</v>
      </c>
      <c r="BT415">
        <v>0</v>
      </c>
      <c r="BU415">
        <v>0</v>
      </c>
      <c r="BV415">
        <v>10013.2</v>
      </c>
      <c r="BW415">
        <v>0</v>
      </c>
      <c r="BX415">
        <v>282.996888888889</v>
      </c>
      <c r="BY415">
        <v>-56.2708666666667</v>
      </c>
      <c r="BZ415">
        <v>733.193555555556</v>
      </c>
      <c r="CA415">
        <v>787.135555555556</v>
      </c>
      <c r="CB415">
        <v>4.37723</v>
      </c>
      <c r="CC415">
        <v>774.289</v>
      </c>
      <c r="CD415">
        <v>16.3206555555556</v>
      </c>
      <c r="CE415">
        <v>1.49403111111111</v>
      </c>
      <c r="CF415">
        <v>1.17807222222222</v>
      </c>
      <c r="CG415">
        <v>12.9072333333333</v>
      </c>
      <c r="CH415">
        <v>9.32728222222222</v>
      </c>
      <c r="CI415">
        <v>2000.02333333333</v>
      </c>
      <c r="CJ415">
        <v>0.980000666666667</v>
      </c>
      <c r="CK415">
        <v>0.0199997444444444</v>
      </c>
      <c r="CL415">
        <v>0</v>
      </c>
      <c r="CM415">
        <v>2.48868888888889</v>
      </c>
      <c r="CN415">
        <v>0</v>
      </c>
      <c r="CO415">
        <v>14520.4222222222</v>
      </c>
      <c r="CP415">
        <v>16705.6</v>
      </c>
      <c r="CQ415">
        <v>46.062</v>
      </c>
      <c r="CR415">
        <v>48.25</v>
      </c>
      <c r="CS415">
        <v>47.312</v>
      </c>
      <c r="CT415">
        <v>46.125</v>
      </c>
      <c r="CU415">
        <v>45.125</v>
      </c>
      <c r="CV415">
        <v>1960.02333333333</v>
      </c>
      <c r="CW415">
        <v>40</v>
      </c>
      <c r="CX415">
        <v>0</v>
      </c>
      <c r="CY415">
        <v>1651557032.4</v>
      </c>
      <c r="CZ415">
        <v>0</v>
      </c>
      <c r="DA415">
        <v>0</v>
      </c>
      <c r="DB415" t="s">
        <v>356</v>
      </c>
      <c r="DC415">
        <v>1657298120.5</v>
      </c>
      <c r="DD415">
        <v>1657298120.5</v>
      </c>
      <c r="DE415">
        <v>0</v>
      </c>
      <c r="DF415">
        <v>1.391</v>
      </c>
      <c r="DG415">
        <v>0.035</v>
      </c>
      <c r="DH415">
        <v>2.39</v>
      </c>
      <c r="DI415">
        <v>0.104</v>
      </c>
      <c r="DJ415">
        <v>419</v>
      </c>
      <c r="DK415">
        <v>18</v>
      </c>
      <c r="DL415">
        <v>0.11</v>
      </c>
      <c r="DM415">
        <v>0.02</v>
      </c>
      <c r="DN415">
        <v>-55.6812025</v>
      </c>
      <c r="DO415">
        <v>-5.62503602251404</v>
      </c>
      <c r="DP415">
        <v>0.578018755529394</v>
      </c>
      <c r="DQ415">
        <v>0</v>
      </c>
      <c r="DR415">
        <v>4.359153</v>
      </c>
      <c r="DS415">
        <v>0.0418246153846144</v>
      </c>
      <c r="DT415">
        <v>0.0116552589417825</v>
      </c>
      <c r="DU415">
        <v>1</v>
      </c>
      <c r="DV415">
        <v>1</v>
      </c>
      <c r="DW415">
        <v>2</v>
      </c>
      <c r="DX415" t="s">
        <v>363</v>
      </c>
      <c r="DY415">
        <v>2.83934</v>
      </c>
      <c r="DZ415">
        <v>2.63961</v>
      </c>
      <c r="EA415">
        <v>0.107734</v>
      </c>
      <c r="EB415">
        <v>0.113656</v>
      </c>
      <c r="EC415">
        <v>0.0738304</v>
      </c>
      <c r="ED415">
        <v>0.0623556</v>
      </c>
      <c r="EE415">
        <v>24903.4</v>
      </c>
      <c r="EF415">
        <v>21638.1</v>
      </c>
      <c r="EG415">
        <v>25000.6</v>
      </c>
      <c r="EH415">
        <v>23788.8</v>
      </c>
      <c r="EI415">
        <v>39553.7</v>
      </c>
      <c r="EJ415">
        <v>36950.1</v>
      </c>
      <c r="EK415">
        <v>45224.2</v>
      </c>
      <c r="EL415">
        <v>42471.1</v>
      </c>
      <c r="EM415">
        <v>1.76077</v>
      </c>
      <c r="EN415">
        <v>2.04597</v>
      </c>
      <c r="EO415">
        <v>0.0710413</v>
      </c>
      <c r="EP415">
        <v>0</v>
      </c>
      <c r="EQ415">
        <v>23.8086</v>
      </c>
      <c r="ER415">
        <v>999.9</v>
      </c>
      <c r="ES415">
        <v>28.092</v>
      </c>
      <c r="ET415">
        <v>40.647</v>
      </c>
      <c r="EU415">
        <v>29.8643</v>
      </c>
      <c r="EV415">
        <v>51.6214</v>
      </c>
      <c r="EW415">
        <v>31.0697</v>
      </c>
      <c r="EX415">
        <v>2</v>
      </c>
      <c r="EY415">
        <v>0.19843</v>
      </c>
      <c r="EZ415">
        <v>4.65236</v>
      </c>
      <c r="FA415">
        <v>20.1838</v>
      </c>
      <c r="FB415">
        <v>5.23301</v>
      </c>
      <c r="FC415">
        <v>11.992</v>
      </c>
      <c r="FD415">
        <v>4.9558</v>
      </c>
      <c r="FE415">
        <v>3.30398</v>
      </c>
      <c r="FF415">
        <v>350.8</v>
      </c>
      <c r="FG415">
        <v>9999</v>
      </c>
      <c r="FH415">
        <v>9999</v>
      </c>
      <c r="FI415">
        <v>6401.1</v>
      </c>
      <c r="FJ415">
        <v>1.86818</v>
      </c>
      <c r="FK415">
        <v>1.86398</v>
      </c>
      <c r="FL415">
        <v>1.87134</v>
      </c>
      <c r="FM415">
        <v>1.86249</v>
      </c>
      <c r="FN415">
        <v>1.86188</v>
      </c>
      <c r="FO415">
        <v>1.86828</v>
      </c>
      <c r="FP415">
        <v>1.85837</v>
      </c>
      <c r="FQ415">
        <v>1.86462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4.953</v>
      </c>
      <c r="GF415">
        <v>0.2534</v>
      </c>
      <c r="GG415">
        <v>2.14445261950712</v>
      </c>
      <c r="GH415">
        <v>0.00524579190152856</v>
      </c>
      <c r="GI415">
        <v>-2.61795653493914e-06</v>
      </c>
      <c r="GJ415">
        <v>1.03317073579164e-09</v>
      </c>
      <c r="GK415">
        <v>-0.0325879594738201</v>
      </c>
      <c r="GL415">
        <v>-0.0124659139965973</v>
      </c>
      <c r="GM415">
        <v>0.00156445697122576</v>
      </c>
      <c r="GN415">
        <v>-1.32223106024955e-05</v>
      </c>
      <c r="GO415">
        <v>14</v>
      </c>
      <c r="GP415">
        <v>2225</v>
      </c>
      <c r="GQ415">
        <v>3</v>
      </c>
      <c r="GR415">
        <v>45</v>
      </c>
      <c r="GS415">
        <v>3202.1</v>
      </c>
      <c r="GT415">
        <v>3202.1</v>
      </c>
      <c r="GU415">
        <v>2.19849</v>
      </c>
      <c r="GV415">
        <v>2.40845</v>
      </c>
      <c r="GW415">
        <v>1.99829</v>
      </c>
      <c r="GX415">
        <v>2.70752</v>
      </c>
      <c r="GY415">
        <v>2.09351</v>
      </c>
      <c r="GZ415">
        <v>2.42432</v>
      </c>
      <c r="HA415">
        <v>44.1124</v>
      </c>
      <c r="HB415">
        <v>13.9919</v>
      </c>
      <c r="HC415">
        <v>18</v>
      </c>
      <c r="HD415">
        <v>428.54</v>
      </c>
      <c r="HE415">
        <v>610.875</v>
      </c>
      <c r="HF415">
        <v>19.5133</v>
      </c>
      <c r="HG415">
        <v>29.9594</v>
      </c>
      <c r="HH415">
        <v>30.0002</v>
      </c>
      <c r="HI415">
        <v>29.8984</v>
      </c>
      <c r="HJ415">
        <v>29.8715</v>
      </c>
      <c r="HK415">
        <v>44.0599</v>
      </c>
      <c r="HL415">
        <v>51.222</v>
      </c>
      <c r="HM415">
        <v>0</v>
      </c>
      <c r="HN415">
        <v>19.5195</v>
      </c>
      <c r="HO415">
        <v>809.86</v>
      </c>
      <c r="HP415">
        <v>16.4024</v>
      </c>
      <c r="HQ415">
        <v>95.6942</v>
      </c>
      <c r="HR415">
        <v>99.8223</v>
      </c>
    </row>
    <row r="416" spans="1:226">
      <c r="A416">
        <v>400</v>
      </c>
      <c r="B416">
        <v>1657490252.5</v>
      </c>
      <c r="C416">
        <v>3783</v>
      </c>
      <c r="D416" t="s">
        <v>1162</v>
      </c>
      <c r="E416" t="s">
        <v>1163</v>
      </c>
      <c r="F416">
        <v>5</v>
      </c>
      <c r="G416" t="s">
        <v>1071</v>
      </c>
      <c r="H416" t="s">
        <v>354</v>
      </c>
      <c r="I416">
        <v>1657490249.7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801.871846210409</v>
      </c>
      <c r="AK416">
        <v>756.236890909091</v>
      </c>
      <c r="AL416">
        <v>3.32072993706076</v>
      </c>
      <c r="AM416">
        <v>66.5773286045169</v>
      </c>
      <c r="AN416">
        <f>(AP416 - AO416 + BO416*1E3/(8.314*(BQ416+273.15)) * AR416/BN416 * AQ416) * BN416/(100*BB416) * 1000/(1000 - AP416)</f>
        <v>0</v>
      </c>
      <c r="AO416">
        <v>16.3582947457745</v>
      </c>
      <c r="AP416">
        <v>20.7198812121212</v>
      </c>
      <c r="AQ416">
        <v>0.000139002109082839</v>
      </c>
      <c r="AR416">
        <v>78.1139820715769</v>
      </c>
      <c r="AS416">
        <v>15</v>
      </c>
      <c r="AT416">
        <v>3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1657490249.7</v>
      </c>
      <c r="BH416">
        <v>733.0881</v>
      </c>
      <c r="BI416">
        <v>789.9136</v>
      </c>
      <c r="BJ416">
        <v>20.70585</v>
      </c>
      <c r="BK416">
        <v>16.36946</v>
      </c>
      <c r="BL416">
        <v>728.1132</v>
      </c>
      <c r="BM416">
        <v>20.4521</v>
      </c>
      <c r="BN416">
        <v>500.0028</v>
      </c>
      <c r="BO416">
        <v>72.18352</v>
      </c>
      <c r="BP416">
        <v>0.02314338</v>
      </c>
      <c r="BQ416">
        <v>23.94506</v>
      </c>
      <c r="BR416">
        <v>24.98033</v>
      </c>
      <c r="BS416">
        <v>999.9</v>
      </c>
      <c r="BT416">
        <v>0</v>
      </c>
      <c r="BU416">
        <v>0</v>
      </c>
      <c r="BV416">
        <v>10009.132</v>
      </c>
      <c r="BW416">
        <v>0</v>
      </c>
      <c r="BX416">
        <v>301.4985</v>
      </c>
      <c r="BY416">
        <v>-56.82562</v>
      </c>
      <c r="BZ416">
        <v>748.5882</v>
      </c>
      <c r="CA416">
        <v>803.0594</v>
      </c>
      <c r="CB416">
        <v>4.336385</v>
      </c>
      <c r="CC416">
        <v>789.9136</v>
      </c>
      <c r="CD416">
        <v>16.36946</v>
      </c>
      <c r="CE416">
        <v>1.49462</v>
      </c>
      <c r="CF416">
        <v>1.181604</v>
      </c>
      <c r="CG416">
        <v>12.91325</v>
      </c>
      <c r="CH416">
        <v>9.371767</v>
      </c>
      <c r="CI416">
        <v>2000.012</v>
      </c>
      <c r="CJ416">
        <v>0.9800007</v>
      </c>
      <c r="CK416">
        <v>0.01999971</v>
      </c>
      <c r="CL416">
        <v>0</v>
      </c>
      <c r="CM416">
        <v>2.58364</v>
      </c>
      <c r="CN416">
        <v>0</v>
      </c>
      <c r="CO416">
        <v>14559.92</v>
      </c>
      <c r="CP416">
        <v>16705.52</v>
      </c>
      <c r="CQ416">
        <v>46.0746</v>
      </c>
      <c r="CR416">
        <v>48.2748</v>
      </c>
      <c r="CS416">
        <v>47.312</v>
      </c>
      <c r="CT416">
        <v>46.125</v>
      </c>
      <c r="CU416">
        <v>45.125</v>
      </c>
      <c r="CV416">
        <v>1960.012</v>
      </c>
      <c r="CW416">
        <v>40</v>
      </c>
      <c r="CX416">
        <v>0</v>
      </c>
      <c r="CY416">
        <v>1651557037.2</v>
      </c>
      <c r="CZ416">
        <v>0</v>
      </c>
      <c r="DA416">
        <v>0</v>
      </c>
      <c r="DB416" t="s">
        <v>356</v>
      </c>
      <c r="DC416">
        <v>1657298120.5</v>
      </c>
      <c r="DD416">
        <v>1657298120.5</v>
      </c>
      <c r="DE416">
        <v>0</v>
      </c>
      <c r="DF416">
        <v>1.391</v>
      </c>
      <c r="DG416">
        <v>0.035</v>
      </c>
      <c r="DH416">
        <v>2.39</v>
      </c>
      <c r="DI416">
        <v>0.104</v>
      </c>
      <c r="DJ416">
        <v>419</v>
      </c>
      <c r="DK416">
        <v>18</v>
      </c>
      <c r="DL416">
        <v>0.11</v>
      </c>
      <c r="DM416">
        <v>0.02</v>
      </c>
      <c r="DN416">
        <v>-56.14221</v>
      </c>
      <c r="DO416">
        <v>-4.32523001876159</v>
      </c>
      <c r="DP416">
        <v>0.43873403492321</v>
      </c>
      <c r="DQ416">
        <v>0</v>
      </c>
      <c r="DR416">
        <v>4.356001</v>
      </c>
      <c r="DS416">
        <v>-0.0218969606003747</v>
      </c>
      <c r="DT416">
        <v>0.0169158627920659</v>
      </c>
      <c r="DU416">
        <v>1</v>
      </c>
      <c r="DV416">
        <v>1</v>
      </c>
      <c r="DW416">
        <v>2</v>
      </c>
      <c r="DX416" t="s">
        <v>363</v>
      </c>
      <c r="DY416">
        <v>2.83961</v>
      </c>
      <c r="DZ416">
        <v>2.6394</v>
      </c>
      <c r="EA416">
        <v>0.109375</v>
      </c>
      <c r="EB416">
        <v>0.115296</v>
      </c>
      <c r="EC416">
        <v>0.0738935</v>
      </c>
      <c r="ED416">
        <v>0.0625202</v>
      </c>
      <c r="EE416">
        <v>24857.3</v>
      </c>
      <c r="EF416">
        <v>21597.8</v>
      </c>
      <c r="EG416">
        <v>25000.2</v>
      </c>
      <c r="EH416">
        <v>23788.6</v>
      </c>
      <c r="EI416">
        <v>39550.4</v>
      </c>
      <c r="EJ416">
        <v>36943.6</v>
      </c>
      <c r="EK416">
        <v>45223.5</v>
      </c>
      <c r="EL416">
        <v>42471.1</v>
      </c>
      <c r="EM416">
        <v>1.7611</v>
      </c>
      <c r="EN416">
        <v>2.04577</v>
      </c>
      <c r="EO416">
        <v>0.0718795</v>
      </c>
      <c r="EP416">
        <v>0</v>
      </c>
      <c r="EQ416">
        <v>23.8132</v>
      </c>
      <c r="ER416">
        <v>999.9</v>
      </c>
      <c r="ES416">
        <v>28.043</v>
      </c>
      <c r="ET416">
        <v>40.647</v>
      </c>
      <c r="EU416">
        <v>29.8184</v>
      </c>
      <c r="EV416">
        <v>51.2414</v>
      </c>
      <c r="EW416">
        <v>30.9736</v>
      </c>
      <c r="EX416">
        <v>2</v>
      </c>
      <c r="EY416">
        <v>0.198895</v>
      </c>
      <c r="EZ416">
        <v>4.62926</v>
      </c>
      <c r="FA416">
        <v>20.1847</v>
      </c>
      <c r="FB416">
        <v>5.23316</v>
      </c>
      <c r="FC416">
        <v>11.992</v>
      </c>
      <c r="FD416">
        <v>4.95605</v>
      </c>
      <c r="FE416">
        <v>3.30395</v>
      </c>
      <c r="FF416">
        <v>350.8</v>
      </c>
      <c r="FG416">
        <v>9999</v>
      </c>
      <c r="FH416">
        <v>9999</v>
      </c>
      <c r="FI416">
        <v>6401.3</v>
      </c>
      <c r="FJ416">
        <v>1.86816</v>
      </c>
      <c r="FK416">
        <v>1.86401</v>
      </c>
      <c r="FL416">
        <v>1.87135</v>
      </c>
      <c r="FM416">
        <v>1.8625</v>
      </c>
      <c r="FN416">
        <v>1.86188</v>
      </c>
      <c r="FO416">
        <v>1.86829</v>
      </c>
      <c r="FP416">
        <v>1.85837</v>
      </c>
      <c r="FQ416">
        <v>1.86462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5.002</v>
      </c>
      <c r="GF416">
        <v>0.2543</v>
      </c>
      <c r="GG416">
        <v>2.14445261950712</v>
      </c>
      <c r="GH416">
        <v>0.00524579190152856</v>
      </c>
      <c r="GI416">
        <v>-2.61795653493914e-06</v>
      </c>
      <c r="GJ416">
        <v>1.03317073579164e-09</v>
      </c>
      <c r="GK416">
        <v>-0.0325879594738201</v>
      </c>
      <c r="GL416">
        <v>-0.0124659139965973</v>
      </c>
      <c r="GM416">
        <v>0.00156445697122576</v>
      </c>
      <c r="GN416">
        <v>-1.32223106024955e-05</v>
      </c>
      <c r="GO416">
        <v>14</v>
      </c>
      <c r="GP416">
        <v>2225</v>
      </c>
      <c r="GQ416">
        <v>3</v>
      </c>
      <c r="GR416">
        <v>45</v>
      </c>
      <c r="GS416">
        <v>3202.2</v>
      </c>
      <c r="GT416">
        <v>3202.2</v>
      </c>
      <c r="GU416">
        <v>2.23877</v>
      </c>
      <c r="GV416">
        <v>2.40234</v>
      </c>
      <c r="GW416">
        <v>1.99829</v>
      </c>
      <c r="GX416">
        <v>2.70874</v>
      </c>
      <c r="GY416">
        <v>2.09351</v>
      </c>
      <c r="GZ416">
        <v>2.42188</v>
      </c>
      <c r="HA416">
        <v>44.14</v>
      </c>
      <c r="HB416">
        <v>14.0007</v>
      </c>
      <c r="HC416">
        <v>18</v>
      </c>
      <c r="HD416">
        <v>428.754</v>
      </c>
      <c r="HE416">
        <v>610.757</v>
      </c>
      <c r="HF416">
        <v>19.5297</v>
      </c>
      <c r="HG416">
        <v>29.9646</v>
      </c>
      <c r="HH416">
        <v>30.0005</v>
      </c>
      <c r="HI416">
        <v>29.9022</v>
      </c>
      <c r="HJ416">
        <v>29.8754</v>
      </c>
      <c r="HK416">
        <v>44.8259</v>
      </c>
      <c r="HL416">
        <v>51.222</v>
      </c>
      <c r="HM416">
        <v>0</v>
      </c>
      <c r="HN416">
        <v>19.5349</v>
      </c>
      <c r="HO416">
        <v>823.363</v>
      </c>
      <c r="HP416">
        <v>16.3653</v>
      </c>
      <c r="HQ416">
        <v>95.6928</v>
      </c>
      <c r="HR416">
        <v>99.822</v>
      </c>
    </row>
    <row r="417" spans="1:226">
      <c r="A417">
        <v>401</v>
      </c>
      <c r="B417">
        <v>1657490257.5</v>
      </c>
      <c r="C417">
        <v>3788</v>
      </c>
      <c r="D417" t="s">
        <v>1164</v>
      </c>
      <c r="E417" t="s">
        <v>1165</v>
      </c>
      <c r="F417">
        <v>5</v>
      </c>
      <c r="G417" t="s">
        <v>1071</v>
      </c>
      <c r="H417" t="s">
        <v>354</v>
      </c>
      <c r="I417">
        <v>1657490255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819.238575578005</v>
      </c>
      <c r="AK417">
        <v>772.939563636364</v>
      </c>
      <c r="AL417">
        <v>3.3493119709257</v>
      </c>
      <c r="AM417">
        <v>66.5773286045169</v>
      </c>
      <c r="AN417">
        <f>(AP417 - AO417 + BO417*1E3/(8.314*(BQ417+273.15)) * AR417/BN417 * AQ417) * BN417/(100*BB417) * 1000/(1000 - AP417)</f>
        <v>0</v>
      </c>
      <c r="AO417">
        <v>16.3862304468091</v>
      </c>
      <c r="AP417">
        <v>20.7395563636364</v>
      </c>
      <c r="AQ417">
        <v>0.00245642035452533</v>
      </c>
      <c r="AR417">
        <v>78.1139820715769</v>
      </c>
      <c r="AS417">
        <v>15</v>
      </c>
      <c r="AT417">
        <v>3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1657490255</v>
      </c>
      <c r="BH417">
        <v>750.349666666667</v>
      </c>
      <c r="BI417">
        <v>807.914111111111</v>
      </c>
      <c r="BJ417">
        <v>20.7329111111111</v>
      </c>
      <c r="BK417">
        <v>16.3812888888889</v>
      </c>
      <c r="BL417">
        <v>745.322</v>
      </c>
      <c r="BM417">
        <v>20.4782777777778</v>
      </c>
      <c r="BN417">
        <v>500.031888888889</v>
      </c>
      <c r="BO417">
        <v>72.1836777777778</v>
      </c>
      <c r="BP417">
        <v>0.0227068333333333</v>
      </c>
      <c r="BQ417">
        <v>23.9474777777778</v>
      </c>
      <c r="BR417">
        <v>24.9876555555556</v>
      </c>
      <c r="BS417">
        <v>999.9</v>
      </c>
      <c r="BT417">
        <v>0</v>
      </c>
      <c r="BU417">
        <v>0</v>
      </c>
      <c r="BV417">
        <v>10014.5666666667</v>
      </c>
      <c r="BW417">
        <v>0</v>
      </c>
      <c r="BX417">
        <v>306.104777777778</v>
      </c>
      <c r="BY417">
        <v>-57.5644333333333</v>
      </c>
      <c r="BZ417">
        <v>766.236</v>
      </c>
      <c r="CA417">
        <v>821.369111111111</v>
      </c>
      <c r="CB417">
        <v>4.35164333333333</v>
      </c>
      <c r="CC417">
        <v>807.914111111111</v>
      </c>
      <c r="CD417">
        <v>16.3812888888889</v>
      </c>
      <c r="CE417">
        <v>1.49657888888889</v>
      </c>
      <c r="CF417">
        <v>1.18246222222222</v>
      </c>
      <c r="CG417">
        <v>12.9332444444444</v>
      </c>
      <c r="CH417">
        <v>9.38255555555556</v>
      </c>
      <c r="CI417">
        <v>1999.93111111111</v>
      </c>
      <c r="CJ417">
        <v>0.98</v>
      </c>
      <c r="CK417">
        <v>0.0200004333333333</v>
      </c>
      <c r="CL417">
        <v>0</v>
      </c>
      <c r="CM417">
        <v>2.36831111111111</v>
      </c>
      <c r="CN417">
        <v>0</v>
      </c>
      <c r="CO417">
        <v>14583.3777777778</v>
      </c>
      <c r="CP417">
        <v>16704.8444444444</v>
      </c>
      <c r="CQ417">
        <v>46.125</v>
      </c>
      <c r="CR417">
        <v>48.312</v>
      </c>
      <c r="CS417">
        <v>47.326</v>
      </c>
      <c r="CT417">
        <v>46.1318888888889</v>
      </c>
      <c r="CU417">
        <v>45.1594444444444</v>
      </c>
      <c r="CV417">
        <v>1959.93111111111</v>
      </c>
      <c r="CW417">
        <v>40</v>
      </c>
      <c r="CX417">
        <v>0</v>
      </c>
      <c r="CY417">
        <v>1651557042</v>
      </c>
      <c r="CZ417">
        <v>0</v>
      </c>
      <c r="DA417">
        <v>0</v>
      </c>
      <c r="DB417" t="s">
        <v>356</v>
      </c>
      <c r="DC417">
        <v>1657298120.5</v>
      </c>
      <c r="DD417">
        <v>1657298120.5</v>
      </c>
      <c r="DE417">
        <v>0</v>
      </c>
      <c r="DF417">
        <v>1.391</v>
      </c>
      <c r="DG417">
        <v>0.035</v>
      </c>
      <c r="DH417">
        <v>2.39</v>
      </c>
      <c r="DI417">
        <v>0.104</v>
      </c>
      <c r="DJ417">
        <v>419</v>
      </c>
      <c r="DK417">
        <v>18</v>
      </c>
      <c r="DL417">
        <v>0.11</v>
      </c>
      <c r="DM417">
        <v>0.02</v>
      </c>
      <c r="DN417">
        <v>-56.6075525</v>
      </c>
      <c r="DO417">
        <v>-5.45086941838629</v>
      </c>
      <c r="DP417">
        <v>0.555491957631926</v>
      </c>
      <c r="DQ417">
        <v>0</v>
      </c>
      <c r="DR417">
        <v>4.35194475</v>
      </c>
      <c r="DS417">
        <v>-0.0438491932457939</v>
      </c>
      <c r="DT417">
        <v>0.0181079728279423</v>
      </c>
      <c r="DU417">
        <v>1</v>
      </c>
      <c r="DV417">
        <v>1</v>
      </c>
      <c r="DW417">
        <v>2</v>
      </c>
      <c r="DX417" t="s">
        <v>363</v>
      </c>
      <c r="DY417">
        <v>2.83939</v>
      </c>
      <c r="DZ417">
        <v>2.63939</v>
      </c>
      <c r="EA417">
        <v>0.111008</v>
      </c>
      <c r="EB417">
        <v>0.116915</v>
      </c>
      <c r="EC417">
        <v>0.0739407</v>
      </c>
      <c r="ED417">
        <v>0.0624656</v>
      </c>
      <c r="EE417">
        <v>24811.1</v>
      </c>
      <c r="EF417">
        <v>21557.6</v>
      </c>
      <c r="EG417">
        <v>24999.6</v>
      </c>
      <c r="EH417">
        <v>23787.8</v>
      </c>
      <c r="EI417">
        <v>39547.6</v>
      </c>
      <c r="EJ417">
        <v>36944.8</v>
      </c>
      <c r="EK417">
        <v>45222.5</v>
      </c>
      <c r="EL417">
        <v>42469.8</v>
      </c>
      <c r="EM417">
        <v>1.7609</v>
      </c>
      <c r="EN417">
        <v>2.04595</v>
      </c>
      <c r="EO417">
        <v>0.0711232</v>
      </c>
      <c r="EP417">
        <v>0</v>
      </c>
      <c r="EQ417">
        <v>23.8164</v>
      </c>
      <c r="ER417">
        <v>999.9</v>
      </c>
      <c r="ES417">
        <v>28.012</v>
      </c>
      <c r="ET417">
        <v>40.657</v>
      </c>
      <c r="EU417">
        <v>29.7949</v>
      </c>
      <c r="EV417">
        <v>51.3114</v>
      </c>
      <c r="EW417">
        <v>31.0016</v>
      </c>
      <c r="EX417">
        <v>2</v>
      </c>
      <c r="EY417">
        <v>0.199479</v>
      </c>
      <c r="EZ417">
        <v>4.63004</v>
      </c>
      <c r="FA417">
        <v>20.1848</v>
      </c>
      <c r="FB417">
        <v>5.23406</v>
      </c>
      <c r="FC417">
        <v>11.992</v>
      </c>
      <c r="FD417">
        <v>4.95615</v>
      </c>
      <c r="FE417">
        <v>3.304</v>
      </c>
      <c r="FF417">
        <v>350.8</v>
      </c>
      <c r="FG417">
        <v>9999</v>
      </c>
      <c r="FH417">
        <v>9999</v>
      </c>
      <c r="FI417">
        <v>6401.3</v>
      </c>
      <c r="FJ417">
        <v>1.86821</v>
      </c>
      <c r="FK417">
        <v>1.864</v>
      </c>
      <c r="FL417">
        <v>1.87138</v>
      </c>
      <c r="FM417">
        <v>1.86252</v>
      </c>
      <c r="FN417">
        <v>1.86188</v>
      </c>
      <c r="FO417">
        <v>1.86829</v>
      </c>
      <c r="FP417">
        <v>1.85837</v>
      </c>
      <c r="FQ417">
        <v>1.86462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5.053</v>
      </c>
      <c r="GF417">
        <v>0.2549</v>
      </c>
      <c r="GG417">
        <v>2.14445261950712</v>
      </c>
      <c r="GH417">
        <v>0.00524579190152856</v>
      </c>
      <c r="GI417">
        <v>-2.61795653493914e-06</v>
      </c>
      <c r="GJ417">
        <v>1.03317073579164e-09</v>
      </c>
      <c r="GK417">
        <v>-0.0325879594738201</v>
      </c>
      <c r="GL417">
        <v>-0.0124659139965973</v>
      </c>
      <c r="GM417">
        <v>0.00156445697122576</v>
      </c>
      <c r="GN417">
        <v>-1.32223106024955e-05</v>
      </c>
      <c r="GO417">
        <v>14</v>
      </c>
      <c r="GP417">
        <v>2225</v>
      </c>
      <c r="GQ417">
        <v>3</v>
      </c>
      <c r="GR417">
        <v>45</v>
      </c>
      <c r="GS417">
        <v>3202.3</v>
      </c>
      <c r="GT417">
        <v>3202.3</v>
      </c>
      <c r="GU417">
        <v>2.27295</v>
      </c>
      <c r="GV417">
        <v>2.40967</v>
      </c>
      <c r="GW417">
        <v>1.99829</v>
      </c>
      <c r="GX417">
        <v>2.70874</v>
      </c>
      <c r="GY417">
        <v>2.09351</v>
      </c>
      <c r="GZ417">
        <v>2.3999</v>
      </c>
      <c r="HA417">
        <v>44.1677</v>
      </c>
      <c r="HB417">
        <v>13.9832</v>
      </c>
      <c r="HC417">
        <v>18</v>
      </c>
      <c r="HD417">
        <v>428.66</v>
      </c>
      <c r="HE417">
        <v>610.935</v>
      </c>
      <c r="HF417">
        <v>19.5442</v>
      </c>
      <c r="HG417">
        <v>29.9701</v>
      </c>
      <c r="HH417">
        <v>30.0006</v>
      </c>
      <c r="HI417">
        <v>29.9053</v>
      </c>
      <c r="HJ417">
        <v>29.8791</v>
      </c>
      <c r="HK417">
        <v>45.5095</v>
      </c>
      <c r="HL417">
        <v>51.222</v>
      </c>
      <c r="HM417">
        <v>0</v>
      </c>
      <c r="HN417">
        <v>19.5461</v>
      </c>
      <c r="HO417">
        <v>843.47</v>
      </c>
      <c r="HP417">
        <v>16.3377</v>
      </c>
      <c r="HQ417">
        <v>95.6906</v>
      </c>
      <c r="HR417">
        <v>99.819</v>
      </c>
    </row>
    <row r="418" spans="1:226">
      <c r="A418">
        <v>402</v>
      </c>
      <c r="B418">
        <v>1657490262.5</v>
      </c>
      <c r="C418">
        <v>3793</v>
      </c>
      <c r="D418" t="s">
        <v>1166</v>
      </c>
      <c r="E418" t="s">
        <v>1167</v>
      </c>
      <c r="F418">
        <v>5</v>
      </c>
      <c r="G418" t="s">
        <v>1071</v>
      </c>
      <c r="H418" t="s">
        <v>354</v>
      </c>
      <c r="I418">
        <v>1657490259.7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836.330410494311</v>
      </c>
      <c r="AK418">
        <v>789.64403030303</v>
      </c>
      <c r="AL418">
        <v>3.34662650929871</v>
      </c>
      <c r="AM418">
        <v>66.5773286045169</v>
      </c>
      <c r="AN418">
        <f>(AP418 - AO418 + BO418*1E3/(8.314*(BQ418+273.15)) * AR418/BN418 * AQ418) * BN418/(100*BB418) * 1000/(1000 - AP418)</f>
        <v>0</v>
      </c>
      <c r="AO418">
        <v>16.3636788564769</v>
      </c>
      <c r="AP418">
        <v>20.7483412121212</v>
      </c>
      <c r="AQ418">
        <v>0.000376482093794153</v>
      </c>
      <c r="AR418">
        <v>78.1139820715769</v>
      </c>
      <c r="AS418">
        <v>15</v>
      </c>
      <c r="AT418">
        <v>3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1657490259.7</v>
      </c>
      <c r="BH418">
        <v>765.7157</v>
      </c>
      <c r="BI418">
        <v>823.7238</v>
      </c>
      <c r="BJ418">
        <v>20.74507</v>
      </c>
      <c r="BK418">
        <v>16.35927</v>
      </c>
      <c r="BL418">
        <v>760.6409</v>
      </c>
      <c r="BM418">
        <v>20.48999</v>
      </c>
      <c r="BN418">
        <v>500.0446</v>
      </c>
      <c r="BO418">
        <v>72.1852</v>
      </c>
      <c r="BP418">
        <v>0.02258143</v>
      </c>
      <c r="BQ418">
        <v>23.9514</v>
      </c>
      <c r="BR418">
        <v>25.00008</v>
      </c>
      <c r="BS418">
        <v>999.9</v>
      </c>
      <c r="BT418">
        <v>0</v>
      </c>
      <c r="BU418">
        <v>0</v>
      </c>
      <c r="BV418">
        <v>10013.99</v>
      </c>
      <c r="BW418">
        <v>0</v>
      </c>
      <c r="BX418">
        <v>377.6339</v>
      </c>
      <c r="BY418">
        <v>-58.00821</v>
      </c>
      <c r="BZ418">
        <v>781.9371</v>
      </c>
      <c r="CA418">
        <v>837.4232</v>
      </c>
      <c r="CB418">
        <v>4.38582</v>
      </c>
      <c r="CC418">
        <v>823.7238</v>
      </c>
      <c r="CD418">
        <v>16.35927</v>
      </c>
      <c r="CE418">
        <v>1.497486</v>
      </c>
      <c r="CF418">
        <v>1.180894</v>
      </c>
      <c r="CG418">
        <v>12.94251</v>
      </c>
      <c r="CH418">
        <v>9.362867</v>
      </c>
      <c r="CI418">
        <v>1999.993</v>
      </c>
      <c r="CJ418">
        <v>0.9800007</v>
      </c>
      <c r="CK418">
        <v>0.01999971</v>
      </c>
      <c r="CL418">
        <v>0</v>
      </c>
      <c r="CM418">
        <v>2.51239</v>
      </c>
      <c r="CN418">
        <v>0</v>
      </c>
      <c r="CO418">
        <v>14607.74</v>
      </c>
      <c r="CP418">
        <v>16705.34</v>
      </c>
      <c r="CQ418">
        <v>46.125</v>
      </c>
      <c r="CR418">
        <v>48.312</v>
      </c>
      <c r="CS418">
        <v>47.3687</v>
      </c>
      <c r="CT418">
        <v>46.1746</v>
      </c>
      <c r="CU418">
        <v>45.1746</v>
      </c>
      <c r="CV418">
        <v>1959.993</v>
      </c>
      <c r="CW418">
        <v>40</v>
      </c>
      <c r="CX418">
        <v>0</v>
      </c>
      <c r="CY418">
        <v>1651557047.4</v>
      </c>
      <c r="CZ418">
        <v>0</v>
      </c>
      <c r="DA418">
        <v>0</v>
      </c>
      <c r="DB418" t="s">
        <v>356</v>
      </c>
      <c r="DC418">
        <v>1657298120.5</v>
      </c>
      <c r="DD418">
        <v>1657298120.5</v>
      </c>
      <c r="DE418">
        <v>0</v>
      </c>
      <c r="DF418">
        <v>1.391</v>
      </c>
      <c r="DG418">
        <v>0.035</v>
      </c>
      <c r="DH418">
        <v>2.39</v>
      </c>
      <c r="DI418">
        <v>0.104</v>
      </c>
      <c r="DJ418">
        <v>419</v>
      </c>
      <c r="DK418">
        <v>18</v>
      </c>
      <c r="DL418">
        <v>0.11</v>
      </c>
      <c r="DM418">
        <v>0.02</v>
      </c>
      <c r="DN418">
        <v>-57.066495</v>
      </c>
      <c r="DO418">
        <v>-6.92157973733579</v>
      </c>
      <c r="DP418">
        <v>0.673618639123799</v>
      </c>
      <c r="DQ418">
        <v>0</v>
      </c>
      <c r="DR418">
        <v>4.36020375</v>
      </c>
      <c r="DS418">
        <v>0.0216428893058068</v>
      </c>
      <c r="DT418">
        <v>0.0213737751330339</v>
      </c>
      <c r="DU418">
        <v>1</v>
      </c>
      <c r="DV418">
        <v>1</v>
      </c>
      <c r="DW418">
        <v>2</v>
      </c>
      <c r="DX418" t="s">
        <v>363</v>
      </c>
      <c r="DY418">
        <v>2.83936</v>
      </c>
      <c r="DZ418">
        <v>2.63908</v>
      </c>
      <c r="EA418">
        <v>0.112638</v>
      </c>
      <c r="EB418">
        <v>0.118512</v>
      </c>
      <c r="EC418">
        <v>0.0739628</v>
      </c>
      <c r="ED418">
        <v>0.0624029</v>
      </c>
      <c r="EE418">
        <v>24764.9</v>
      </c>
      <c r="EF418">
        <v>21518.6</v>
      </c>
      <c r="EG418">
        <v>24998.9</v>
      </c>
      <c r="EH418">
        <v>23787.8</v>
      </c>
      <c r="EI418">
        <v>39545.7</v>
      </c>
      <c r="EJ418">
        <v>36947.6</v>
      </c>
      <c r="EK418">
        <v>45221.4</v>
      </c>
      <c r="EL418">
        <v>42470.2</v>
      </c>
      <c r="EM418">
        <v>1.76073</v>
      </c>
      <c r="EN418">
        <v>2.04605</v>
      </c>
      <c r="EO418">
        <v>0.0715815</v>
      </c>
      <c r="EP418">
        <v>0</v>
      </c>
      <c r="EQ418">
        <v>23.8207</v>
      </c>
      <c r="ER418">
        <v>999.9</v>
      </c>
      <c r="ES418">
        <v>27.964</v>
      </c>
      <c r="ET418">
        <v>40.657</v>
      </c>
      <c r="EU418">
        <v>29.7428</v>
      </c>
      <c r="EV418">
        <v>51.5014</v>
      </c>
      <c r="EW418">
        <v>30.9335</v>
      </c>
      <c r="EX418">
        <v>2</v>
      </c>
      <c r="EY418">
        <v>0.200102</v>
      </c>
      <c r="EZ418">
        <v>4.64405</v>
      </c>
      <c r="FA418">
        <v>20.1845</v>
      </c>
      <c r="FB418">
        <v>5.23346</v>
      </c>
      <c r="FC418">
        <v>11.992</v>
      </c>
      <c r="FD418">
        <v>4.95595</v>
      </c>
      <c r="FE418">
        <v>3.30395</v>
      </c>
      <c r="FF418">
        <v>350.8</v>
      </c>
      <c r="FG418">
        <v>9999</v>
      </c>
      <c r="FH418">
        <v>9999</v>
      </c>
      <c r="FI418">
        <v>6401.6</v>
      </c>
      <c r="FJ418">
        <v>1.86819</v>
      </c>
      <c r="FK418">
        <v>1.864</v>
      </c>
      <c r="FL418">
        <v>1.87137</v>
      </c>
      <c r="FM418">
        <v>1.86252</v>
      </c>
      <c r="FN418">
        <v>1.86188</v>
      </c>
      <c r="FO418">
        <v>1.86829</v>
      </c>
      <c r="FP418">
        <v>1.85838</v>
      </c>
      <c r="FQ418">
        <v>1.86462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5.102</v>
      </c>
      <c r="GF418">
        <v>0.2553</v>
      </c>
      <c r="GG418">
        <v>2.14445261950712</v>
      </c>
      <c r="GH418">
        <v>0.00524579190152856</v>
      </c>
      <c r="GI418">
        <v>-2.61795653493914e-06</v>
      </c>
      <c r="GJ418">
        <v>1.03317073579164e-09</v>
      </c>
      <c r="GK418">
        <v>-0.0325879594738201</v>
      </c>
      <c r="GL418">
        <v>-0.0124659139965973</v>
      </c>
      <c r="GM418">
        <v>0.00156445697122576</v>
      </c>
      <c r="GN418">
        <v>-1.32223106024955e-05</v>
      </c>
      <c r="GO418">
        <v>14</v>
      </c>
      <c r="GP418">
        <v>2225</v>
      </c>
      <c r="GQ418">
        <v>3</v>
      </c>
      <c r="GR418">
        <v>45</v>
      </c>
      <c r="GS418">
        <v>3202.4</v>
      </c>
      <c r="GT418">
        <v>3202.4</v>
      </c>
      <c r="GU418">
        <v>2.31201</v>
      </c>
      <c r="GV418">
        <v>2.40601</v>
      </c>
      <c r="GW418">
        <v>1.99829</v>
      </c>
      <c r="GX418">
        <v>2.70874</v>
      </c>
      <c r="GY418">
        <v>2.09351</v>
      </c>
      <c r="GZ418">
        <v>2.41943</v>
      </c>
      <c r="HA418">
        <v>44.1677</v>
      </c>
      <c r="HB418">
        <v>13.9919</v>
      </c>
      <c r="HC418">
        <v>18</v>
      </c>
      <c r="HD418">
        <v>428.582</v>
      </c>
      <c r="HE418">
        <v>611.05</v>
      </c>
      <c r="HF418">
        <v>19.5558</v>
      </c>
      <c r="HG418">
        <v>29.9762</v>
      </c>
      <c r="HH418">
        <v>30.0006</v>
      </c>
      <c r="HI418">
        <v>29.9087</v>
      </c>
      <c r="HJ418">
        <v>29.8825</v>
      </c>
      <c r="HK418">
        <v>46.2705</v>
      </c>
      <c r="HL418">
        <v>51.222</v>
      </c>
      <c r="HM418">
        <v>0</v>
      </c>
      <c r="HN418">
        <v>19.5551</v>
      </c>
      <c r="HO418">
        <v>856.938</v>
      </c>
      <c r="HP418">
        <v>16.311</v>
      </c>
      <c r="HQ418">
        <v>95.6881</v>
      </c>
      <c r="HR418">
        <v>99.8196</v>
      </c>
    </row>
    <row r="419" spans="1:226">
      <c r="A419">
        <v>403</v>
      </c>
      <c r="B419">
        <v>1657490267.5</v>
      </c>
      <c r="C419">
        <v>3798</v>
      </c>
      <c r="D419" t="s">
        <v>1168</v>
      </c>
      <c r="E419" t="s">
        <v>1169</v>
      </c>
      <c r="F419">
        <v>5</v>
      </c>
      <c r="G419" t="s">
        <v>1071</v>
      </c>
      <c r="H419" t="s">
        <v>354</v>
      </c>
      <c r="I419">
        <v>1657490265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853.399844712259</v>
      </c>
      <c r="AK419">
        <v>806.625551515151</v>
      </c>
      <c r="AL419">
        <v>3.39758262240275</v>
      </c>
      <c r="AM419">
        <v>66.5773286045169</v>
      </c>
      <c r="AN419">
        <f>(AP419 - AO419 + BO419*1E3/(8.314*(BQ419+273.15)) * AR419/BN419 * AQ419) * BN419/(100*BB419) * 1000/(1000 - AP419)</f>
        <v>0</v>
      </c>
      <c r="AO419">
        <v>16.3420780105487</v>
      </c>
      <c r="AP419">
        <v>20.7455006060606</v>
      </c>
      <c r="AQ419">
        <v>-0.000183941695498714</v>
      </c>
      <c r="AR419">
        <v>78.1139820715769</v>
      </c>
      <c r="AS419">
        <v>15</v>
      </c>
      <c r="AT419">
        <v>3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1657490265</v>
      </c>
      <c r="BH419">
        <v>783.235444444445</v>
      </c>
      <c r="BI419">
        <v>841.561666666667</v>
      </c>
      <c r="BJ419">
        <v>20.7465555555556</v>
      </c>
      <c r="BK419">
        <v>16.3373666666667</v>
      </c>
      <c r="BL419">
        <v>778.107444444444</v>
      </c>
      <c r="BM419">
        <v>20.4914333333333</v>
      </c>
      <c r="BN419">
        <v>499.971333333333</v>
      </c>
      <c r="BO419">
        <v>72.1862666666667</v>
      </c>
      <c r="BP419">
        <v>0.0228022777777778</v>
      </c>
      <c r="BQ419">
        <v>23.9568111111111</v>
      </c>
      <c r="BR419">
        <v>24.9903777777778</v>
      </c>
      <c r="BS419">
        <v>999.9</v>
      </c>
      <c r="BT419">
        <v>0</v>
      </c>
      <c r="BU419">
        <v>0</v>
      </c>
      <c r="BV419">
        <v>9983.40111111111</v>
      </c>
      <c r="BW419">
        <v>0</v>
      </c>
      <c r="BX419">
        <v>397.907555555556</v>
      </c>
      <c r="BY419">
        <v>-58.3263111111111</v>
      </c>
      <c r="BZ419">
        <v>799.829111111111</v>
      </c>
      <c r="CA419">
        <v>855.539111111111</v>
      </c>
      <c r="CB419">
        <v>4.40916777777778</v>
      </c>
      <c r="CC419">
        <v>841.561666666667</v>
      </c>
      <c r="CD419">
        <v>16.3373666666667</v>
      </c>
      <c r="CE419">
        <v>1.49761555555556</v>
      </c>
      <c r="CF419">
        <v>1.17933444444444</v>
      </c>
      <c r="CG419">
        <v>12.9438444444444</v>
      </c>
      <c r="CH419">
        <v>9.34320666666667</v>
      </c>
      <c r="CI419">
        <v>2000.01555555556</v>
      </c>
      <c r="CJ419">
        <v>0.980001</v>
      </c>
      <c r="CK419">
        <v>0.0199994</v>
      </c>
      <c r="CL419">
        <v>0</v>
      </c>
      <c r="CM419">
        <v>2.5891</v>
      </c>
      <c r="CN419">
        <v>0</v>
      </c>
      <c r="CO419">
        <v>14627.6222222222</v>
      </c>
      <c r="CP419">
        <v>16705.5333333333</v>
      </c>
      <c r="CQ419">
        <v>46.125</v>
      </c>
      <c r="CR419">
        <v>48.312</v>
      </c>
      <c r="CS419">
        <v>47.375</v>
      </c>
      <c r="CT419">
        <v>46.187</v>
      </c>
      <c r="CU419">
        <v>45.187</v>
      </c>
      <c r="CV419">
        <v>1960.01555555556</v>
      </c>
      <c r="CW419">
        <v>40</v>
      </c>
      <c r="CX419">
        <v>0</v>
      </c>
      <c r="CY419">
        <v>1651557052.2</v>
      </c>
      <c r="CZ419">
        <v>0</v>
      </c>
      <c r="DA419">
        <v>0</v>
      </c>
      <c r="DB419" t="s">
        <v>356</v>
      </c>
      <c r="DC419">
        <v>1657298120.5</v>
      </c>
      <c r="DD419">
        <v>1657298120.5</v>
      </c>
      <c r="DE419">
        <v>0</v>
      </c>
      <c r="DF419">
        <v>1.391</v>
      </c>
      <c r="DG419">
        <v>0.035</v>
      </c>
      <c r="DH419">
        <v>2.39</v>
      </c>
      <c r="DI419">
        <v>0.104</v>
      </c>
      <c r="DJ419">
        <v>419</v>
      </c>
      <c r="DK419">
        <v>18</v>
      </c>
      <c r="DL419">
        <v>0.11</v>
      </c>
      <c r="DM419">
        <v>0.02</v>
      </c>
      <c r="DN419">
        <v>-57.67281</v>
      </c>
      <c r="DO419">
        <v>-5.86500787992484</v>
      </c>
      <c r="DP419">
        <v>0.577455777008074</v>
      </c>
      <c r="DQ419">
        <v>0</v>
      </c>
      <c r="DR419">
        <v>4.3700665</v>
      </c>
      <c r="DS419">
        <v>0.293696285178225</v>
      </c>
      <c r="DT419">
        <v>0.0308092829801344</v>
      </c>
      <c r="DU419">
        <v>0</v>
      </c>
      <c r="DV419">
        <v>0</v>
      </c>
      <c r="DW419">
        <v>2</v>
      </c>
      <c r="DX419" t="s">
        <v>357</v>
      </c>
      <c r="DY419">
        <v>2.83915</v>
      </c>
      <c r="DZ419">
        <v>2.63916</v>
      </c>
      <c r="EA419">
        <v>0.114262</v>
      </c>
      <c r="EB419">
        <v>0.120102</v>
      </c>
      <c r="EC419">
        <v>0.0739508</v>
      </c>
      <c r="ED419">
        <v>0.0623489</v>
      </c>
      <c r="EE419">
        <v>24719.2</v>
      </c>
      <c r="EF419">
        <v>21479.6</v>
      </c>
      <c r="EG419">
        <v>24998.6</v>
      </c>
      <c r="EH419">
        <v>23787.7</v>
      </c>
      <c r="EI419">
        <v>39545.5</v>
      </c>
      <c r="EJ419">
        <v>36949.7</v>
      </c>
      <c r="EK419">
        <v>45220.6</v>
      </c>
      <c r="EL419">
        <v>42470.1</v>
      </c>
      <c r="EM419">
        <v>1.76052</v>
      </c>
      <c r="EN419">
        <v>2.04615</v>
      </c>
      <c r="EO419">
        <v>0.0722371</v>
      </c>
      <c r="EP419">
        <v>0</v>
      </c>
      <c r="EQ419">
        <v>23.8244</v>
      </c>
      <c r="ER419">
        <v>999.9</v>
      </c>
      <c r="ES419">
        <v>27.939</v>
      </c>
      <c r="ET419">
        <v>40.647</v>
      </c>
      <c r="EU419">
        <v>29.7006</v>
      </c>
      <c r="EV419">
        <v>51.8714</v>
      </c>
      <c r="EW419">
        <v>30.9335</v>
      </c>
      <c r="EX419">
        <v>2</v>
      </c>
      <c r="EY419">
        <v>0.201263</v>
      </c>
      <c r="EZ419">
        <v>4.77318</v>
      </c>
      <c r="FA419">
        <v>20.1802</v>
      </c>
      <c r="FB419">
        <v>5.23376</v>
      </c>
      <c r="FC419">
        <v>11.992</v>
      </c>
      <c r="FD419">
        <v>4.9559</v>
      </c>
      <c r="FE419">
        <v>3.304</v>
      </c>
      <c r="FF419">
        <v>350.8</v>
      </c>
      <c r="FG419">
        <v>9999</v>
      </c>
      <c r="FH419">
        <v>9999</v>
      </c>
      <c r="FI419">
        <v>6401.6</v>
      </c>
      <c r="FJ419">
        <v>1.86816</v>
      </c>
      <c r="FK419">
        <v>1.86399</v>
      </c>
      <c r="FL419">
        <v>1.87137</v>
      </c>
      <c r="FM419">
        <v>1.86251</v>
      </c>
      <c r="FN419">
        <v>1.86188</v>
      </c>
      <c r="FO419">
        <v>1.86829</v>
      </c>
      <c r="FP419">
        <v>1.85837</v>
      </c>
      <c r="FQ419">
        <v>1.86462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5.153</v>
      </c>
      <c r="GF419">
        <v>0.255</v>
      </c>
      <c r="GG419">
        <v>2.14445261950712</v>
      </c>
      <c r="GH419">
        <v>0.00524579190152856</v>
      </c>
      <c r="GI419">
        <v>-2.61795653493914e-06</v>
      </c>
      <c r="GJ419">
        <v>1.03317073579164e-09</v>
      </c>
      <c r="GK419">
        <v>-0.0325879594738201</v>
      </c>
      <c r="GL419">
        <v>-0.0124659139965973</v>
      </c>
      <c r="GM419">
        <v>0.00156445697122576</v>
      </c>
      <c r="GN419">
        <v>-1.32223106024955e-05</v>
      </c>
      <c r="GO419">
        <v>14</v>
      </c>
      <c r="GP419">
        <v>2225</v>
      </c>
      <c r="GQ419">
        <v>3</v>
      </c>
      <c r="GR419">
        <v>45</v>
      </c>
      <c r="GS419">
        <v>3202.4</v>
      </c>
      <c r="GT419">
        <v>3202.4</v>
      </c>
      <c r="GU419">
        <v>2.34497</v>
      </c>
      <c r="GV419">
        <v>2.40601</v>
      </c>
      <c r="GW419">
        <v>1.99829</v>
      </c>
      <c r="GX419">
        <v>2.70874</v>
      </c>
      <c r="GY419">
        <v>2.09351</v>
      </c>
      <c r="GZ419">
        <v>2.37183</v>
      </c>
      <c r="HA419">
        <v>44.1954</v>
      </c>
      <c r="HB419">
        <v>13.9744</v>
      </c>
      <c r="HC419">
        <v>18</v>
      </c>
      <c r="HD419">
        <v>428.488</v>
      </c>
      <c r="HE419">
        <v>611.162</v>
      </c>
      <c r="HF419">
        <v>19.5509</v>
      </c>
      <c r="HG419">
        <v>29.9811</v>
      </c>
      <c r="HH419">
        <v>30.0011</v>
      </c>
      <c r="HI419">
        <v>29.9117</v>
      </c>
      <c r="HJ419">
        <v>29.8856</v>
      </c>
      <c r="HK419">
        <v>46.951</v>
      </c>
      <c r="HL419">
        <v>51.222</v>
      </c>
      <c r="HM419">
        <v>0</v>
      </c>
      <c r="HN419">
        <v>19.5342</v>
      </c>
      <c r="HO419">
        <v>877.078</v>
      </c>
      <c r="HP419">
        <v>16.2855</v>
      </c>
      <c r="HQ419">
        <v>95.6866</v>
      </c>
      <c r="HR419">
        <v>99.8192</v>
      </c>
    </row>
    <row r="420" spans="1:226">
      <c r="A420">
        <v>404</v>
      </c>
      <c r="B420">
        <v>1657490272.5</v>
      </c>
      <c r="C420">
        <v>3803</v>
      </c>
      <c r="D420" t="s">
        <v>1170</v>
      </c>
      <c r="E420" t="s">
        <v>1171</v>
      </c>
      <c r="F420">
        <v>5</v>
      </c>
      <c r="G420" t="s">
        <v>1071</v>
      </c>
      <c r="H420" t="s">
        <v>354</v>
      </c>
      <c r="I420">
        <v>1657490269.7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870.66797298788</v>
      </c>
      <c r="AK420">
        <v>823.294557575757</v>
      </c>
      <c r="AL420">
        <v>3.33731508192643</v>
      </c>
      <c r="AM420">
        <v>66.5773286045169</v>
      </c>
      <c r="AN420">
        <f>(AP420 - AO420 + BO420*1E3/(8.314*(BQ420+273.15)) * AR420/BN420 * AQ420) * BN420/(100*BB420) * 1000/(1000 - AP420)</f>
        <v>0</v>
      </c>
      <c r="AO420">
        <v>16.3212752521661</v>
      </c>
      <c r="AP420">
        <v>20.7412072727273</v>
      </c>
      <c r="AQ420">
        <v>-9.06161175597123e-05</v>
      </c>
      <c r="AR420">
        <v>78.1139820715769</v>
      </c>
      <c r="AS420">
        <v>15</v>
      </c>
      <c r="AT420">
        <v>3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1657490269.7</v>
      </c>
      <c r="BH420">
        <v>798.7144</v>
      </c>
      <c r="BI420">
        <v>857.5403</v>
      </c>
      <c r="BJ420">
        <v>20.74412</v>
      </c>
      <c r="BK420">
        <v>16.31706</v>
      </c>
      <c r="BL420">
        <v>793.5393</v>
      </c>
      <c r="BM420">
        <v>20.48907</v>
      </c>
      <c r="BN420">
        <v>499.9824</v>
      </c>
      <c r="BO420">
        <v>72.1876</v>
      </c>
      <c r="BP420">
        <v>0.02315658</v>
      </c>
      <c r="BQ420">
        <v>23.95766</v>
      </c>
      <c r="BR420">
        <v>25.01047</v>
      </c>
      <c r="BS420">
        <v>999.9</v>
      </c>
      <c r="BT420">
        <v>0</v>
      </c>
      <c r="BU420">
        <v>0</v>
      </c>
      <c r="BV420">
        <v>9983.548</v>
      </c>
      <c r="BW420">
        <v>0</v>
      </c>
      <c r="BX420">
        <v>391.7961</v>
      </c>
      <c r="BY420">
        <v>-58.82601</v>
      </c>
      <c r="BZ420">
        <v>815.6341</v>
      </c>
      <c r="CA420">
        <v>871.765</v>
      </c>
      <c r="CB420">
        <v>4.427046</v>
      </c>
      <c r="CC420">
        <v>857.5403</v>
      </c>
      <c r="CD420">
        <v>16.31706</v>
      </c>
      <c r="CE420">
        <v>1.49747</v>
      </c>
      <c r="CF420">
        <v>1.17789</v>
      </c>
      <c r="CG420">
        <v>12.94233</v>
      </c>
      <c r="CH420">
        <v>9.324992</v>
      </c>
      <c r="CI420">
        <v>2000.004</v>
      </c>
      <c r="CJ420">
        <v>0.9800007</v>
      </c>
      <c r="CK420">
        <v>0.01999971</v>
      </c>
      <c r="CL420">
        <v>0</v>
      </c>
      <c r="CM420">
        <v>2.57844</v>
      </c>
      <c r="CN420">
        <v>0</v>
      </c>
      <c r="CO420">
        <v>14641</v>
      </c>
      <c r="CP420">
        <v>16705.44</v>
      </c>
      <c r="CQ420">
        <v>46.125</v>
      </c>
      <c r="CR420">
        <v>48.312</v>
      </c>
      <c r="CS420">
        <v>47.375</v>
      </c>
      <c r="CT420">
        <v>46.187</v>
      </c>
      <c r="CU420">
        <v>45.187</v>
      </c>
      <c r="CV420">
        <v>1960.004</v>
      </c>
      <c r="CW420">
        <v>40</v>
      </c>
      <c r="CX420">
        <v>0</v>
      </c>
      <c r="CY420">
        <v>1651557057</v>
      </c>
      <c r="CZ420">
        <v>0</v>
      </c>
      <c r="DA420">
        <v>0</v>
      </c>
      <c r="DB420" t="s">
        <v>356</v>
      </c>
      <c r="DC420">
        <v>1657298120.5</v>
      </c>
      <c r="DD420">
        <v>1657298120.5</v>
      </c>
      <c r="DE420">
        <v>0</v>
      </c>
      <c r="DF420">
        <v>1.391</v>
      </c>
      <c r="DG420">
        <v>0.035</v>
      </c>
      <c r="DH420">
        <v>2.39</v>
      </c>
      <c r="DI420">
        <v>0.104</v>
      </c>
      <c r="DJ420">
        <v>419</v>
      </c>
      <c r="DK420">
        <v>18</v>
      </c>
      <c r="DL420">
        <v>0.11</v>
      </c>
      <c r="DM420">
        <v>0.02</v>
      </c>
      <c r="DN420">
        <v>-58.0760275</v>
      </c>
      <c r="DO420">
        <v>-5.07772795497181</v>
      </c>
      <c r="DP420">
        <v>0.496467739126874</v>
      </c>
      <c r="DQ420">
        <v>0</v>
      </c>
      <c r="DR420">
        <v>4.38753425</v>
      </c>
      <c r="DS420">
        <v>0.323062401500937</v>
      </c>
      <c r="DT420">
        <v>0.031595359935242</v>
      </c>
      <c r="DU420">
        <v>0</v>
      </c>
      <c r="DV420">
        <v>0</v>
      </c>
      <c r="DW420">
        <v>2</v>
      </c>
      <c r="DX420" t="s">
        <v>357</v>
      </c>
      <c r="DY420">
        <v>2.83915</v>
      </c>
      <c r="DZ420">
        <v>2.63946</v>
      </c>
      <c r="EA420">
        <v>0.115848</v>
      </c>
      <c r="EB420">
        <v>0.121682</v>
      </c>
      <c r="EC420">
        <v>0.0739356</v>
      </c>
      <c r="ED420">
        <v>0.0622838</v>
      </c>
      <c r="EE420">
        <v>24674.1</v>
      </c>
      <c r="EF420">
        <v>21440.3</v>
      </c>
      <c r="EG420">
        <v>24997.8</v>
      </c>
      <c r="EH420">
        <v>23787</v>
      </c>
      <c r="EI420">
        <v>39545.3</v>
      </c>
      <c r="EJ420">
        <v>36950.9</v>
      </c>
      <c r="EK420">
        <v>45219.6</v>
      </c>
      <c r="EL420">
        <v>42468.6</v>
      </c>
      <c r="EM420">
        <v>1.76065</v>
      </c>
      <c r="EN420">
        <v>2.04608</v>
      </c>
      <c r="EO420">
        <v>0.0714324</v>
      </c>
      <c r="EP420">
        <v>0</v>
      </c>
      <c r="EQ420">
        <v>23.8287</v>
      </c>
      <c r="ER420">
        <v>999.9</v>
      </c>
      <c r="ES420">
        <v>27.915</v>
      </c>
      <c r="ET420">
        <v>40.657</v>
      </c>
      <c r="EU420">
        <v>29.691</v>
      </c>
      <c r="EV420">
        <v>51.5214</v>
      </c>
      <c r="EW420">
        <v>31.0016</v>
      </c>
      <c r="EX420">
        <v>2</v>
      </c>
      <c r="EY420">
        <v>0.201608</v>
      </c>
      <c r="EZ420">
        <v>4.71582</v>
      </c>
      <c r="FA420">
        <v>20.1818</v>
      </c>
      <c r="FB420">
        <v>5.23376</v>
      </c>
      <c r="FC420">
        <v>11.992</v>
      </c>
      <c r="FD420">
        <v>4.9558</v>
      </c>
      <c r="FE420">
        <v>3.30395</v>
      </c>
      <c r="FF420">
        <v>350.8</v>
      </c>
      <c r="FG420">
        <v>9999</v>
      </c>
      <c r="FH420">
        <v>9999</v>
      </c>
      <c r="FI420">
        <v>6401.9</v>
      </c>
      <c r="FJ420">
        <v>1.86819</v>
      </c>
      <c r="FK420">
        <v>1.864</v>
      </c>
      <c r="FL420">
        <v>1.87138</v>
      </c>
      <c r="FM420">
        <v>1.86251</v>
      </c>
      <c r="FN420">
        <v>1.86188</v>
      </c>
      <c r="FO420">
        <v>1.86829</v>
      </c>
      <c r="FP420">
        <v>1.85837</v>
      </c>
      <c r="FQ420">
        <v>1.86462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5.202</v>
      </c>
      <c r="GF420">
        <v>0.2548</v>
      </c>
      <c r="GG420">
        <v>2.14445261950712</v>
      </c>
      <c r="GH420">
        <v>0.00524579190152856</v>
      </c>
      <c r="GI420">
        <v>-2.61795653493914e-06</v>
      </c>
      <c r="GJ420">
        <v>1.03317073579164e-09</v>
      </c>
      <c r="GK420">
        <v>-0.0325879594738201</v>
      </c>
      <c r="GL420">
        <v>-0.0124659139965973</v>
      </c>
      <c r="GM420">
        <v>0.00156445697122576</v>
      </c>
      <c r="GN420">
        <v>-1.32223106024955e-05</v>
      </c>
      <c r="GO420">
        <v>14</v>
      </c>
      <c r="GP420">
        <v>2225</v>
      </c>
      <c r="GQ420">
        <v>3</v>
      </c>
      <c r="GR420">
        <v>45</v>
      </c>
      <c r="GS420">
        <v>3202.5</v>
      </c>
      <c r="GT420">
        <v>3202.5</v>
      </c>
      <c r="GU420">
        <v>2.38281</v>
      </c>
      <c r="GV420">
        <v>2.40234</v>
      </c>
      <c r="GW420">
        <v>1.99829</v>
      </c>
      <c r="GX420">
        <v>2.70874</v>
      </c>
      <c r="GY420">
        <v>2.09351</v>
      </c>
      <c r="GZ420">
        <v>2.42065</v>
      </c>
      <c r="HA420">
        <v>44.2232</v>
      </c>
      <c r="HB420">
        <v>13.9832</v>
      </c>
      <c r="HC420">
        <v>18</v>
      </c>
      <c r="HD420">
        <v>428.582</v>
      </c>
      <c r="HE420">
        <v>611.138</v>
      </c>
      <c r="HF420">
        <v>19.5401</v>
      </c>
      <c r="HG420">
        <v>29.9866</v>
      </c>
      <c r="HH420">
        <v>30.0006</v>
      </c>
      <c r="HI420">
        <v>29.9151</v>
      </c>
      <c r="HJ420">
        <v>29.8889</v>
      </c>
      <c r="HK420">
        <v>47.7026</v>
      </c>
      <c r="HL420">
        <v>51.222</v>
      </c>
      <c r="HM420">
        <v>0</v>
      </c>
      <c r="HN420">
        <v>19.5411</v>
      </c>
      <c r="HO420">
        <v>890.518</v>
      </c>
      <c r="HP420">
        <v>16.2737</v>
      </c>
      <c r="HQ420">
        <v>95.6841</v>
      </c>
      <c r="HR420">
        <v>99.8158</v>
      </c>
    </row>
    <row r="421" spans="1:226">
      <c r="A421">
        <v>405</v>
      </c>
      <c r="B421">
        <v>1657490277.5</v>
      </c>
      <c r="C421">
        <v>3808</v>
      </c>
      <c r="D421" t="s">
        <v>1172</v>
      </c>
      <c r="E421" t="s">
        <v>1173</v>
      </c>
      <c r="F421">
        <v>5</v>
      </c>
      <c r="G421" t="s">
        <v>1071</v>
      </c>
      <c r="H421" t="s">
        <v>354</v>
      </c>
      <c r="I421">
        <v>1657490275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887.745984143651</v>
      </c>
      <c r="AK421">
        <v>840.306557575758</v>
      </c>
      <c r="AL421">
        <v>3.40589147932856</v>
      </c>
      <c r="AM421">
        <v>66.5773286045169</v>
      </c>
      <c r="AN421">
        <f>(AP421 - AO421 + BO421*1E3/(8.314*(BQ421+273.15)) * AR421/BN421 * AQ421) * BN421/(100*BB421) * 1000/(1000 - AP421)</f>
        <v>0</v>
      </c>
      <c r="AO421">
        <v>16.2979273795686</v>
      </c>
      <c r="AP421">
        <v>20.7339072727273</v>
      </c>
      <c r="AQ421">
        <v>-0.00018900254464092</v>
      </c>
      <c r="AR421">
        <v>78.1139820715769</v>
      </c>
      <c r="AS421">
        <v>15</v>
      </c>
      <c r="AT421">
        <v>3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1657490275</v>
      </c>
      <c r="BH421">
        <v>816.187222222222</v>
      </c>
      <c r="BI421">
        <v>875.410222222222</v>
      </c>
      <c r="BJ421">
        <v>20.7352555555556</v>
      </c>
      <c r="BK421">
        <v>16.2930333333333</v>
      </c>
      <c r="BL421">
        <v>810.959444444444</v>
      </c>
      <c r="BM421">
        <v>20.4805222222222</v>
      </c>
      <c r="BN421">
        <v>500.040777777778</v>
      </c>
      <c r="BO421">
        <v>72.1853111111111</v>
      </c>
      <c r="BP421">
        <v>0.0228137555555556</v>
      </c>
      <c r="BQ421">
        <v>23.9620333333333</v>
      </c>
      <c r="BR421">
        <v>25.0139111111111</v>
      </c>
      <c r="BS421">
        <v>999.9</v>
      </c>
      <c r="BT421">
        <v>0</v>
      </c>
      <c r="BU421">
        <v>0</v>
      </c>
      <c r="BV421">
        <v>9988.33333333333</v>
      </c>
      <c r="BW421">
        <v>0</v>
      </c>
      <c r="BX421">
        <v>327.676</v>
      </c>
      <c r="BY421">
        <v>-59.2231444444444</v>
      </c>
      <c r="BZ421">
        <v>833.469333333333</v>
      </c>
      <c r="CA421">
        <v>889.909444444444</v>
      </c>
      <c r="CB421">
        <v>4.44224333333333</v>
      </c>
      <c r="CC421">
        <v>875.410222222222</v>
      </c>
      <c r="CD421">
        <v>16.2930333333333</v>
      </c>
      <c r="CE421">
        <v>1.49678111111111</v>
      </c>
      <c r="CF421">
        <v>1.17611666666667</v>
      </c>
      <c r="CG421">
        <v>12.9353111111111</v>
      </c>
      <c r="CH421">
        <v>9.30262444444444</v>
      </c>
      <c r="CI421">
        <v>2000.00111111111</v>
      </c>
      <c r="CJ421">
        <v>0.980001</v>
      </c>
      <c r="CK421">
        <v>0.0199994</v>
      </c>
      <c r="CL421">
        <v>0</v>
      </c>
      <c r="CM421">
        <v>2.57094444444444</v>
      </c>
      <c r="CN421">
        <v>0</v>
      </c>
      <c r="CO421">
        <v>14623.2444444444</v>
      </c>
      <c r="CP421">
        <v>16705.4111111111</v>
      </c>
      <c r="CQ421">
        <v>46.1318888888889</v>
      </c>
      <c r="CR421">
        <v>48.354</v>
      </c>
      <c r="CS421">
        <v>47.375</v>
      </c>
      <c r="CT421">
        <v>46.187</v>
      </c>
      <c r="CU421">
        <v>45.187</v>
      </c>
      <c r="CV421">
        <v>1960.00111111111</v>
      </c>
      <c r="CW421">
        <v>40</v>
      </c>
      <c r="CX421">
        <v>0</v>
      </c>
      <c r="CY421">
        <v>1651557062.4</v>
      </c>
      <c r="CZ421">
        <v>0</v>
      </c>
      <c r="DA421">
        <v>0</v>
      </c>
      <c r="DB421" t="s">
        <v>356</v>
      </c>
      <c r="DC421">
        <v>1657298120.5</v>
      </c>
      <c r="DD421">
        <v>1657298120.5</v>
      </c>
      <c r="DE421">
        <v>0</v>
      </c>
      <c r="DF421">
        <v>1.391</v>
      </c>
      <c r="DG421">
        <v>0.035</v>
      </c>
      <c r="DH421">
        <v>2.39</v>
      </c>
      <c r="DI421">
        <v>0.104</v>
      </c>
      <c r="DJ421">
        <v>419</v>
      </c>
      <c r="DK421">
        <v>18</v>
      </c>
      <c r="DL421">
        <v>0.11</v>
      </c>
      <c r="DM421">
        <v>0.02</v>
      </c>
      <c r="DN421">
        <v>-58.59285</v>
      </c>
      <c r="DO421">
        <v>-4.91504915572232</v>
      </c>
      <c r="DP421">
        <v>0.480917944144321</v>
      </c>
      <c r="DQ421">
        <v>0</v>
      </c>
      <c r="DR421">
        <v>4.41585275</v>
      </c>
      <c r="DS421">
        <v>0.221870431519677</v>
      </c>
      <c r="DT421">
        <v>0.0215339243970415</v>
      </c>
      <c r="DU421">
        <v>0</v>
      </c>
      <c r="DV421">
        <v>0</v>
      </c>
      <c r="DW421">
        <v>2</v>
      </c>
      <c r="DX421" t="s">
        <v>357</v>
      </c>
      <c r="DY421">
        <v>2.83901</v>
      </c>
      <c r="DZ421">
        <v>2.63924</v>
      </c>
      <c r="EA421">
        <v>0.117437</v>
      </c>
      <c r="EB421">
        <v>0.123233</v>
      </c>
      <c r="EC421">
        <v>0.0739183</v>
      </c>
      <c r="ED421">
        <v>0.0622226</v>
      </c>
      <c r="EE421">
        <v>24629.5</v>
      </c>
      <c r="EF421">
        <v>21402.3</v>
      </c>
      <c r="EG421">
        <v>24997.6</v>
      </c>
      <c r="EH421">
        <v>23786.8</v>
      </c>
      <c r="EI421">
        <v>39545.7</v>
      </c>
      <c r="EJ421">
        <v>36953</v>
      </c>
      <c r="EK421">
        <v>45219.1</v>
      </c>
      <c r="EL421">
        <v>42468.2</v>
      </c>
      <c r="EM421">
        <v>1.76033</v>
      </c>
      <c r="EN421">
        <v>2.0461</v>
      </c>
      <c r="EO421">
        <v>0.0726059</v>
      </c>
      <c r="EP421">
        <v>0</v>
      </c>
      <c r="EQ421">
        <v>23.8326</v>
      </c>
      <c r="ER421">
        <v>999.9</v>
      </c>
      <c r="ES421">
        <v>27.866</v>
      </c>
      <c r="ET421">
        <v>40.677</v>
      </c>
      <c r="EU421">
        <v>29.6686</v>
      </c>
      <c r="EV421">
        <v>51.8014</v>
      </c>
      <c r="EW421">
        <v>30.9696</v>
      </c>
      <c r="EX421">
        <v>2</v>
      </c>
      <c r="EY421">
        <v>0.202002</v>
      </c>
      <c r="EZ421">
        <v>4.71872</v>
      </c>
      <c r="FA421">
        <v>20.1818</v>
      </c>
      <c r="FB421">
        <v>5.23361</v>
      </c>
      <c r="FC421">
        <v>11.992</v>
      </c>
      <c r="FD421">
        <v>4.95585</v>
      </c>
      <c r="FE421">
        <v>3.304</v>
      </c>
      <c r="FF421">
        <v>350.8</v>
      </c>
      <c r="FG421">
        <v>9999</v>
      </c>
      <c r="FH421">
        <v>9999</v>
      </c>
      <c r="FI421">
        <v>6401.9</v>
      </c>
      <c r="FJ421">
        <v>1.86818</v>
      </c>
      <c r="FK421">
        <v>1.86401</v>
      </c>
      <c r="FL421">
        <v>1.87141</v>
      </c>
      <c r="FM421">
        <v>1.86253</v>
      </c>
      <c r="FN421">
        <v>1.86188</v>
      </c>
      <c r="FO421">
        <v>1.86829</v>
      </c>
      <c r="FP421">
        <v>1.85837</v>
      </c>
      <c r="FQ421">
        <v>1.86462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5.253</v>
      </c>
      <c r="GF421">
        <v>0.2547</v>
      </c>
      <c r="GG421">
        <v>2.14445261950712</v>
      </c>
      <c r="GH421">
        <v>0.00524579190152856</v>
      </c>
      <c r="GI421">
        <v>-2.61795653493914e-06</v>
      </c>
      <c r="GJ421">
        <v>1.03317073579164e-09</v>
      </c>
      <c r="GK421">
        <v>-0.0325879594738201</v>
      </c>
      <c r="GL421">
        <v>-0.0124659139965973</v>
      </c>
      <c r="GM421">
        <v>0.00156445697122576</v>
      </c>
      <c r="GN421">
        <v>-1.32223106024955e-05</v>
      </c>
      <c r="GO421">
        <v>14</v>
      </c>
      <c r="GP421">
        <v>2225</v>
      </c>
      <c r="GQ421">
        <v>3</v>
      </c>
      <c r="GR421">
        <v>45</v>
      </c>
      <c r="GS421">
        <v>3202.6</v>
      </c>
      <c r="GT421">
        <v>3202.6</v>
      </c>
      <c r="GU421">
        <v>2.41699</v>
      </c>
      <c r="GV421">
        <v>2.40356</v>
      </c>
      <c r="GW421">
        <v>1.99829</v>
      </c>
      <c r="GX421">
        <v>2.70874</v>
      </c>
      <c r="GY421">
        <v>2.09351</v>
      </c>
      <c r="GZ421">
        <v>2.38159</v>
      </c>
      <c r="HA421">
        <v>44.2232</v>
      </c>
      <c r="HB421">
        <v>13.9657</v>
      </c>
      <c r="HC421">
        <v>18</v>
      </c>
      <c r="HD421">
        <v>428.417</v>
      </c>
      <c r="HE421">
        <v>611.205</v>
      </c>
      <c r="HF421">
        <v>19.5406</v>
      </c>
      <c r="HG421">
        <v>29.992</v>
      </c>
      <c r="HH421">
        <v>30.0005</v>
      </c>
      <c r="HI421">
        <v>29.9182</v>
      </c>
      <c r="HJ421">
        <v>29.8933</v>
      </c>
      <c r="HK421">
        <v>48.3741</v>
      </c>
      <c r="HL421">
        <v>51.222</v>
      </c>
      <c r="HM421">
        <v>0</v>
      </c>
      <c r="HN421">
        <v>19.5407</v>
      </c>
      <c r="HO421">
        <v>910.714</v>
      </c>
      <c r="HP421">
        <v>16.2553</v>
      </c>
      <c r="HQ421">
        <v>95.6832</v>
      </c>
      <c r="HR421">
        <v>99.815</v>
      </c>
    </row>
    <row r="422" spans="1:226">
      <c r="A422">
        <v>406</v>
      </c>
      <c r="B422">
        <v>1657490282.5</v>
      </c>
      <c r="C422">
        <v>3813</v>
      </c>
      <c r="D422" t="s">
        <v>1174</v>
      </c>
      <c r="E422" t="s">
        <v>1175</v>
      </c>
      <c r="F422">
        <v>5</v>
      </c>
      <c r="G422" t="s">
        <v>1071</v>
      </c>
      <c r="H422" t="s">
        <v>354</v>
      </c>
      <c r="I422">
        <v>1657490279.7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904.95172668512</v>
      </c>
      <c r="AK422">
        <v>857.068096969697</v>
      </c>
      <c r="AL422">
        <v>3.36240140536711</v>
      </c>
      <c r="AM422">
        <v>66.5773286045169</v>
      </c>
      <c r="AN422">
        <f>(AP422 - AO422 + BO422*1E3/(8.314*(BQ422+273.15)) * AR422/BN422 * AQ422) * BN422/(100*BB422) * 1000/(1000 - AP422)</f>
        <v>0</v>
      </c>
      <c r="AO422">
        <v>16.2783051659989</v>
      </c>
      <c r="AP422">
        <v>20.7260872727273</v>
      </c>
      <c r="AQ422">
        <v>-9.59029854545245e-05</v>
      </c>
      <c r="AR422">
        <v>78.1139820715769</v>
      </c>
      <c r="AS422">
        <v>15</v>
      </c>
      <c r="AT422">
        <v>3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1657490279.7</v>
      </c>
      <c r="BH422">
        <v>831.7493</v>
      </c>
      <c r="BI422">
        <v>891.3326</v>
      </c>
      <c r="BJ422">
        <v>20.73032</v>
      </c>
      <c r="BK422">
        <v>16.27405</v>
      </c>
      <c r="BL422">
        <v>826.4744</v>
      </c>
      <c r="BM422">
        <v>20.47575</v>
      </c>
      <c r="BN422">
        <v>499.9286</v>
      </c>
      <c r="BO422">
        <v>72.18629</v>
      </c>
      <c r="BP422">
        <v>0.02305186</v>
      </c>
      <c r="BQ422">
        <v>23.97018</v>
      </c>
      <c r="BR422">
        <v>25.01092</v>
      </c>
      <c r="BS422">
        <v>999.9</v>
      </c>
      <c r="BT422">
        <v>0</v>
      </c>
      <c r="BU422">
        <v>0</v>
      </c>
      <c r="BV422">
        <v>9981.188</v>
      </c>
      <c r="BW422">
        <v>0</v>
      </c>
      <c r="BX422">
        <v>335.9566</v>
      </c>
      <c r="BY422">
        <v>-59.58311</v>
      </c>
      <c r="BZ422">
        <v>849.3568</v>
      </c>
      <c r="CA422">
        <v>906.078</v>
      </c>
      <c r="CB422">
        <v>4.456273</v>
      </c>
      <c r="CC422">
        <v>891.3326</v>
      </c>
      <c r="CD422">
        <v>16.27405</v>
      </c>
      <c r="CE422">
        <v>1.496446</v>
      </c>
      <c r="CF422">
        <v>1.174765</v>
      </c>
      <c r="CG422">
        <v>12.9319</v>
      </c>
      <c r="CH422">
        <v>9.285523</v>
      </c>
      <c r="CI422">
        <v>1999.992</v>
      </c>
      <c r="CJ422">
        <v>0.980001</v>
      </c>
      <c r="CK422">
        <v>0.0199994</v>
      </c>
      <c r="CL422">
        <v>0</v>
      </c>
      <c r="CM422">
        <v>2.62431</v>
      </c>
      <c r="CN422">
        <v>0</v>
      </c>
      <c r="CO422">
        <v>14617.19</v>
      </c>
      <c r="CP422">
        <v>16705.35</v>
      </c>
      <c r="CQ422">
        <v>46.1808</v>
      </c>
      <c r="CR422">
        <v>48.3309</v>
      </c>
      <c r="CS422">
        <v>47.375</v>
      </c>
      <c r="CT422">
        <v>46.187</v>
      </c>
      <c r="CU422">
        <v>45.2122</v>
      </c>
      <c r="CV422">
        <v>1959.992</v>
      </c>
      <c r="CW422">
        <v>40</v>
      </c>
      <c r="CX422">
        <v>0</v>
      </c>
      <c r="CY422">
        <v>1651557067.2</v>
      </c>
      <c r="CZ422">
        <v>0</v>
      </c>
      <c r="DA422">
        <v>0</v>
      </c>
      <c r="DB422" t="s">
        <v>356</v>
      </c>
      <c r="DC422">
        <v>1657298120.5</v>
      </c>
      <c r="DD422">
        <v>1657298120.5</v>
      </c>
      <c r="DE422">
        <v>0</v>
      </c>
      <c r="DF422">
        <v>1.391</v>
      </c>
      <c r="DG422">
        <v>0.035</v>
      </c>
      <c r="DH422">
        <v>2.39</v>
      </c>
      <c r="DI422">
        <v>0.104</v>
      </c>
      <c r="DJ422">
        <v>419</v>
      </c>
      <c r="DK422">
        <v>18</v>
      </c>
      <c r="DL422">
        <v>0.11</v>
      </c>
      <c r="DM422">
        <v>0.02</v>
      </c>
      <c r="DN422">
        <v>-58.9051925</v>
      </c>
      <c r="DO422">
        <v>-5.04287617260764</v>
      </c>
      <c r="DP422">
        <v>0.492145793636144</v>
      </c>
      <c r="DQ422">
        <v>0</v>
      </c>
      <c r="DR422">
        <v>4.4302135</v>
      </c>
      <c r="DS422">
        <v>0.192467392120071</v>
      </c>
      <c r="DT422">
        <v>0.018562075389083</v>
      </c>
      <c r="DU422">
        <v>0</v>
      </c>
      <c r="DV422">
        <v>0</v>
      </c>
      <c r="DW422">
        <v>2</v>
      </c>
      <c r="DX422" t="s">
        <v>357</v>
      </c>
      <c r="DY422">
        <v>2.83897</v>
      </c>
      <c r="DZ422">
        <v>2.63943</v>
      </c>
      <c r="EA422">
        <v>0.119</v>
      </c>
      <c r="EB422">
        <v>0.124779</v>
      </c>
      <c r="EC422">
        <v>0.0739012</v>
      </c>
      <c r="ED422">
        <v>0.062161</v>
      </c>
      <c r="EE422">
        <v>24585.3</v>
      </c>
      <c r="EF422">
        <v>21364.4</v>
      </c>
      <c r="EG422">
        <v>24997</v>
      </c>
      <c r="EH422">
        <v>23786.7</v>
      </c>
      <c r="EI422">
        <v>39545.9</v>
      </c>
      <c r="EJ422">
        <v>36955.1</v>
      </c>
      <c r="EK422">
        <v>45218.5</v>
      </c>
      <c r="EL422">
        <v>42467.7</v>
      </c>
      <c r="EM422">
        <v>1.76028</v>
      </c>
      <c r="EN422">
        <v>2.04605</v>
      </c>
      <c r="EO422">
        <v>0.0709109</v>
      </c>
      <c r="EP422">
        <v>0</v>
      </c>
      <c r="EQ422">
        <v>23.8393</v>
      </c>
      <c r="ER422">
        <v>999.9</v>
      </c>
      <c r="ES422">
        <v>27.817</v>
      </c>
      <c r="ET422">
        <v>40.677</v>
      </c>
      <c r="EU422">
        <v>29.6195</v>
      </c>
      <c r="EV422">
        <v>52.2614</v>
      </c>
      <c r="EW422">
        <v>31.0457</v>
      </c>
      <c r="EX422">
        <v>2</v>
      </c>
      <c r="EY422">
        <v>0.20282</v>
      </c>
      <c r="EZ422">
        <v>4.79895</v>
      </c>
      <c r="FA422">
        <v>20.1796</v>
      </c>
      <c r="FB422">
        <v>5.23346</v>
      </c>
      <c r="FC422">
        <v>11.992</v>
      </c>
      <c r="FD422">
        <v>4.95575</v>
      </c>
      <c r="FE422">
        <v>3.30395</v>
      </c>
      <c r="FF422">
        <v>350.8</v>
      </c>
      <c r="FG422">
        <v>9999</v>
      </c>
      <c r="FH422">
        <v>9999</v>
      </c>
      <c r="FI422">
        <v>6402.1</v>
      </c>
      <c r="FJ422">
        <v>1.86816</v>
      </c>
      <c r="FK422">
        <v>1.86399</v>
      </c>
      <c r="FL422">
        <v>1.8714</v>
      </c>
      <c r="FM422">
        <v>1.86249</v>
      </c>
      <c r="FN422">
        <v>1.86188</v>
      </c>
      <c r="FO422">
        <v>1.86828</v>
      </c>
      <c r="FP422">
        <v>1.85838</v>
      </c>
      <c r="FQ422">
        <v>1.86462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5.302</v>
      </c>
      <c r="GF422">
        <v>0.2545</v>
      </c>
      <c r="GG422">
        <v>2.14445261950712</v>
      </c>
      <c r="GH422">
        <v>0.00524579190152856</v>
      </c>
      <c r="GI422">
        <v>-2.61795653493914e-06</v>
      </c>
      <c r="GJ422">
        <v>1.03317073579164e-09</v>
      </c>
      <c r="GK422">
        <v>-0.0325879594738201</v>
      </c>
      <c r="GL422">
        <v>-0.0124659139965973</v>
      </c>
      <c r="GM422">
        <v>0.00156445697122576</v>
      </c>
      <c r="GN422">
        <v>-1.32223106024955e-05</v>
      </c>
      <c r="GO422">
        <v>14</v>
      </c>
      <c r="GP422">
        <v>2225</v>
      </c>
      <c r="GQ422">
        <v>3</v>
      </c>
      <c r="GR422">
        <v>45</v>
      </c>
      <c r="GS422">
        <v>3202.7</v>
      </c>
      <c r="GT422">
        <v>3202.7</v>
      </c>
      <c r="GU422">
        <v>2.45361</v>
      </c>
      <c r="GV422">
        <v>2.40234</v>
      </c>
      <c r="GW422">
        <v>1.99829</v>
      </c>
      <c r="GX422">
        <v>2.70752</v>
      </c>
      <c r="GY422">
        <v>2.09351</v>
      </c>
      <c r="GZ422">
        <v>2.43286</v>
      </c>
      <c r="HA422">
        <v>44.2509</v>
      </c>
      <c r="HB422">
        <v>13.9832</v>
      </c>
      <c r="HC422">
        <v>18</v>
      </c>
      <c r="HD422">
        <v>428.419</v>
      </c>
      <c r="HE422">
        <v>611.206</v>
      </c>
      <c r="HF422">
        <v>19.5335</v>
      </c>
      <c r="HG422">
        <v>29.9982</v>
      </c>
      <c r="HH422">
        <v>30.0007</v>
      </c>
      <c r="HI422">
        <v>29.9228</v>
      </c>
      <c r="HJ422">
        <v>29.8972</v>
      </c>
      <c r="HK422">
        <v>49.1184</v>
      </c>
      <c r="HL422">
        <v>51.222</v>
      </c>
      <c r="HM422">
        <v>0</v>
      </c>
      <c r="HN422">
        <v>19.5234</v>
      </c>
      <c r="HO422">
        <v>924.18</v>
      </c>
      <c r="HP422">
        <v>16.2434</v>
      </c>
      <c r="HQ422">
        <v>95.6816</v>
      </c>
      <c r="HR422">
        <v>99.8141</v>
      </c>
    </row>
    <row r="423" spans="1:226">
      <c r="A423">
        <v>407</v>
      </c>
      <c r="B423">
        <v>1657490287.5</v>
      </c>
      <c r="C423">
        <v>3818</v>
      </c>
      <c r="D423" t="s">
        <v>1176</v>
      </c>
      <c r="E423" t="s">
        <v>1177</v>
      </c>
      <c r="F423">
        <v>5</v>
      </c>
      <c r="G423" t="s">
        <v>1071</v>
      </c>
      <c r="H423" t="s">
        <v>354</v>
      </c>
      <c r="I423">
        <v>1657490285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922.079937434818</v>
      </c>
      <c r="AK423">
        <v>873.974678787879</v>
      </c>
      <c r="AL423">
        <v>3.39748147681648</v>
      </c>
      <c r="AM423">
        <v>66.5773286045169</v>
      </c>
      <c r="AN423">
        <f>(AP423 - AO423 + BO423*1E3/(8.314*(BQ423+273.15)) * AR423/BN423 * AQ423) * BN423/(100*BB423) * 1000/(1000 - AP423)</f>
        <v>0</v>
      </c>
      <c r="AO423">
        <v>16.2559000934836</v>
      </c>
      <c r="AP423">
        <v>20.7200648484849</v>
      </c>
      <c r="AQ423">
        <v>-0.000116518183119201</v>
      </c>
      <c r="AR423">
        <v>78.1139820715769</v>
      </c>
      <c r="AS423">
        <v>15</v>
      </c>
      <c r="AT423">
        <v>3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1657490285</v>
      </c>
      <c r="BH423">
        <v>849.214444444444</v>
      </c>
      <c r="BI423">
        <v>909.225222222222</v>
      </c>
      <c r="BJ423">
        <v>20.7222333333333</v>
      </c>
      <c r="BK423">
        <v>16.2514111111111</v>
      </c>
      <c r="BL423">
        <v>843.886333333333</v>
      </c>
      <c r="BM423">
        <v>20.4679555555556</v>
      </c>
      <c r="BN423">
        <v>499.990111111111</v>
      </c>
      <c r="BO423">
        <v>72.1862555555556</v>
      </c>
      <c r="BP423">
        <v>0.0231817888888889</v>
      </c>
      <c r="BQ423">
        <v>23.9733777777778</v>
      </c>
      <c r="BR423">
        <v>25.0046777777778</v>
      </c>
      <c r="BS423">
        <v>999.9</v>
      </c>
      <c r="BT423">
        <v>0</v>
      </c>
      <c r="BU423">
        <v>0</v>
      </c>
      <c r="BV423">
        <v>10005.42</v>
      </c>
      <c r="BW423">
        <v>0</v>
      </c>
      <c r="BX423">
        <v>330.618444444444</v>
      </c>
      <c r="BY423">
        <v>-60.0106444444445</v>
      </c>
      <c r="BZ423">
        <v>867.184222222222</v>
      </c>
      <c r="CA423">
        <v>924.245222222222</v>
      </c>
      <c r="CB423">
        <v>4.47080555555556</v>
      </c>
      <c r="CC423">
        <v>909.225222222222</v>
      </c>
      <c r="CD423">
        <v>16.2514111111111</v>
      </c>
      <c r="CE423">
        <v>1.49586222222222</v>
      </c>
      <c r="CF423">
        <v>1.17313111111111</v>
      </c>
      <c r="CG423">
        <v>12.9259222222222</v>
      </c>
      <c r="CH423">
        <v>9.26486777777778</v>
      </c>
      <c r="CI423">
        <v>1999.98222222222</v>
      </c>
      <c r="CJ423">
        <v>0.980001</v>
      </c>
      <c r="CK423">
        <v>0.0199994</v>
      </c>
      <c r="CL423">
        <v>0</v>
      </c>
      <c r="CM423">
        <v>2.53122222222222</v>
      </c>
      <c r="CN423">
        <v>0</v>
      </c>
      <c r="CO423">
        <v>14606.5</v>
      </c>
      <c r="CP423">
        <v>16705.2888888889</v>
      </c>
      <c r="CQ423">
        <v>46.187</v>
      </c>
      <c r="CR423">
        <v>48.375</v>
      </c>
      <c r="CS423">
        <v>47.4025555555556</v>
      </c>
      <c r="CT423">
        <v>46.187</v>
      </c>
      <c r="CU423">
        <v>45.236</v>
      </c>
      <c r="CV423">
        <v>1959.98222222222</v>
      </c>
      <c r="CW423">
        <v>40</v>
      </c>
      <c r="CX423">
        <v>0</v>
      </c>
      <c r="CY423">
        <v>1651557072.6</v>
      </c>
      <c r="CZ423">
        <v>0</v>
      </c>
      <c r="DA423">
        <v>0</v>
      </c>
      <c r="DB423" t="s">
        <v>356</v>
      </c>
      <c r="DC423">
        <v>1657298120.5</v>
      </c>
      <c r="DD423">
        <v>1657298120.5</v>
      </c>
      <c r="DE423">
        <v>0</v>
      </c>
      <c r="DF423">
        <v>1.391</v>
      </c>
      <c r="DG423">
        <v>0.035</v>
      </c>
      <c r="DH423">
        <v>2.39</v>
      </c>
      <c r="DI423">
        <v>0.104</v>
      </c>
      <c r="DJ423">
        <v>419</v>
      </c>
      <c r="DK423">
        <v>18</v>
      </c>
      <c r="DL423">
        <v>0.11</v>
      </c>
      <c r="DM423">
        <v>0.02</v>
      </c>
      <c r="DN423">
        <v>-59.4081175</v>
      </c>
      <c r="DO423">
        <v>-4.67407317073157</v>
      </c>
      <c r="DP423">
        <v>0.454919496113049</v>
      </c>
      <c r="DQ423">
        <v>0</v>
      </c>
      <c r="DR423">
        <v>4.4488355</v>
      </c>
      <c r="DS423">
        <v>0.173136810506557</v>
      </c>
      <c r="DT423">
        <v>0.0166793893698182</v>
      </c>
      <c r="DU423">
        <v>0</v>
      </c>
      <c r="DV423">
        <v>0</v>
      </c>
      <c r="DW423">
        <v>2</v>
      </c>
      <c r="DX423" t="s">
        <v>357</v>
      </c>
      <c r="DY423">
        <v>2.83898</v>
      </c>
      <c r="DZ423">
        <v>2.64</v>
      </c>
      <c r="EA423">
        <v>0.120557</v>
      </c>
      <c r="EB423">
        <v>0.126302</v>
      </c>
      <c r="EC423">
        <v>0.073879</v>
      </c>
      <c r="ED423">
        <v>0.0621049</v>
      </c>
      <c r="EE423">
        <v>24541.5</v>
      </c>
      <c r="EF423">
        <v>21327.5</v>
      </c>
      <c r="EG423">
        <v>24996.7</v>
      </c>
      <c r="EH423">
        <v>23787</v>
      </c>
      <c r="EI423">
        <v>39546.4</v>
      </c>
      <c r="EJ423">
        <v>36957.5</v>
      </c>
      <c r="EK423">
        <v>45217.9</v>
      </c>
      <c r="EL423">
        <v>42468</v>
      </c>
      <c r="EM423">
        <v>1.76025</v>
      </c>
      <c r="EN423">
        <v>2.04592</v>
      </c>
      <c r="EO423">
        <v>0.0704639</v>
      </c>
      <c r="EP423">
        <v>0</v>
      </c>
      <c r="EQ423">
        <v>23.847</v>
      </c>
      <c r="ER423">
        <v>999.9</v>
      </c>
      <c r="ES423">
        <v>27.787</v>
      </c>
      <c r="ET423">
        <v>40.677</v>
      </c>
      <c r="EU423">
        <v>29.5869</v>
      </c>
      <c r="EV423">
        <v>52.0614</v>
      </c>
      <c r="EW423">
        <v>31.1018</v>
      </c>
      <c r="EX423">
        <v>2</v>
      </c>
      <c r="EY423">
        <v>0.203567</v>
      </c>
      <c r="EZ423">
        <v>4.80254</v>
      </c>
      <c r="FA423">
        <v>20.1797</v>
      </c>
      <c r="FB423">
        <v>5.23391</v>
      </c>
      <c r="FC423">
        <v>11.992</v>
      </c>
      <c r="FD423">
        <v>4.95595</v>
      </c>
      <c r="FE423">
        <v>3.30395</v>
      </c>
      <c r="FF423">
        <v>350.8</v>
      </c>
      <c r="FG423">
        <v>9999</v>
      </c>
      <c r="FH423">
        <v>9999</v>
      </c>
      <c r="FI423">
        <v>6402.1</v>
      </c>
      <c r="FJ423">
        <v>1.86817</v>
      </c>
      <c r="FK423">
        <v>1.86399</v>
      </c>
      <c r="FL423">
        <v>1.87138</v>
      </c>
      <c r="FM423">
        <v>1.86251</v>
      </c>
      <c r="FN423">
        <v>1.86188</v>
      </c>
      <c r="FO423">
        <v>1.86829</v>
      </c>
      <c r="FP423">
        <v>1.85837</v>
      </c>
      <c r="FQ423">
        <v>1.86462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5.353</v>
      </c>
      <c r="GF423">
        <v>0.2541</v>
      </c>
      <c r="GG423">
        <v>2.14445261950712</v>
      </c>
      <c r="GH423">
        <v>0.00524579190152856</v>
      </c>
      <c r="GI423">
        <v>-2.61795653493914e-06</v>
      </c>
      <c r="GJ423">
        <v>1.03317073579164e-09</v>
      </c>
      <c r="GK423">
        <v>-0.0325879594738201</v>
      </c>
      <c r="GL423">
        <v>-0.0124659139965973</v>
      </c>
      <c r="GM423">
        <v>0.00156445697122576</v>
      </c>
      <c r="GN423">
        <v>-1.32223106024955e-05</v>
      </c>
      <c r="GO423">
        <v>14</v>
      </c>
      <c r="GP423">
        <v>2225</v>
      </c>
      <c r="GQ423">
        <v>3</v>
      </c>
      <c r="GR423">
        <v>45</v>
      </c>
      <c r="GS423">
        <v>3202.8</v>
      </c>
      <c r="GT423">
        <v>3202.8</v>
      </c>
      <c r="GU423">
        <v>2.48779</v>
      </c>
      <c r="GV423">
        <v>2.3999</v>
      </c>
      <c r="GW423">
        <v>1.99829</v>
      </c>
      <c r="GX423">
        <v>2.7063</v>
      </c>
      <c r="GY423">
        <v>2.09351</v>
      </c>
      <c r="GZ423">
        <v>2.40234</v>
      </c>
      <c r="HA423">
        <v>44.2787</v>
      </c>
      <c r="HB423">
        <v>13.9744</v>
      </c>
      <c r="HC423">
        <v>18</v>
      </c>
      <c r="HD423">
        <v>428.431</v>
      </c>
      <c r="HE423">
        <v>611.149</v>
      </c>
      <c r="HF423">
        <v>19.5205</v>
      </c>
      <c r="HG423">
        <v>30.0034</v>
      </c>
      <c r="HH423">
        <v>30.0007</v>
      </c>
      <c r="HI423">
        <v>29.9266</v>
      </c>
      <c r="HJ423">
        <v>29.9012</v>
      </c>
      <c r="HK423">
        <v>49.7849</v>
      </c>
      <c r="HL423">
        <v>51.222</v>
      </c>
      <c r="HM423">
        <v>0</v>
      </c>
      <c r="HN423">
        <v>19.5165</v>
      </c>
      <c r="HO423">
        <v>944.275</v>
      </c>
      <c r="HP423">
        <v>16.2385</v>
      </c>
      <c r="HQ423">
        <v>95.6803</v>
      </c>
      <c r="HR423">
        <v>99.815</v>
      </c>
    </row>
    <row r="424" spans="1:226">
      <c r="A424">
        <v>408</v>
      </c>
      <c r="B424">
        <v>1657490292.5</v>
      </c>
      <c r="C424">
        <v>3823</v>
      </c>
      <c r="D424" t="s">
        <v>1178</v>
      </c>
      <c r="E424" t="s">
        <v>1179</v>
      </c>
      <c r="F424">
        <v>5</v>
      </c>
      <c r="G424" t="s">
        <v>1071</v>
      </c>
      <c r="H424" t="s">
        <v>354</v>
      </c>
      <c r="I424">
        <v>1657490289.7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939.19918901263</v>
      </c>
      <c r="AK424">
        <v>891.089503030303</v>
      </c>
      <c r="AL424">
        <v>3.4178071407956</v>
      </c>
      <c r="AM424">
        <v>66.5773286045169</v>
      </c>
      <c r="AN424">
        <f>(AP424 - AO424 + BO424*1E3/(8.314*(BQ424+273.15)) * AR424/BN424 * AQ424) * BN424/(100*BB424) * 1000/(1000 - AP424)</f>
        <v>0</v>
      </c>
      <c r="AO424">
        <v>16.2347974725246</v>
      </c>
      <c r="AP424">
        <v>20.70854</v>
      </c>
      <c r="AQ424">
        <v>-7.05456594061158e-05</v>
      </c>
      <c r="AR424">
        <v>78.1139820715769</v>
      </c>
      <c r="AS424">
        <v>15</v>
      </c>
      <c r="AT424">
        <v>3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1657490289.7</v>
      </c>
      <c r="BH424">
        <v>864.9127</v>
      </c>
      <c r="BI424">
        <v>925.0531</v>
      </c>
      <c r="BJ424">
        <v>20.71409</v>
      </c>
      <c r="BK424">
        <v>16.23031</v>
      </c>
      <c r="BL424">
        <v>859.5375</v>
      </c>
      <c r="BM424">
        <v>20.46008</v>
      </c>
      <c r="BN424">
        <v>500.0181</v>
      </c>
      <c r="BO424">
        <v>72.18537</v>
      </c>
      <c r="BP424">
        <v>0.02314172</v>
      </c>
      <c r="BQ424">
        <v>23.97311</v>
      </c>
      <c r="BR424">
        <v>25.00717</v>
      </c>
      <c r="BS424">
        <v>999.9</v>
      </c>
      <c r="BT424">
        <v>0</v>
      </c>
      <c r="BU424">
        <v>0</v>
      </c>
      <c r="BV424">
        <v>10031.18</v>
      </c>
      <c r="BW424">
        <v>0</v>
      </c>
      <c r="BX424">
        <v>349.032</v>
      </c>
      <c r="BY424">
        <v>-60.14033</v>
      </c>
      <c r="BZ424">
        <v>883.2074</v>
      </c>
      <c r="CA424">
        <v>940.3145</v>
      </c>
      <c r="CB424">
        <v>4.483773</v>
      </c>
      <c r="CC424">
        <v>925.0531</v>
      </c>
      <c r="CD424">
        <v>16.23031</v>
      </c>
      <c r="CE424">
        <v>1.495255</v>
      </c>
      <c r="CF424">
        <v>1.171591</v>
      </c>
      <c r="CG424">
        <v>12.91972</v>
      </c>
      <c r="CH424">
        <v>9.245376</v>
      </c>
      <c r="CI424">
        <v>1999.978</v>
      </c>
      <c r="CJ424">
        <v>0.980001</v>
      </c>
      <c r="CK424">
        <v>0.0199994</v>
      </c>
      <c r="CL424">
        <v>0</v>
      </c>
      <c r="CM424">
        <v>2.49063</v>
      </c>
      <c r="CN424">
        <v>0</v>
      </c>
      <c r="CO424">
        <v>14596.75</v>
      </c>
      <c r="CP424">
        <v>16705.25</v>
      </c>
      <c r="CQ424">
        <v>46.187</v>
      </c>
      <c r="CR424">
        <v>48.375</v>
      </c>
      <c r="CS424">
        <v>47.437</v>
      </c>
      <c r="CT424">
        <v>46.187</v>
      </c>
      <c r="CU424">
        <v>45.25</v>
      </c>
      <c r="CV424">
        <v>1959.978</v>
      </c>
      <c r="CW424">
        <v>40</v>
      </c>
      <c r="CX424">
        <v>0</v>
      </c>
      <c r="CY424">
        <v>1651557077.4</v>
      </c>
      <c r="CZ424">
        <v>0</v>
      </c>
      <c r="DA424">
        <v>0</v>
      </c>
      <c r="DB424" t="s">
        <v>356</v>
      </c>
      <c r="DC424">
        <v>1657298120.5</v>
      </c>
      <c r="DD424">
        <v>1657298120.5</v>
      </c>
      <c r="DE424">
        <v>0</v>
      </c>
      <c r="DF424">
        <v>1.391</v>
      </c>
      <c r="DG424">
        <v>0.035</v>
      </c>
      <c r="DH424">
        <v>2.39</v>
      </c>
      <c r="DI424">
        <v>0.104</v>
      </c>
      <c r="DJ424">
        <v>419</v>
      </c>
      <c r="DK424">
        <v>18</v>
      </c>
      <c r="DL424">
        <v>0.11</v>
      </c>
      <c r="DM424">
        <v>0.02</v>
      </c>
      <c r="DN424">
        <v>-59.6930756097561</v>
      </c>
      <c r="DO424">
        <v>-3.85712195121959</v>
      </c>
      <c r="DP424">
        <v>0.389161117038782</v>
      </c>
      <c r="DQ424">
        <v>0</v>
      </c>
      <c r="DR424">
        <v>4.46095390243902</v>
      </c>
      <c r="DS424">
        <v>0.168219930313596</v>
      </c>
      <c r="DT424">
        <v>0.0166040520881675</v>
      </c>
      <c r="DU424">
        <v>0</v>
      </c>
      <c r="DV424">
        <v>0</v>
      </c>
      <c r="DW424">
        <v>2</v>
      </c>
      <c r="DX424" t="s">
        <v>357</v>
      </c>
      <c r="DY424">
        <v>2.839</v>
      </c>
      <c r="DZ424">
        <v>2.63974</v>
      </c>
      <c r="EA424">
        <v>0.122112</v>
      </c>
      <c r="EB424">
        <v>0.127802</v>
      </c>
      <c r="EC424">
        <v>0.0738522</v>
      </c>
      <c r="ED424">
        <v>0.0620384</v>
      </c>
      <c r="EE424">
        <v>24498</v>
      </c>
      <c r="EF424">
        <v>21290</v>
      </c>
      <c r="EG424">
        <v>24996.7</v>
      </c>
      <c r="EH424">
        <v>23786</v>
      </c>
      <c r="EI424">
        <v>39547.2</v>
      </c>
      <c r="EJ424">
        <v>36958.9</v>
      </c>
      <c r="EK424">
        <v>45217.5</v>
      </c>
      <c r="EL424">
        <v>42466.5</v>
      </c>
      <c r="EM424">
        <v>1.76033</v>
      </c>
      <c r="EN424">
        <v>2.04597</v>
      </c>
      <c r="EO424">
        <v>0.0707433</v>
      </c>
      <c r="EP424">
        <v>0</v>
      </c>
      <c r="EQ424">
        <v>23.8549</v>
      </c>
      <c r="ER424">
        <v>999.9</v>
      </c>
      <c r="ES424">
        <v>27.762</v>
      </c>
      <c r="ET424">
        <v>40.687</v>
      </c>
      <c r="EU424">
        <v>29.573</v>
      </c>
      <c r="EV424">
        <v>51.5914</v>
      </c>
      <c r="EW424">
        <v>31.0136</v>
      </c>
      <c r="EX424">
        <v>2</v>
      </c>
      <c r="EY424">
        <v>0.203951</v>
      </c>
      <c r="EZ424">
        <v>4.80123</v>
      </c>
      <c r="FA424">
        <v>20.1799</v>
      </c>
      <c r="FB424">
        <v>5.23391</v>
      </c>
      <c r="FC424">
        <v>11.992</v>
      </c>
      <c r="FD424">
        <v>4.9559</v>
      </c>
      <c r="FE424">
        <v>3.304</v>
      </c>
      <c r="FF424">
        <v>350.8</v>
      </c>
      <c r="FG424">
        <v>9999</v>
      </c>
      <c r="FH424">
        <v>9999</v>
      </c>
      <c r="FI424">
        <v>6402.4</v>
      </c>
      <c r="FJ424">
        <v>1.86819</v>
      </c>
      <c r="FK424">
        <v>1.86401</v>
      </c>
      <c r="FL424">
        <v>1.87138</v>
      </c>
      <c r="FM424">
        <v>1.86249</v>
      </c>
      <c r="FN424">
        <v>1.86188</v>
      </c>
      <c r="FO424">
        <v>1.86829</v>
      </c>
      <c r="FP424">
        <v>1.85837</v>
      </c>
      <c r="FQ424">
        <v>1.86462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5.403</v>
      </c>
      <c r="GF424">
        <v>0.2538</v>
      </c>
      <c r="GG424">
        <v>2.14445261950712</v>
      </c>
      <c r="GH424">
        <v>0.00524579190152856</v>
      </c>
      <c r="GI424">
        <v>-2.61795653493914e-06</v>
      </c>
      <c r="GJ424">
        <v>1.03317073579164e-09</v>
      </c>
      <c r="GK424">
        <v>-0.0325879594738201</v>
      </c>
      <c r="GL424">
        <v>-0.0124659139965973</v>
      </c>
      <c r="GM424">
        <v>0.00156445697122576</v>
      </c>
      <c r="GN424">
        <v>-1.32223106024955e-05</v>
      </c>
      <c r="GO424">
        <v>14</v>
      </c>
      <c r="GP424">
        <v>2225</v>
      </c>
      <c r="GQ424">
        <v>3</v>
      </c>
      <c r="GR424">
        <v>45</v>
      </c>
      <c r="GS424">
        <v>3202.9</v>
      </c>
      <c r="GT424">
        <v>3202.9</v>
      </c>
      <c r="GU424">
        <v>2.52441</v>
      </c>
      <c r="GV424">
        <v>2.40845</v>
      </c>
      <c r="GW424">
        <v>1.99829</v>
      </c>
      <c r="GX424">
        <v>2.70752</v>
      </c>
      <c r="GY424">
        <v>2.09351</v>
      </c>
      <c r="GZ424">
        <v>2.37915</v>
      </c>
      <c r="HA424">
        <v>44.2787</v>
      </c>
      <c r="HB424">
        <v>13.9569</v>
      </c>
      <c r="HC424">
        <v>18</v>
      </c>
      <c r="HD424">
        <v>428.496</v>
      </c>
      <c r="HE424">
        <v>611.229</v>
      </c>
      <c r="HF424">
        <v>19.5133</v>
      </c>
      <c r="HG424">
        <v>30.0099</v>
      </c>
      <c r="HH424">
        <v>30.0006</v>
      </c>
      <c r="HI424">
        <v>29.9298</v>
      </c>
      <c r="HJ424">
        <v>29.905</v>
      </c>
      <c r="HK424">
        <v>50.5221</v>
      </c>
      <c r="HL424">
        <v>51.222</v>
      </c>
      <c r="HM424">
        <v>0</v>
      </c>
      <c r="HN424">
        <v>19.5122</v>
      </c>
      <c r="HO424">
        <v>957.689</v>
      </c>
      <c r="HP424">
        <v>16.2337</v>
      </c>
      <c r="HQ424">
        <v>95.6797</v>
      </c>
      <c r="HR424">
        <v>99.8112</v>
      </c>
    </row>
    <row r="425" spans="1:226">
      <c r="A425">
        <v>409</v>
      </c>
      <c r="B425">
        <v>1657490297.5</v>
      </c>
      <c r="C425">
        <v>3828</v>
      </c>
      <c r="D425" t="s">
        <v>1180</v>
      </c>
      <c r="E425" t="s">
        <v>1181</v>
      </c>
      <c r="F425">
        <v>5</v>
      </c>
      <c r="G425" t="s">
        <v>1071</v>
      </c>
      <c r="H425" t="s">
        <v>354</v>
      </c>
      <c r="I425">
        <v>1657490295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956.180786450752</v>
      </c>
      <c r="AK425">
        <v>907.934369696969</v>
      </c>
      <c r="AL425">
        <v>3.36596611261713</v>
      </c>
      <c r="AM425">
        <v>66.5773286045169</v>
      </c>
      <c r="AN425">
        <f>(AP425 - AO425 + BO425*1E3/(8.314*(BQ425+273.15)) * AR425/BN425 * AQ425) * BN425/(100*BB425) * 1000/(1000 - AP425)</f>
        <v>0</v>
      </c>
      <c r="AO425">
        <v>16.2119714859924</v>
      </c>
      <c r="AP425">
        <v>20.6966503030303</v>
      </c>
      <c r="AQ425">
        <v>-0.000165347257747898</v>
      </c>
      <c r="AR425">
        <v>78.1139820715769</v>
      </c>
      <c r="AS425">
        <v>16</v>
      </c>
      <c r="AT425">
        <v>3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1657490295</v>
      </c>
      <c r="BH425">
        <v>882.531777777778</v>
      </c>
      <c r="BI425">
        <v>942.803444444444</v>
      </c>
      <c r="BJ425">
        <v>20.7011222222222</v>
      </c>
      <c r="BK425">
        <v>16.2072777777778</v>
      </c>
      <c r="BL425">
        <v>877.102888888889</v>
      </c>
      <c r="BM425">
        <v>20.4475444444444</v>
      </c>
      <c r="BN425">
        <v>500.044444444444</v>
      </c>
      <c r="BO425">
        <v>72.1864222222222</v>
      </c>
      <c r="BP425">
        <v>0.0233044666666667</v>
      </c>
      <c r="BQ425">
        <v>23.9802777777778</v>
      </c>
      <c r="BR425">
        <v>25.0213444444444</v>
      </c>
      <c r="BS425">
        <v>999.9</v>
      </c>
      <c r="BT425">
        <v>0</v>
      </c>
      <c r="BU425">
        <v>0</v>
      </c>
      <c r="BV425">
        <v>9987.91666666667</v>
      </c>
      <c r="BW425">
        <v>0</v>
      </c>
      <c r="BX425">
        <v>368.274777777778</v>
      </c>
      <c r="BY425">
        <v>-60.2717555555556</v>
      </c>
      <c r="BZ425">
        <v>901.187222222222</v>
      </c>
      <c r="CA425">
        <v>958.335555555556</v>
      </c>
      <c r="CB425">
        <v>4.49381888888889</v>
      </c>
      <c r="CC425">
        <v>942.803444444444</v>
      </c>
      <c r="CD425">
        <v>16.2072777777778</v>
      </c>
      <c r="CE425">
        <v>1.49434</v>
      </c>
      <c r="CF425">
        <v>1.16994666666667</v>
      </c>
      <c r="CG425">
        <v>12.9103777777778</v>
      </c>
      <c r="CH425">
        <v>9.22452666666667</v>
      </c>
      <c r="CI425">
        <v>2000.00444444444</v>
      </c>
      <c r="CJ425">
        <v>0.980001333333333</v>
      </c>
      <c r="CK425">
        <v>0.0199990555555556</v>
      </c>
      <c r="CL425">
        <v>0</v>
      </c>
      <c r="CM425">
        <v>2.41134444444444</v>
      </c>
      <c r="CN425">
        <v>0</v>
      </c>
      <c r="CO425">
        <v>14576.7666666667</v>
      </c>
      <c r="CP425">
        <v>16705.4444444444</v>
      </c>
      <c r="CQ425">
        <v>46.187</v>
      </c>
      <c r="CR425">
        <v>48.375</v>
      </c>
      <c r="CS425">
        <v>47.437</v>
      </c>
      <c r="CT425">
        <v>46.236</v>
      </c>
      <c r="CU425">
        <v>45.25</v>
      </c>
      <c r="CV425">
        <v>1960.00444444444</v>
      </c>
      <c r="CW425">
        <v>40</v>
      </c>
      <c r="CX425">
        <v>0</v>
      </c>
      <c r="CY425">
        <v>1651557082.2</v>
      </c>
      <c r="CZ425">
        <v>0</v>
      </c>
      <c r="DA425">
        <v>0</v>
      </c>
      <c r="DB425" t="s">
        <v>356</v>
      </c>
      <c r="DC425">
        <v>1657298120.5</v>
      </c>
      <c r="DD425">
        <v>1657298120.5</v>
      </c>
      <c r="DE425">
        <v>0</v>
      </c>
      <c r="DF425">
        <v>1.391</v>
      </c>
      <c r="DG425">
        <v>0.035</v>
      </c>
      <c r="DH425">
        <v>2.39</v>
      </c>
      <c r="DI425">
        <v>0.104</v>
      </c>
      <c r="DJ425">
        <v>419</v>
      </c>
      <c r="DK425">
        <v>18</v>
      </c>
      <c r="DL425">
        <v>0.11</v>
      </c>
      <c r="DM425">
        <v>0.02</v>
      </c>
      <c r="DN425">
        <v>-59.9432925</v>
      </c>
      <c r="DO425">
        <v>-2.86696772983098</v>
      </c>
      <c r="DP425">
        <v>0.295591155472808</v>
      </c>
      <c r="DQ425">
        <v>0</v>
      </c>
      <c r="DR425">
        <v>4.4735545</v>
      </c>
      <c r="DS425">
        <v>0.153815459662276</v>
      </c>
      <c r="DT425">
        <v>0.0148643482786834</v>
      </c>
      <c r="DU425">
        <v>0</v>
      </c>
      <c r="DV425">
        <v>0</v>
      </c>
      <c r="DW425">
        <v>2</v>
      </c>
      <c r="DX425" t="s">
        <v>357</v>
      </c>
      <c r="DY425">
        <v>2.83871</v>
      </c>
      <c r="DZ425">
        <v>2.63982</v>
      </c>
      <c r="EA425">
        <v>0.123633</v>
      </c>
      <c r="EB425">
        <v>0.129283</v>
      </c>
      <c r="EC425">
        <v>0.0738241</v>
      </c>
      <c r="ED425">
        <v>0.0619815</v>
      </c>
      <c r="EE425">
        <v>24454.7</v>
      </c>
      <c r="EF425">
        <v>21253.5</v>
      </c>
      <c r="EG425">
        <v>24995.8</v>
      </c>
      <c r="EH425">
        <v>23785.7</v>
      </c>
      <c r="EI425">
        <v>39547.6</v>
      </c>
      <c r="EJ425">
        <v>36960.8</v>
      </c>
      <c r="EK425">
        <v>45216.6</v>
      </c>
      <c r="EL425">
        <v>42466.1</v>
      </c>
      <c r="EM425">
        <v>1.7598</v>
      </c>
      <c r="EN425">
        <v>2.04608</v>
      </c>
      <c r="EO425">
        <v>0.0705197</v>
      </c>
      <c r="EP425">
        <v>0</v>
      </c>
      <c r="EQ425">
        <v>23.8619</v>
      </c>
      <c r="ER425">
        <v>999.9</v>
      </c>
      <c r="ES425">
        <v>27.713</v>
      </c>
      <c r="ET425">
        <v>40.687</v>
      </c>
      <c r="EU425">
        <v>29.5262</v>
      </c>
      <c r="EV425">
        <v>51.7514</v>
      </c>
      <c r="EW425">
        <v>31.0337</v>
      </c>
      <c r="EX425">
        <v>2</v>
      </c>
      <c r="EY425">
        <v>0.204555</v>
      </c>
      <c r="EZ425">
        <v>4.82102</v>
      </c>
      <c r="FA425">
        <v>20.1794</v>
      </c>
      <c r="FB425">
        <v>5.23346</v>
      </c>
      <c r="FC425">
        <v>11.992</v>
      </c>
      <c r="FD425">
        <v>4.95595</v>
      </c>
      <c r="FE425">
        <v>3.30393</v>
      </c>
      <c r="FF425">
        <v>350.8</v>
      </c>
      <c r="FG425">
        <v>9999</v>
      </c>
      <c r="FH425">
        <v>9999</v>
      </c>
      <c r="FI425">
        <v>6402.4</v>
      </c>
      <c r="FJ425">
        <v>1.86816</v>
      </c>
      <c r="FK425">
        <v>1.864</v>
      </c>
      <c r="FL425">
        <v>1.87137</v>
      </c>
      <c r="FM425">
        <v>1.8625</v>
      </c>
      <c r="FN425">
        <v>1.86188</v>
      </c>
      <c r="FO425">
        <v>1.86829</v>
      </c>
      <c r="FP425">
        <v>1.85837</v>
      </c>
      <c r="FQ425">
        <v>1.86462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5.454</v>
      </c>
      <c r="GF425">
        <v>0.2535</v>
      </c>
      <c r="GG425">
        <v>2.14445261950712</v>
      </c>
      <c r="GH425">
        <v>0.00524579190152856</v>
      </c>
      <c r="GI425">
        <v>-2.61795653493914e-06</v>
      </c>
      <c r="GJ425">
        <v>1.03317073579164e-09</v>
      </c>
      <c r="GK425">
        <v>-0.0325879594738201</v>
      </c>
      <c r="GL425">
        <v>-0.0124659139965973</v>
      </c>
      <c r="GM425">
        <v>0.00156445697122576</v>
      </c>
      <c r="GN425">
        <v>-1.32223106024955e-05</v>
      </c>
      <c r="GO425">
        <v>14</v>
      </c>
      <c r="GP425">
        <v>2225</v>
      </c>
      <c r="GQ425">
        <v>3</v>
      </c>
      <c r="GR425">
        <v>45</v>
      </c>
      <c r="GS425">
        <v>3202.9</v>
      </c>
      <c r="GT425">
        <v>3202.9</v>
      </c>
      <c r="GU425">
        <v>2.55615</v>
      </c>
      <c r="GV425">
        <v>2.39624</v>
      </c>
      <c r="GW425">
        <v>1.99829</v>
      </c>
      <c r="GX425">
        <v>2.70752</v>
      </c>
      <c r="GY425">
        <v>2.09351</v>
      </c>
      <c r="GZ425">
        <v>2.42676</v>
      </c>
      <c r="HA425">
        <v>44.3064</v>
      </c>
      <c r="HB425">
        <v>13.9832</v>
      </c>
      <c r="HC425">
        <v>18</v>
      </c>
      <c r="HD425">
        <v>428.22</v>
      </c>
      <c r="HE425">
        <v>611.35</v>
      </c>
      <c r="HF425">
        <v>19.5054</v>
      </c>
      <c r="HG425">
        <v>30.0161</v>
      </c>
      <c r="HH425">
        <v>30.0006</v>
      </c>
      <c r="HI425">
        <v>29.9337</v>
      </c>
      <c r="HJ425">
        <v>29.9089</v>
      </c>
      <c r="HK425">
        <v>51.1646</v>
      </c>
      <c r="HL425">
        <v>51.222</v>
      </c>
      <c r="HM425">
        <v>0</v>
      </c>
      <c r="HN425">
        <v>19.5026</v>
      </c>
      <c r="HO425">
        <v>971.174</v>
      </c>
      <c r="HP425">
        <v>16.2333</v>
      </c>
      <c r="HQ425">
        <v>95.6773</v>
      </c>
      <c r="HR425">
        <v>99.8102</v>
      </c>
    </row>
    <row r="426" spans="1:226">
      <c r="A426">
        <v>410</v>
      </c>
      <c r="B426">
        <v>1657490302.5</v>
      </c>
      <c r="C426">
        <v>3833</v>
      </c>
      <c r="D426" t="s">
        <v>1182</v>
      </c>
      <c r="E426" t="s">
        <v>1183</v>
      </c>
      <c r="F426">
        <v>5</v>
      </c>
      <c r="G426" t="s">
        <v>1071</v>
      </c>
      <c r="H426" t="s">
        <v>354</v>
      </c>
      <c r="I426">
        <v>1657490299.7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972.811249389612</v>
      </c>
      <c r="AK426">
        <v>924.676472727273</v>
      </c>
      <c r="AL426">
        <v>3.3459013798757</v>
      </c>
      <c r="AM426">
        <v>66.5773286045169</v>
      </c>
      <c r="AN426">
        <f>(AP426 - AO426 + BO426*1E3/(8.314*(BQ426+273.15)) * AR426/BN426 * AQ426) * BN426/(100*BB426) * 1000/(1000 - AP426)</f>
        <v>0</v>
      </c>
      <c r="AO426">
        <v>16.1920537584503</v>
      </c>
      <c r="AP426">
        <v>20.6864381818182</v>
      </c>
      <c r="AQ426">
        <v>-3.51929434015215e-05</v>
      </c>
      <c r="AR426">
        <v>78.1139820715769</v>
      </c>
      <c r="AS426">
        <v>15</v>
      </c>
      <c r="AT426">
        <v>3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1657490299.7</v>
      </c>
      <c r="BH426">
        <v>898.0417</v>
      </c>
      <c r="BI426">
        <v>958.0318</v>
      </c>
      <c r="BJ426">
        <v>20.69276</v>
      </c>
      <c r="BK426">
        <v>16.18773</v>
      </c>
      <c r="BL426">
        <v>892.5658</v>
      </c>
      <c r="BM426">
        <v>20.43948</v>
      </c>
      <c r="BN426">
        <v>499.9554</v>
      </c>
      <c r="BO426">
        <v>72.18616</v>
      </c>
      <c r="BP426">
        <v>0.02356072</v>
      </c>
      <c r="BQ426">
        <v>23.97892</v>
      </c>
      <c r="BR426">
        <v>25.02172</v>
      </c>
      <c r="BS426">
        <v>999.9</v>
      </c>
      <c r="BT426">
        <v>0</v>
      </c>
      <c r="BU426">
        <v>0</v>
      </c>
      <c r="BV426">
        <v>9975.125</v>
      </c>
      <c r="BW426">
        <v>0</v>
      </c>
      <c r="BX426">
        <v>399.2127</v>
      </c>
      <c r="BY426">
        <v>-59.99003</v>
      </c>
      <c r="BZ426">
        <v>917.0172</v>
      </c>
      <c r="CA426">
        <v>973.7952</v>
      </c>
      <c r="CB426">
        <v>4.505051</v>
      </c>
      <c r="CC426">
        <v>958.0318</v>
      </c>
      <c r="CD426">
        <v>16.18773</v>
      </c>
      <c r="CE426">
        <v>1.493732</v>
      </c>
      <c r="CF426">
        <v>1.168532</v>
      </c>
      <c r="CG426">
        <v>12.90417</v>
      </c>
      <c r="CH426">
        <v>9.206542</v>
      </c>
      <c r="CI426">
        <v>2000.029</v>
      </c>
      <c r="CJ426">
        <v>0.980001</v>
      </c>
      <c r="CK426">
        <v>0.0199994</v>
      </c>
      <c r="CL426">
        <v>0</v>
      </c>
      <c r="CM426">
        <v>2.53409</v>
      </c>
      <c r="CN426">
        <v>0</v>
      </c>
      <c r="CO426">
        <v>14569.16</v>
      </c>
      <c r="CP426">
        <v>16705.64</v>
      </c>
      <c r="CQ426">
        <v>46.187</v>
      </c>
      <c r="CR426">
        <v>48.375</v>
      </c>
      <c r="CS426">
        <v>47.437</v>
      </c>
      <c r="CT426">
        <v>46.2311</v>
      </c>
      <c r="CU426">
        <v>45.25</v>
      </c>
      <c r="CV426">
        <v>1960.029</v>
      </c>
      <c r="CW426">
        <v>40</v>
      </c>
      <c r="CX426">
        <v>0</v>
      </c>
      <c r="CY426">
        <v>1651557087</v>
      </c>
      <c r="CZ426">
        <v>0</v>
      </c>
      <c r="DA426">
        <v>0</v>
      </c>
      <c r="DB426" t="s">
        <v>356</v>
      </c>
      <c r="DC426">
        <v>1657298120.5</v>
      </c>
      <c r="DD426">
        <v>1657298120.5</v>
      </c>
      <c r="DE426">
        <v>0</v>
      </c>
      <c r="DF426">
        <v>1.391</v>
      </c>
      <c r="DG426">
        <v>0.035</v>
      </c>
      <c r="DH426">
        <v>2.39</v>
      </c>
      <c r="DI426">
        <v>0.104</v>
      </c>
      <c r="DJ426">
        <v>419</v>
      </c>
      <c r="DK426">
        <v>18</v>
      </c>
      <c r="DL426">
        <v>0.11</v>
      </c>
      <c r="DM426">
        <v>0.02</v>
      </c>
      <c r="DN426">
        <v>-60.1047275</v>
      </c>
      <c r="DO426">
        <v>-0.765576360225133</v>
      </c>
      <c r="DP426">
        <v>0.177139445053184</v>
      </c>
      <c r="DQ426">
        <v>0</v>
      </c>
      <c r="DR426">
        <v>4.48586875</v>
      </c>
      <c r="DS426">
        <v>0.140152232645385</v>
      </c>
      <c r="DT426">
        <v>0.0135525623384472</v>
      </c>
      <c r="DU426">
        <v>0</v>
      </c>
      <c r="DV426">
        <v>0</v>
      </c>
      <c r="DW426">
        <v>2</v>
      </c>
      <c r="DX426" t="s">
        <v>357</v>
      </c>
      <c r="DY426">
        <v>2.83869</v>
      </c>
      <c r="DZ426">
        <v>2.63967</v>
      </c>
      <c r="EA426">
        <v>0.125132</v>
      </c>
      <c r="EB426">
        <v>0.130658</v>
      </c>
      <c r="EC426">
        <v>0.0737941</v>
      </c>
      <c r="ED426">
        <v>0.0619205</v>
      </c>
      <c r="EE426">
        <v>24412.6</v>
      </c>
      <c r="EF426">
        <v>21219.4</v>
      </c>
      <c r="EG426">
        <v>24995.6</v>
      </c>
      <c r="EH426">
        <v>23785.1</v>
      </c>
      <c r="EI426">
        <v>39548.3</v>
      </c>
      <c r="EJ426">
        <v>36962.4</v>
      </c>
      <c r="EK426">
        <v>45215.8</v>
      </c>
      <c r="EL426">
        <v>42465.1</v>
      </c>
      <c r="EM426">
        <v>1.75993</v>
      </c>
      <c r="EN426">
        <v>2.0459</v>
      </c>
      <c r="EO426">
        <v>0.0704266</v>
      </c>
      <c r="EP426">
        <v>0</v>
      </c>
      <c r="EQ426">
        <v>23.8678</v>
      </c>
      <c r="ER426">
        <v>999.9</v>
      </c>
      <c r="ES426">
        <v>27.689</v>
      </c>
      <c r="ET426">
        <v>40.677</v>
      </c>
      <c r="EU426">
        <v>29.4814</v>
      </c>
      <c r="EV426">
        <v>52.1214</v>
      </c>
      <c r="EW426">
        <v>31.0737</v>
      </c>
      <c r="EX426">
        <v>2</v>
      </c>
      <c r="EY426">
        <v>0.205394</v>
      </c>
      <c r="EZ426">
        <v>4.88752</v>
      </c>
      <c r="FA426">
        <v>20.1769</v>
      </c>
      <c r="FB426">
        <v>5.23376</v>
      </c>
      <c r="FC426">
        <v>11.992</v>
      </c>
      <c r="FD426">
        <v>4.95565</v>
      </c>
      <c r="FE426">
        <v>3.30393</v>
      </c>
      <c r="FF426">
        <v>350.8</v>
      </c>
      <c r="FG426">
        <v>9999</v>
      </c>
      <c r="FH426">
        <v>9999</v>
      </c>
      <c r="FI426">
        <v>6402.4</v>
      </c>
      <c r="FJ426">
        <v>1.86815</v>
      </c>
      <c r="FK426">
        <v>1.86399</v>
      </c>
      <c r="FL426">
        <v>1.87138</v>
      </c>
      <c r="FM426">
        <v>1.8625</v>
      </c>
      <c r="FN426">
        <v>1.86188</v>
      </c>
      <c r="FO426">
        <v>1.86828</v>
      </c>
      <c r="FP426">
        <v>1.85837</v>
      </c>
      <c r="FQ426">
        <v>1.86462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5.504</v>
      </c>
      <c r="GF426">
        <v>0.253</v>
      </c>
      <c r="GG426">
        <v>2.14445261950712</v>
      </c>
      <c r="GH426">
        <v>0.00524579190152856</v>
      </c>
      <c r="GI426">
        <v>-2.61795653493914e-06</v>
      </c>
      <c r="GJ426">
        <v>1.03317073579164e-09</v>
      </c>
      <c r="GK426">
        <v>-0.0325879594738201</v>
      </c>
      <c r="GL426">
        <v>-0.0124659139965973</v>
      </c>
      <c r="GM426">
        <v>0.00156445697122576</v>
      </c>
      <c r="GN426">
        <v>-1.32223106024955e-05</v>
      </c>
      <c r="GO426">
        <v>14</v>
      </c>
      <c r="GP426">
        <v>2225</v>
      </c>
      <c r="GQ426">
        <v>3</v>
      </c>
      <c r="GR426">
        <v>45</v>
      </c>
      <c r="GS426">
        <v>3203</v>
      </c>
      <c r="GT426">
        <v>3203</v>
      </c>
      <c r="GU426">
        <v>2.59155</v>
      </c>
      <c r="GV426">
        <v>2.3999</v>
      </c>
      <c r="GW426">
        <v>1.99829</v>
      </c>
      <c r="GX426">
        <v>2.70752</v>
      </c>
      <c r="GY426">
        <v>2.09351</v>
      </c>
      <c r="GZ426">
        <v>2.40356</v>
      </c>
      <c r="HA426">
        <v>44.3342</v>
      </c>
      <c r="HB426">
        <v>13.9569</v>
      </c>
      <c r="HC426">
        <v>18</v>
      </c>
      <c r="HD426">
        <v>428.323</v>
      </c>
      <c r="HE426">
        <v>611.258</v>
      </c>
      <c r="HF426">
        <v>19.491</v>
      </c>
      <c r="HG426">
        <v>30.0216</v>
      </c>
      <c r="HH426">
        <v>30.0008</v>
      </c>
      <c r="HI426">
        <v>29.9382</v>
      </c>
      <c r="HJ426">
        <v>29.9134</v>
      </c>
      <c r="HK426">
        <v>51.8553</v>
      </c>
      <c r="HL426">
        <v>51.222</v>
      </c>
      <c r="HM426">
        <v>0</v>
      </c>
      <c r="HN426">
        <v>19.4815</v>
      </c>
      <c r="HO426">
        <v>991.602</v>
      </c>
      <c r="HP426">
        <v>16.2361</v>
      </c>
      <c r="HQ426">
        <v>95.6759</v>
      </c>
      <c r="HR426">
        <v>99.8078</v>
      </c>
    </row>
    <row r="427" spans="1:226">
      <c r="A427">
        <v>411</v>
      </c>
      <c r="B427">
        <v>1657490307.5</v>
      </c>
      <c r="C427">
        <v>3838</v>
      </c>
      <c r="D427" t="s">
        <v>1184</v>
      </c>
      <c r="E427" t="s">
        <v>1185</v>
      </c>
      <c r="F427">
        <v>5</v>
      </c>
      <c r="G427" t="s">
        <v>1071</v>
      </c>
      <c r="H427" t="s">
        <v>354</v>
      </c>
      <c r="I427">
        <v>1657490305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989.164386431591</v>
      </c>
      <c r="AK427">
        <v>941.046163636364</v>
      </c>
      <c r="AL427">
        <v>3.26334478619695</v>
      </c>
      <c r="AM427">
        <v>66.5773286045169</v>
      </c>
      <c r="AN427">
        <f>(AP427 - AO427 + BO427*1E3/(8.314*(BQ427+273.15)) * AR427/BN427 * AQ427) * BN427/(100*BB427) * 1000/(1000 - AP427)</f>
        <v>0</v>
      </c>
      <c r="AO427">
        <v>16.1706628227907</v>
      </c>
      <c r="AP427">
        <v>20.6729848484848</v>
      </c>
      <c r="AQ427">
        <v>-0.000139582100673061</v>
      </c>
      <c r="AR427">
        <v>78.1139820715769</v>
      </c>
      <c r="AS427">
        <v>16</v>
      </c>
      <c r="AT427">
        <v>3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1657490305</v>
      </c>
      <c r="BH427">
        <v>915.141888888889</v>
      </c>
      <c r="BI427">
        <v>975.298111111111</v>
      </c>
      <c r="BJ427">
        <v>20.6775222222222</v>
      </c>
      <c r="BK427">
        <v>16.1654555555556</v>
      </c>
      <c r="BL427">
        <v>909.614333333333</v>
      </c>
      <c r="BM427">
        <v>20.4247555555556</v>
      </c>
      <c r="BN427">
        <v>500.018222222222</v>
      </c>
      <c r="BO427">
        <v>72.1873</v>
      </c>
      <c r="BP427">
        <v>0.0234211666666667</v>
      </c>
      <c r="BQ427">
        <v>23.9766222222222</v>
      </c>
      <c r="BR427">
        <v>25.0064777777778</v>
      </c>
      <c r="BS427">
        <v>999.9</v>
      </c>
      <c r="BT427">
        <v>0</v>
      </c>
      <c r="BU427">
        <v>0</v>
      </c>
      <c r="BV427">
        <v>9997.98888888889</v>
      </c>
      <c r="BW427">
        <v>0</v>
      </c>
      <c r="BX427">
        <v>445.615</v>
      </c>
      <c r="BY427">
        <v>-60.1560444444444</v>
      </c>
      <c r="BZ427">
        <v>934.464555555556</v>
      </c>
      <c r="CA427">
        <v>991.323444444444</v>
      </c>
      <c r="CB427">
        <v>4.51206444444444</v>
      </c>
      <c r="CC427">
        <v>975.298111111111</v>
      </c>
      <c r="CD427">
        <v>16.1654555555556</v>
      </c>
      <c r="CE427">
        <v>1.49265555555556</v>
      </c>
      <c r="CF427">
        <v>1.16694111111111</v>
      </c>
      <c r="CG427">
        <v>12.8931444444444</v>
      </c>
      <c r="CH427">
        <v>9.18636111111111</v>
      </c>
      <c r="CI427">
        <v>2000.01111111111</v>
      </c>
      <c r="CJ427">
        <v>0.980001333333333</v>
      </c>
      <c r="CK427">
        <v>0.0199990555555556</v>
      </c>
      <c r="CL427">
        <v>0</v>
      </c>
      <c r="CM427">
        <v>2.59088888888889</v>
      </c>
      <c r="CN427">
        <v>0</v>
      </c>
      <c r="CO427">
        <v>14538.1555555556</v>
      </c>
      <c r="CP427">
        <v>16705.5111111111</v>
      </c>
      <c r="CQ427">
        <v>46.201</v>
      </c>
      <c r="CR427">
        <v>48.3887777777778</v>
      </c>
      <c r="CS427">
        <v>47.437</v>
      </c>
      <c r="CT427">
        <v>46.25</v>
      </c>
      <c r="CU427">
        <v>45.25</v>
      </c>
      <c r="CV427">
        <v>1960.01111111111</v>
      </c>
      <c r="CW427">
        <v>40</v>
      </c>
      <c r="CX427">
        <v>0</v>
      </c>
      <c r="CY427">
        <v>1651557092.4</v>
      </c>
      <c r="CZ427">
        <v>0</v>
      </c>
      <c r="DA427">
        <v>0</v>
      </c>
      <c r="DB427" t="s">
        <v>356</v>
      </c>
      <c r="DC427">
        <v>1657298120.5</v>
      </c>
      <c r="DD427">
        <v>1657298120.5</v>
      </c>
      <c r="DE427">
        <v>0</v>
      </c>
      <c r="DF427">
        <v>1.391</v>
      </c>
      <c r="DG427">
        <v>0.035</v>
      </c>
      <c r="DH427">
        <v>2.39</v>
      </c>
      <c r="DI427">
        <v>0.104</v>
      </c>
      <c r="DJ427">
        <v>419</v>
      </c>
      <c r="DK427">
        <v>18</v>
      </c>
      <c r="DL427">
        <v>0.11</v>
      </c>
      <c r="DM427">
        <v>0.02</v>
      </c>
      <c r="DN427">
        <v>-60.1034575</v>
      </c>
      <c r="DO427">
        <v>0.698551969981425</v>
      </c>
      <c r="DP427">
        <v>0.23289377824182</v>
      </c>
      <c r="DQ427">
        <v>0</v>
      </c>
      <c r="DR427">
        <v>4.49662675</v>
      </c>
      <c r="DS427">
        <v>0.119273583489656</v>
      </c>
      <c r="DT427">
        <v>0.0115927467382627</v>
      </c>
      <c r="DU427">
        <v>0</v>
      </c>
      <c r="DV427">
        <v>0</v>
      </c>
      <c r="DW427">
        <v>2</v>
      </c>
      <c r="DX427" t="s">
        <v>357</v>
      </c>
      <c r="DY427">
        <v>2.83893</v>
      </c>
      <c r="DZ427">
        <v>2.63997</v>
      </c>
      <c r="EA427">
        <v>0.126578</v>
      </c>
      <c r="EB427">
        <v>0.132137</v>
      </c>
      <c r="EC427">
        <v>0.0737596</v>
      </c>
      <c r="ED427">
        <v>0.061863</v>
      </c>
      <c r="EE427">
        <v>24371.8</v>
      </c>
      <c r="EF427">
        <v>21183.4</v>
      </c>
      <c r="EG427">
        <v>24995.1</v>
      </c>
      <c r="EH427">
        <v>23785.3</v>
      </c>
      <c r="EI427">
        <v>39549.6</v>
      </c>
      <c r="EJ427">
        <v>36964.7</v>
      </c>
      <c r="EK427">
        <v>45215.6</v>
      </c>
      <c r="EL427">
        <v>42465.2</v>
      </c>
      <c r="EM427">
        <v>1.76003</v>
      </c>
      <c r="EN427">
        <v>2.04577</v>
      </c>
      <c r="EO427">
        <v>0.0689365</v>
      </c>
      <c r="EP427">
        <v>0</v>
      </c>
      <c r="EQ427">
        <v>23.8727</v>
      </c>
      <c r="ER427">
        <v>999.9</v>
      </c>
      <c r="ES427">
        <v>27.665</v>
      </c>
      <c r="ET427">
        <v>40.687</v>
      </c>
      <c r="EU427">
        <v>29.4729</v>
      </c>
      <c r="EV427">
        <v>51.7414</v>
      </c>
      <c r="EW427">
        <v>31.0497</v>
      </c>
      <c r="EX427">
        <v>2</v>
      </c>
      <c r="EY427">
        <v>0.20628</v>
      </c>
      <c r="EZ427">
        <v>4.93437</v>
      </c>
      <c r="FA427">
        <v>20.1754</v>
      </c>
      <c r="FB427">
        <v>5.23391</v>
      </c>
      <c r="FC427">
        <v>11.992</v>
      </c>
      <c r="FD427">
        <v>4.95585</v>
      </c>
      <c r="FE427">
        <v>3.30398</v>
      </c>
      <c r="FF427">
        <v>350.8</v>
      </c>
      <c r="FG427">
        <v>9999</v>
      </c>
      <c r="FH427">
        <v>9999</v>
      </c>
      <c r="FI427">
        <v>6402.6</v>
      </c>
      <c r="FJ427">
        <v>1.86815</v>
      </c>
      <c r="FK427">
        <v>1.86399</v>
      </c>
      <c r="FL427">
        <v>1.87136</v>
      </c>
      <c r="FM427">
        <v>1.86249</v>
      </c>
      <c r="FN427">
        <v>1.86188</v>
      </c>
      <c r="FO427">
        <v>1.86829</v>
      </c>
      <c r="FP427">
        <v>1.85837</v>
      </c>
      <c r="FQ427">
        <v>1.86462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5.552</v>
      </c>
      <c r="GF427">
        <v>0.2526</v>
      </c>
      <c r="GG427">
        <v>2.14445261950712</v>
      </c>
      <c r="GH427">
        <v>0.00524579190152856</v>
      </c>
      <c r="GI427">
        <v>-2.61795653493914e-06</v>
      </c>
      <c r="GJ427">
        <v>1.03317073579164e-09</v>
      </c>
      <c r="GK427">
        <v>-0.0325879594738201</v>
      </c>
      <c r="GL427">
        <v>-0.0124659139965973</v>
      </c>
      <c r="GM427">
        <v>0.00156445697122576</v>
      </c>
      <c r="GN427">
        <v>-1.32223106024955e-05</v>
      </c>
      <c r="GO427">
        <v>14</v>
      </c>
      <c r="GP427">
        <v>2225</v>
      </c>
      <c r="GQ427">
        <v>3</v>
      </c>
      <c r="GR427">
        <v>45</v>
      </c>
      <c r="GS427">
        <v>3203.1</v>
      </c>
      <c r="GT427">
        <v>3203.1</v>
      </c>
      <c r="GU427">
        <v>2.62451</v>
      </c>
      <c r="GV427">
        <v>2.39746</v>
      </c>
      <c r="GW427">
        <v>1.99829</v>
      </c>
      <c r="GX427">
        <v>2.70752</v>
      </c>
      <c r="GY427">
        <v>2.09351</v>
      </c>
      <c r="GZ427">
        <v>2.43896</v>
      </c>
      <c r="HA427">
        <v>44.3621</v>
      </c>
      <c r="HB427">
        <v>13.9657</v>
      </c>
      <c r="HC427">
        <v>18</v>
      </c>
      <c r="HD427">
        <v>428.406</v>
      </c>
      <c r="HE427">
        <v>611.201</v>
      </c>
      <c r="HF427">
        <v>19.4684</v>
      </c>
      <c r="HG427">
        <v>30.028</v>
      </c>
      <c r="HH427">
        <v>30.0009</v>
      </c>
      <c r="HI427">
        <v>29.942</v>
      </c>
      <c r="HJ427">
        <v>29.9173</v>
      </c>
      <c r="HK427">
        <v>52.5194</v>
      </c>
      <c r="HL427">
        <v>51.222</v>
      </c>
      <c r="HM427">
        <v>0</v>
      </c>
      <c r="HN427">
        <v>19.4592</v>
      </c>
      <c r="HO427">
        <v>1005</v>
      </c>
      <c r="HP427">
        <v>16.2417</v>
      </c>
      <c r="HQ427">
        <v>95.675</v>
      </c>
      <c r="HR427">
        <v>99.8082</v>
      </c>
    </row>
    <row r="428" spans="1:226">
      <c r="A428">
        <v>412</v>
      </c>
      <c r="B428">
        <v>1657490312.5</v>
      </c>
      <c r="C428">
        <v>3843</v>
      </c>
      <c r="D428" t="s">
        <v>1186</v>
      </c>
      <c r="E428" t="s">
        <v>1187</v>
      </c>
      <c r="F428">
        <v>5</v>
      </c>
      <c r="G428" t="s">
        <v>1071</v>
      </c>
      <c r="H428" t="s">
        <v>354</v>
      </c>
      <c r="I428">
        <v>1657490309.7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1006.27807138182</v>
      </c>
      <c r="AK428">
        <v>957.642454545454</v>
      </c>
      <c r="AL428">
        <v>3.31682131142511</v>
      </c>
      <c r="AM428">
        <v>66.5773286045169</v>
      </c>
      <c r="AN428">
        <f>(AP428 - AO428 + BO428*1E3/(8.314*(BQ428+273.15)) * AR428/BN428 * AQ428) * BN428/(100*BB428) * 1000/(1000 - AP428)</f>
        <v>0</v>
      </c>
      <c r="AO428">
        <v>16.1505115756851</v>
      </c>
      <c r="AP428">
        <v>20.6585115151515</v>
      </c>
      <c r="AQ428">
        <v>-5.65042017683986e-05</v>
      </c>
      <c r="AR428">
        <v>78.1139820715769</v>
      </c>
      <c r="AS428">
        <v>16</v>
      </c>
      <c r="AT428">
        <v>3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1657490309.7</v>
      </c>
      <c r="BH428">
        <v>930.4271</v>
      </c>
      <c r="BI428">
        <v>991.007</v>
      </c>
      <c r="BJ428">
        <v>20.66608</v>
      </c>
      <c r="BK428">
        <v>16.14809</v>
      </c>
      <c r="BL428">
        <v>924.853</v>
      </c>
      <c r="BM428">
        <v>20.41368</v>
      </c>
      <c r="BN428">
        <v>500.0011</v>
      </c>
      <c r="BO428">
        <v>72.18852</v>
      </c>
      <c r="BP428">
        <v>0.02370136</v>
      </c>
      <c r="BQ428">
        <v>23.9741</v>
      </c>
      <c r="BR428">
        <v>25.00265</v>
      </c>
      <c r="BS428">
        <v>999.9</v>
      </c>
      <c r="BT428">
        <v>0</v>
      </c>
      <c r="BU428">
        <v>0</v>
      </c>
      <c r="BV428">
        <v>9975.687</v>
      </c>
      <c r="BW428">
        <v>0</v>
      </c>
      <c r="BX428">
        <v>431.2231</v>
      </c>
      <c r="BY428">
        <v>-60.5799</v>
      </c>
      <c r="BZ428">
        <v>950.0611</v>
      </c>
      <c r="CA428">
        <v>1007.271</v>
      </c>
      <c r="CB428">
        <v>4.518007</v>
      </c>
      <c r="CC428">
        <v>991.007</v>
      </c>
      <c r="CD428">
        <v>16.14809</v>
      </c>
      <c r="CE428">
        <v>1.491855</v>
      </c>
      <c r="CF428">
        <v>1.165707</v>
      </c>
      <c r="CG428">
        <v>12.88494</v>
      </c>
      <c r="CH428">
        <v>9.170647</v>
      </c>
      <c r="CI428">
        <v>2000.024</v>
      </c>
      <c r="CJ428">
        <v>0.9800019</v>
      </c>
      <c r="CK428">
        <v>0.01999847</v>
      </c>
      <c r="CL428">
        <v>0</v>
      </c>
      <c r="CM428">
        <v>2.49847</v>
      </c>
      <c r="CN428">
        <v>0</v>
      </c>
      <c r="CO428">
        <v>14508.49</v>
      </c>
      <c r="CP428">
        <v>16705.62</v>
      </c>
      <c r="CQ428">
        <v>46.2437</v>
      </c>
      <c r="CR428">
        <v>48.3936</v>
      </c>
      <c r="CS428">
        <v>47.4748</v>
      </c>
      <c r="CT428">
        <v>46.25</v>
      </c>
      <c r="CU428">
        <v>45.25</v>
      </c>
      <c r="CV428">
        <v>1960.024</v>
      </c>
      <c r="CW428">
        <v>40</v>
      </c>
      <c r="CX428">
        <v>0</v>
      </c>
      <c r="CY428">
        <v>1651557097.2</v>
      </c>
      <c r="CZ428">
        <v>0</v>
      </c>
      <c r="DA428">
        <v>0</v>
      </c>
      <c r="DB428" t="s">
        <v>356</v>
      </c>
      <c r="DC428">
        <v>1657298120.5</v>
      </c>
      <c r="DD428">
        <v>1657298120.5</v>
      </c>
      <c r="DE428">
        <v>0</v>
      </c>
      <c r="DF428">
        <v>1.391</v>
      </c>
      <c r="DG428">
        <v>0.035</v>
      </c>
      <c r="DH428">
        <v>2.39</v>
      </c>
      <c r="DI428">
        <v>0.104</v>
      </c>
      <c r="DJ428">
        <v>419</v>
      </c>
      <c r="DK428">
        <v>18</v>
      </c>
      <c r="DL428">
        <v>0.11</v>
      </c>
      <c r="DM428">
        <v>0.02</v>
      </c>
      <c r="DN428">
        <v>-60.2171575</v>
      </c>
      <c r="DO428">
        <v>-1.11432157598495</v>
      </c>
      <c r="DP428">
        <v>0.3178377549061</v>
      </c>
      <c r="DQ428">
        <v>0</v>
      </c>
      <c r="DR428">
        <v>4.505786</v>
      </c>
      <c r="DS428">
        <v>0.102086679174481</v>
      </c>
      <c r="DT428">
        <v>0.00995081675039796</v>
      </c>
      <c r="DU428">
        <v>0</v>
      </c>
      <c r="DV428">
        <v>0</v>
      </c>
      <c r="DW428">
        <v>2</v>
      </c>
      <c r="DX428" t="s">
        <v>357</v>
      </c>
      <c r="DY428">
        <v>2.83861</v>
      </c>
      <c r="DZ428">
        <v>2.63984</v>
      </c>
      <c r="EA428">
        <v>0.128036</v>
      </c>
      <c r="EB428">
        <v>0.133545</v>
      </c>
      <c r="EC428">
        <v>0.0737232</v>
      </c>
      <c r="ED428">
        <v>0.0618406</v>
      </c>
      <c r="EE428">
        <v>24330.3</v>
      </c>
      <c r="EF428">
        <v>21148.7</v>
      </c>
      <c r="EG428">
        <v>24994.4</v>
      </c>
      <c r="EH428">
        <v>23785</v>
      </c>
      <c r="EI428">
        <v>39550.3</v>
      </c>
      <c r="EJ428">
        <v>36965.1</v>
      </c>
      <c r="EK428">
        <v>45214.5</v>
      </c>
      <c r="EL428">
        <v>42464.6</v>
      </c>
      <c r="EM428">
        <v>1.75957</v>
      </c>
      <c r="EN428">
        <v>2.04588</v>
      </c>
      <c r="EO428">
        <v>0.0688061</v>
      </c>
      <c r="EP428">
        <v>0</v>
      </c>
      <c r="EQ428">
        <v>23.8767</v>
      </c>
      <c r="ER428">
        <v>999.9</v>
      </c>
      <c r="ES428">
        <v>27.64</v>
      </c>
      <c r="ET428">
        <v>40.687</v>
      </c>
      <c r="EU428">
        <v>29.4434</v>
      </c>
      <c r="EV428">
        <v>52.4714</v>
      </c>
      <c r="EW428">
        <v>31.0737</v>
      </c>
      <c r="EX428">
        <v>2</v>
      </c>
      <c r="EY428">
        <v>0.206596</v>
      </c>
      <c r="EZ428">
        <v>4.89282</v>
      </c>
      <c r="FA428">
        <v>20.1768</v>
      </c>
      <c r="FB428">
        <v>5.23346</v>
      </c>
      <c r="FC428">
        <v>11.992</v>
      </c>
      <c r="FD428">
        <v>4.9558</v>
      </c>
      <c r="FE428">
        <v>3.304</v>
      </c>
      <c r="FF428">
        <v>350.8</v>
      </c>
      <c r="FG428">
        <v>9999</v>
      </c>
      <c r="FH428">
        <v>9999</v>
      </c>
      <c r="FI428">
        <v>6402.6</v>
      </c>
      <c r="FJ428">
        <v>1.86815</v>
      </c>
      <c r="FK428">
        <v>1.86399</v>
      </c>
      <c r="FL428">
        <v>1.87138</v>
      </c>
      <c r="FM428">
        <v>1.86249</v>
      </c>
      <c r="FN428">
        <v>1.86188</v>
      </c>
      <c r="FO428">
        <v>1.86829</v>
      </c>
      <c r="FP428">
        <v>1.85837</v>
      </c>
      <c r="FQ428">
        <v>1.86462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5.602</v>
      </c>
      <c r="GF428">
        <v>0.252</v>
      </c>
      <c r="GG428">
        <v>2.14445261950712</v>
      </c>
      <c r="GH428">
        <v>0.00524579190152856</v>
      </c>
      <c r="GI428">
        <v>-2.61795653493914e-06</v>
      </c>
      <c r="GJ428">
        <v>1.03317073579164e-09</v>
      </c>
      <c r="GK428">
        <v>-0.0325879594738201</v>
      </c>
      <c r="GL428">
        <v>-0.0124659139965973</v>
      </c>
      <c r="GM428">
        <v>0.00156445697122576</v>
      </c>
      <c r="GN428">
        <v>-1.32223106024955e-05</v>
      </c>
      <c r="GO428">
        <v>14</v>
      </c>
      <c r="GP428">
        <v>2225</v>
      </c>
      <c r="GQ428">
        <v>3</v>
      </c>
      <c r="GR428">
        <v>45</v>
      </c>
      <c r="GS428">
        <v>3203.2</v>
      </c>
      <c r="GT428">
        <v>3203.2</v>
      </c>
      <c r="GU428">
        <v>2.65991</v>
      </c>
      <c r="GV428">
        <v>2.39746</v>
      </c>
      <c r="GW428">
        <v>1.99829</v>
      </c>
      <c r="GX428">
        <v>2.70874</v>
      </c>
      <c r="GY428">
        <v>2.09351</v>
      </c>
      <c r="GZ428">
        <v>2.39136</v>
      </c>
      <c r="HA428">
        <v>44.3899</v>
      </c>
      <c r="HB428">
        <v>13.9482</v>
      </c>
      <c r="HC428">
        <v>18</v>
      </c>
      <c r="HD428">
        <v>428.173</v>
      </c>
      <c r="HE428">
        <v>611.328</v>
      </c>
      <c r="HF428">
        <v>19.453</v>
      </c>
      <c r="HG428">
        <v>30.0345</v>
      </c>
      <c r="HH428">
        <v>30.0006</v>
      </c>
      <c r="HI428">
        <v>29.9459</v>
      </c>
      <c r="HJ428">
        <v>29.9218</v>
      </c>
      <c r="HK428">
        <v>53.222</v>
      </c>
      <c r="HL428">
        <v>50.9489</v>
      </c>
      <c r="HM428">
        <v>0</v>
      </c>
      <c r="HN428">
        <v>19.4546</v>
      </c>
      <c r="HO428">
        <v>1025.11</v>
      </c>
      <c r="HP428">
        <v>16.2417</v>
      </c>
      <c r="HQ428">
        <v>95.6726</v>
      </c>
      <c r="HR428">
        <v>99.8069</v>
      </c>
    </row>
    <row r="429" spans="1:226">
      <c r="A429">
        <v>413</v>
      </c>
      <c r="B429">
        <v>1657490317.5</v>
      </c>
      <c r="C429">
        <v>3848</v>
      </c>
      <c r="D429" t="s">
        <v>1188</v>
      </c>
      <c r="E429" t="s">
        <v>1189</v>
      </c>
      <c r="F429">
        <v>5</v>
      </c>
      <c r="G429" t="s">
        <v>1071</v>
      </c>
      <c r="H429" t="s">
        <v>354</v>
      </c>
      <c r="I429">
        <v>1657490315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1023.04347686376</v>
      </c>
      <c r="AK429">
        <v>974.41066060606</v>
      </c>
      <c r="AL429">
        <v>3.37041970175848</v>
      </c>
      <c r="AM429">
        <v>66.5773286045169</v>
      </c>
      <c r="AN429">
        <f>(AP429 - AO429 + BO429*1E3/(8.314*(BQ429+273.15)) * AR429/BN429 * AQ429) * BN429/(100*BB429) * 1000/(1000 - AP429)</f>
        <v>0</v>
      </c>
      <c r="AO429">
        <v>16.1558462540072</v>
      </c>
      <c r="AP429">
        <v>20.6566442424242</v>
      </c>
      <c r="AQ429">
        <v>-1.55534163051128e-05</v>
      </c>
      <c r="AR429">
        <v>78.1139820715769</v>
      </c>
      <c r="AS429">
        <v>16</v>
      </c>
      <c r="AT429">
        <v>3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1657490315</v>
      </c>
      <c r="BH429">
        <v>947.641222222222</v>
      </c>
      <c r="BI429">
        <v>1008.67444444444</v>
      </c>
      <c r="BJ429">
        <v>20.6552333333333</v>
      </c>
      <c r="BK429">
        <v>16.1603777777778</v>
      </c>
      <c r="BL429">
        <v>942.014444444444</v>
      </c>
      <c r="BM429">
        <v>20.4031888888889</v>
      </c>
      <c r="BN429">
        <v>499.991888888889</v>
      </c>
      <c r="BO429">
        <v>72.1897777777778</v>
      </c>
      <c r="BP429">
        <v>0.0233499444444444</v>
      </c>
      <c r="BQ429">
        <v>23.9767333333333</v>
      </c>
      <c r="BR429">
        <v>24.9996555555556</v>
      </c>
      <c r="BS429">
        <v>999.9</v>
      </c>
      <c r="BT429">
        <v>0</v>
      </c>
      <c r="BU429">
        <v>0</v>
      </c>
      <c r="BV429">
        <v>10008.3888888889</v>
      </c>
      <c r="BW429">
        <v>0</v>
      </c>
      <c r="BX429">
        <v>430.048333333333</v>
      </c>
      <c r="BY429">
        <v>-61.0351111111111</v>
      </c>
      <c r="BZ429">
        <v>967.627666666667</v>
      </c>
      <c r="CA429">
        <v>1025.24555555556</v>
      </c>
      <c r="CB429">
        <v>4.49483666666667</v>
      </c>
      <c r="CC429">
        <v>1008.67444444444</v>
      </c>
      <c r="CD429">
        <v>16.1603777777778</v>
      </c>
      <c r="CE429">
        <v>1.49109555555556</v>
      </c>
      <c r="CF429">
        <v>1.16661444444444</v>
      </c>
      <c r="CG429">
        <v>12.8771666666667</v>
      </c>
      <c r="CH429">
        <v>9.18220222222222</v>
      </c>
      <c r="CI429">
        <v>2000.02111111111</v>
      </c>
      <c r="CJ429">
        <v>0.980001333333333</v>
      </c>
      <c r="CK429">
        <v>0.0199990555555556</v>
      </c>
      <c r="CL429">
        <v>0</v>
      </c>
      <c r="CM429">
        <v>2.57193333333333</v>
      </c>
      <c r="CN429">
        <v>0</v>
      </c>
      <c r="CO429">
        <v>14475.9666666667</v>
      </c>
      <c r="CP429">
        <v>16705.6111111111</v>
      </c>
      <c r="CQ429">
        <v>46.25</v>
      </c>
      <c r="CR429">
        <v>48.437</v>
      </c>
      <c r="CS429">
        <v>47.5</v>
      </c>
      <c r="CT429">
        <v>46.25</v>
      </c>
      <c r="CU429">
        <v>45.2982222222222</v>
      </c>
      <c r="CV429">
        <v>1960.02111111111</v>
      </c>
      <c r="CW429">
        <v>40</v>
      </c>
      <c r="CX429">
        <v>0</v>
      </c>
      <c r="CY429">
        <v>1651557102</v>
      </c>
      <c r="CZ429">
        <v>0</v>
      </c>
      <c r="DA429">
        <v>0</v>
      </c>
      <c r="DB429" t="s">
        <v>356</v>
      </c>
      <c r="DC429">
        <v>1657298120.5</v>
      </c>
      <c r="DD429">
        <v>1657298120.5</v>
      </c>
      <c r="DE429">
        <v>0</v>
      </c>
      <c r="DF429">
        <v>1.391</v>
      </c>
      <c r="DG429">
        <v>0.035</v>
      </c>
      <c r="DH429">
        <v>2.39</v>
      </c>
      <c r="DI429">
        <v>0.104</v>
      </c>
      <c r="DJ429">
        <v>419</v>
      </c>
      <c r="DK429">
        <v>18</v>
      </c>
      <c r="DL429">
        <v>0.11</v>
      </c>
      <c r="DM429">
        <v>0.02</v>
      </c>
      <c r="DN429">
        <v>-60.3709</v>
      </c>
      <c r="DO429">
        <v>-3.31323151969967</v>
      </c>
      <c r="DP429">
        <v>0.437367239856851</v>
      </c>
      <c r="DQ429">
        <v>0</v>
      </c>
      <c r="DR429">
        <v>4.5080865</v>
      </c>
      <c r="DS429">
        <v>0.00108878048779715</v>
      </c>
      <c r="DT429">
        <v>0.00868634346258543</v>
      </c>
      <c r="DU429">
        <v>1</v>
      </c>
      <c r="DV429">
        <v>1</v>
      </c>
      <c r="DW429">
        <v>2</v>
      </c>
      <c r="DX429" t="s">
        <v>363</v>
      </c>
      <c r="DY429">
        <v>2.83905</v>
      </c>
      <c r="DZ429">
        <v>2.63973</v>
      </c>
      <c r="EA429">
        <v>0.129505</v>
      </c>
      <c r="EB429">
        <v>0.135026</v>
      </c>
      <c r="EC429">
        <v>0.0737215</v>
      </c>
      <c r="ED429">
        <v>0.0618806</v>
      </c>
      <c r="EE429">
        <v>24289.2</v>
      </c>
      <c r="EF429">
        <v>21112</v>
      </c>
      <c r="EG429">
        <v>24994.2</v>
      </c>
      <c r="EH429">
        <v>23784.4</v>
      </c>
      <c r="EI429">
        <v>39550</v>
      </c>
      <c r="EJ429">
        <v>36963.1</v>
      </c>
      <c r="EK429">
        <v>45214.1</v>
      </c>
      <c r="EL429">
        <v>42464</v>
      </c>
      <c r="EM429">
        <v>1.7598</v>
      </c>
      <c r="EN429">
        <v>2.04573</v>
      </c>
      <c r="EO429">
        <v>0.0678189</v>
      </c>
      <c r="EP429">
        <v>0</v>
      </c>
      <c r="EQ429">
        <v>23.8799</v>
      </c>
      <c r="ER429">
        <v>999.9</v>
      </c>
      <c r="ES429">
        <v>27.616</v>
      </c>
      <c r="ET429">
        <v>40.697</v>
      </c>
      <c r="EU429">
        <v>29.433</v>
      </c>
      <c r="EV429">
        <v>52.0614</v>
      </c>
      <c r="EW429">
        <v>30.9415</v>
      </c>
      <c r="EX429">
        <v>2</v>
      </c>
      <c r="EY429">
        <v>0.207038</v>
      </c>
      <c r="EZ429">
        <v>4.87734</v>
      </c>
      <c r="FA429">
        <v>20.1772</v>
      </c>
      <c r="FB429">
        <v>5.23406</v>
      </c>
      <c r="FC429">
        <v>11.992</v>
      </c>
      <c r="FD429">
        <v>4.9558</v>
      </c>
      <c r="FE429">
        <v>3.304</v>
      </c>
      <c r="FF429">
        <v>350.8</v>
      </c>
      <c r="FG429">
        <v>9999</v>
      </c>
      <c r="FH429">
        <v>9999</v>
      </c>
      <c r="FI429">
        <v>6402.9</v>
      </c>
      <c r="FJ429">
        <v>1.86814</v>
      </c>
      <c r="FK429">
        <v>1.864</v>
      </c>
      <c r="FL429">
        <v>1.87134</v>
      </c>
      <c r="FM429">
        <v>1.86249</v>
      </c>
      <c r="FN429">
        <v>1.86188</v>
      </c>
      <c r="FO429">
        <v>1.86827</v>
      </c>
      <c r="FP429">
        <v>1.85837</v>
      </c>
      <c r="FQ429">
        <v>1.86461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5.652</v>
      </c>
      <c r="GF429">
        <v>0.252</v>
      </c>
      <c r="GG429">
        <v>2.14445261950712</v>
      </c>
      <c r="GH429">
        <v>0.00524579190152856</v>
      </c>
      <c r="GI429">
        <v>-2.61795653493914e-06</v>
      </c>
      <c r="GJ429">
        <v>1.03317073579164e-09</v>
      </c>
      <c r="GK429">
        <v>-0.0325879594738201</v>
      </c>
      <c r="GL429">
        <v>-0.0124659139965973</v>
      </c>
      <c r="GM429">
        <v>0.00156445697122576</v>
      </c>
      <c r="GN429">
        <v>-1.32223106024955e-05</v>
      </c>
      <c r="GO429">
        <v>14</v>
      </c>
      <c r="GP429">
        <v>2225</v>
      </c>
      <c r="GQ429">
        <v>3</v>
      </c>
      <c r="GR429">
        <v>45</v>
      </c>
      <c r="GS429">
        <v>3203.3</v>
      </c>
      <c r="GT429">
        <v>3203.3</v>
      </c>
      <c r="GU429">
        <v>2.69287</v>
      </c>
      <c r="GV429">
        <v>2.40112</v>
      </c>
      <c r="GW429">
        <v>1.99829</v>
      </c>
      <c r="GX429">
        <v>2.70874</v>
      </c>
      <c r="GY429">
        <v>2.09351</v>
      </c>
      <c r="GZ429">
        <v>2.41821</v>
      </c>
      <c r="HA429">
        <v>44.3899</v>
      </c>
      <c r="HB429">
        <v>13.9657</v>
      </c>
      <c r="HC429">
        <v>18</v>
      </c>
      <c r="HD429">
        <v>428.33</v>
      </c>
      <c r="HE429">
        <v>611.255</v>
      </c>
      <c r="HF429">
        <v>19.4487</v>
      </c>
      <c r="HG429">
        <v>30.0397</v>
      </c>
      <c r="HH429">
        <v>30.0005</v>
      </c>
      <c r="HI429">
        <v>29.9499</v>
      </c>
      <c r="HJ429">
        <v>29.9262</v>
      </c>
      <c r="HK429">
        <v>53.8832</v>
      </c>
      <c r="HL429">
        <v>50.9489</v>
      </c>
      <c r="HM429">
        <v>0</v>
      </c>
      <c r="HN429">
        <v>19.4511</v>
      </c>
      <c r="HO429">
        <v>1038.49</v>
      </c>
      <c r="HP429">
        <v>16.2417</v>
      </c>
      <c r="HQ429">
        <v>95.6718</v>
      </c>
      <c r="HR429">
        <v>99.8051</v>
      </c>
    </row>
    <row r="430" spans="1:226">
      <c r="A430">
        <v>414</v>
      </c>
      <c r="B430">
        <v>1657490322.5</v>
      </c>
      <c r="C430">
        <v>3853</v>
      </c>
      <c r="D430" t="s">
        <v>1190</v>
      </c>
      <c r="E430" t="s">
        <v>1191</v>
      </c>
      <c r="F430">
        <v>5</v>
      </c>
      <c r="G430" t="s">
        <v>1071</v>
      </c>
      <c r="H430" t="s">
        <v>354</v>
      </c>
      <c r="I430">
        <v>1657490319.7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1040.25730577461</v>
      </c>
      <c r="AK430">
        <v>991.578290909091</v>
      </c>
      <c r="AL430">
        <v>3.42327919464072</v>
      </c>
      <c r="AM430">
        <v>66.5773286045169</v>
      </c>
      <c r="AN430">
        <f>(AP430 - AO430 + BO430*1E3/(8.314*(BQ430+273.15)) * AR430/BN430 * AQ430) * BN430/(100*BB430) * 1000/(1000 - AP430)</f>
        <v>0</v>
      </c>
      <c r="AO430">
        <v>16.1562707697249</v>
      </c>
      <c r="AP430">
        <v>20.6537533333333</v>
      </c>
      <c r="AQ430">
        <v>-5.70814087920339e-05</v>
      </c>
      <c r="AR430">
        <v>78.1139820715769</v>
      </c>
      <c r="AS430">
        <v>16</v>
      </c>
      <c r="AT430">
        <v>3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1657490319.7</v>
      </c>
      <c r="BH430">
        <v>963.3877</v>
      </c>
      <c r="BI430">
        <v>1024.464</v>
      </c>
      <c r="BJ430">
        <v>20.65375</v>
      </c>
      <c r="BK430">
        <v>16.15255</v>
      </c>
      <c r="BL430">
        <v>957.713</v>
      </c>
      <c r="BM430">
        <v>20.40177</v>
      </c>
      <c r="BN430">
        <v>500.0882</v>
      </c>
      <c r="BO430">
        <v>72.19127</v>
      </c>
      <c r="BP430">
        <v>0.02270028</v>
      </c>
      <c r="BQ430">
        <v>23.97643</v>
      </c>
      <c r="BR430">
        <v>25.00491</v>
      </c>
      <c r="BS430">
        <v>999.9</v>
      </c>
      <c r="BT430">
        <v>0</v>
      </c>
      <c r="BU430">
        <v>0</v>
      </c>
      <c r="BV430">
        <v>10036.8</v>
      </c>
      <c r="BW430">
        <v>0</v>
      </c>
      <c r="BX430">
        <v>431.2472</v>
      </c>
      <c r="BY430">
        <v>-61.07571</v>
      </c>
      <c r="BZ430">
        <v>983.705</v>
      </c>
      <c r="CA430">
        <v>1041.282</v>
      </c>
      <c r="CB430">
        <v>4.5012</v>
      </c>
      <c r="CC430">
        <v>1024.464</v>
      </c>
      <c r="CD430">
        <v>16.15255</v>
      </c>
      <c r="CE430">
        <v>1.49102</v>
      </c>
      <c r="CF430">
        <v>1.166073</v>
      </c>
      <c r="CG430">
        <v>12.87639</v>
      </c>
      <c r="CH430">
        <v>9.175309</v>
      </c>
      <c r="CI430">
        <v>1999.973</v>
      </c>
      <c r="CJ430">
        <v>0.9800016</v>
      </c>
      <c r="CK430">
        <v>0.01999878</v>
      </c>
      <c r="CL430">
        <v>0</v>
      </c>
      <c r="CM430">
        <v>2.38066</v>
      </c>
      <c r="CN430">
        <v>0</v>
      </c>
      <c r="CO430">
        <v>14402.78</v>
      </c>
      <c r="CP430">
        <v>16705.19</v>
      </c>
      <c r="CQ430">
        <v>46.25</v>
      </c>
      <c r="CR430">
        <v>48.437</v>
      </c>
      <c r="CS430">
        <v>47.5</v>
      </c>
      <c r="CT430">
        <v>46.281</v>
      </c>
      <c r="CU430">
        <v>45.312</v>
      </c>
      <c r="CV430">
        <v>1959.973</v>
      </c>
      <c r="CW430">
        <v>40</v>
      </c>
      <c r="CX430">
        <v>0</v>
      </c>
      <c r="CY430">
        <v>1651557107.4</v>
      </c>
      <c r="CZ430">
        <v>0</v>
      </c>
      <c r="DA430">
        <v>0</v>
      </c>
      <c r="DB430" t="s">
        <v>356</v>
      </c>
      <c r="DC430">
        <v>1657298120.5</v>
      </c>
      <c r="DD430">
        <v>1657298120.5</v>
      </c>
      <c r="DE430">
        <v>0</v>
      </c>
      <c r="DF430">
        <v>1.391</v>
      </c>
      <c r="DG430">
        <v>0.035</v>
      </c>
      <c r="DH430">
        <v>2.39</v>
      </c>
      <c r="DI430">
        <v>0.104</v>
      </c>
      <c r="DJ430">
        <v>419</v>
      </c>
      <c r="DK430">
        <v>18</v>
      </c>
      <c r="DL430">
        <v>0.11</v>
      </c>
      <c r="DM430">
        <v>0.02</v>
      </c>
      <c r="DN430">
        <v>-60.689635</v>
      </c>
      <c r="DO430">
        <v>-3.98640450281422</v>
      </c>
      <c r="DP430">
        <v>0.457575645959222</v>
      </c>
      <c r="DQ430">
        <v>0</v>
      </c>
      <c r="DR430">
        <v>4.5069115</v>
      </c>
      <c r="DS430">
        <v>-0.0589900187617359</v>
      </c>
      <c r="DT430">
        <v>0.00957561109016027</v>
      </c>
      <c r="DU430">
        <v>1</v>
      </c>
      <c r="DV430">
        <v>1</v>
      </c>
      <c r="DW430">
        <v>2</v>
      </c>
      <c r="DX430" t="s">
        <v>363</v>
      </c>
      <c r="DY430">
        <v>2.83874</v>
      </c>
      <c r="DZ430">
        <v>2.6393</v>
      </c>
      <c r="EA430">
        <v>0.130986</v>
      </c>
      <c r="EB430">
        <v>0.13641</v>
      </c>
      <c r="EC430">
        <v>0.0737154</v>
      </c>
      <c r="ED430">
        <v>0.0618301</v>
      </c>
      <c r="EE430">
        <v>24247.4</v>
      </c>
      <c r="EF430">
        <v>21077.6</v>
      </c>
      <c r="EG430">
        <v>24993.8</v>
      </c>
      <c r="EH430">
        <v>23783.8</v>
      </c>
      <c r="EI430">
        <v>39549.8</v>
      </c>
      <c r="EJ430">
        <v>36964.3</v>
      </c>
      <c r="EK430">
        <v>45213.5</v>
      </c>
      <c r="EL430">
        <v>42463.1</v>
      </c>
      <c r="EM430">
        <v>1.75952</v>
      </c>
      <c r="EN430">
        <v>2.0459</v>
      </c>
      <c r="EO430">
        <v>0.067763</v>
      </c>
      <c r="EP430">
        <v>0</v>
      </c>
      <c r="EQ430">
        <v>23.8844</v>
      </c>
      <c r="ER430">
        <v>999.9</v>
      </c>
      <c r="ES430">
        <v>27.561</v>
      </c>
      <c r="ET430">
        <v>40.697</v>
      </c>
      <c r="EU430">
        <v>29.3748</v>
      </c>
      <c r="EV430">
        <v>51.7114</v>
      </c>
      <c r="EW430">
        <v>30.9335</v>
      </c>
      <c r="EX430">
        <v>2</v>
      </c>
      <c r="EY430">
        <v>0.206878</v>
      </c>
      <c r="EZ430">
        <v>4.67202</v>
      </c>
      <c r="FA430">
        <v>20.1832</v>
      </c>
      <c r="FB430">
        <v>5.23286</v>
      </c>
      <c r="FC430">
        <v>11.992</v>
      </c>
      <c r="FD430">
        <v>4.95585</v>
      </c>
      <c r="FE430">
        <v>3.3039</v>
      </c>
      <c r="FF430">
        <v>350.8</v>
      </c>
      <c r="FG430">
        <v>9999</v>
      </c>
      <c r="FH430">
        <v>9999</v>
      </c>
      <c r="FI430">
        <v>6402.9</v>
      </c>
      <c r="FJ430">
        <v>1.86814</v>
      </c>
      <c r="FK430">
        <v>1.86399</v>
      </c>
      <c r="FL430">
        <v>1.8714</v>
      </c>
      <c r="FM430">
        <v>1.8625</v>
      </c>
      <c r="FN430">
        <v>1.86188</v>
      </c>
      <c r="FO430">
        <v>1.86828</v>
      </c>
      <c r="FP430">
        <v>1.85837</v>
      </c>
      <c r="FQ430">
        <v>1.86462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5.704</v>
      </c>
      <c r="GF430">
        <v>0.2519</v>
      </c>
      <c r="GG430">
        <v>2.14445261950712</v>
      </c>
      <c r="GH430">
        <v>0.00524579190152856</v>
      </c>
      <c r="GI430">
        <v>-2.61795653493914e-06</v>
      </c>
      <c r="GJ430">
        <v>1.03317073579164e-09</v>
      </c>
      <c r="GK430">
        <v>-0.0325879594738201</v>
      </c>
      <c r="GL430">
        <v>-0.0124659139965973</v>
      </c>
      <c r="GM430">
        <v>0.00156445697122576</v>
      </c>
      <c r="GN430">
        <v>-1.32223106024955e-05</v>
      </c>
      <c r="GO430">
        <v>14</v>
      </c>
      <c r="GP430">
        <v>2225</v>
      </c>
      <c r="GQ430">
        <v>3</v>
      </c>
      <c r="GR430">
        <v>45</v>
      </c>
      <c r="GS430">
        <v>3203.4</v>
      </c>
      <c r="GT430">
        <v>3203.4</v>
      </c>
      <c r="GU430">
        <v>2.72827</v>
      </c>
      <c r="GV430">
        <v>2.39746</v>
      </c>
      <c r="GW430">
        <v>1.99829</v>
      </c>
      <c r="GX430">
        <v>2.70752</v>
      </c>
      <c r="GY430">
        <v>2.09351</v>
      </c>
      <c r="GZ430">
        <v>2.39746</v>
      </c>
      <c r="HA430">
        <v>44.4177</v>
      </c>
      <c r="HB430">
        <v>13.9569</v>
      </c>
      <c r="HC430">
        <v>18</v>
      </c>
      <c r="HD430">
        <v>428.201</v>
      </c>
      <c r="HE430">
        <v>611.437</v>
      </c>
      <c r="HF430">
        <v>19.4685</v>
      </c>
      <c r="HG430">
        <v>30.0465</v>
      </c>
      <c r="HH430">
        <v>30.0001</v>
      </c>
      <c r="HI430">
        <v>29.9542</v>
      </c>
      <c r="HJ430">
        <v>29.9302</v>
      </c>
      <c r="HK430">
        <v>54.5842</v>
      </c>
      <c r="HL430">
        <v>50.6607</v>
      </c>
      <c r="HM430">
        <v>0</v>
      </c>
      <c r="HN430">
        <v>19.4945</v>
      </c>
      <c r="HO430">
        <v>1058.57</v>
      </c>
      <c r="HP430">
        <v>16.2417</v>
      </c>
      <c r="HQ430">
        <v>95.6704</v>
      </c>
      <c r="HR430">
        <v>99.8028</v>
      </c>
    </row>
    <row r="431" spans="1:226">
      <c r="A431">
        <v>415</v>
      </c>
      <c r="B431">
        <v>1657490327.5</v>
      </c>
      <c r="C431">
        <v>3858</v>
      </c>
      <c r="D431" t="s">
        <v>1192</v>
      </c>
      <c r="E431" t="s">
        <v>1193</v>
      </c>
      <c r="F431">
        <v>5</v>
      </c>
      <c r="G431" t="s">
        <v>1071</v>
      </c>
      <c r="H431" t="s">
        <v>354</v>
      </c>
      <c r="I431">
        <v>1657490325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1057.18949296158</v>
      </c>
      <c r="AK431">
        <v>1008.72324242424</v>
      </c>
      <c r="AL431">
        <v>3.44292731563155</v>
      </c>
      <c r="AM431">
        <v>66.5773286045169</v>
      </c>
      <c r="AN431">
        <f>(AP431 - AO431 + BO431*1E3/(8.314*(BQ431+273.15)) * AR431/BN431 * AQ431) * BN431/(100*BB431) * 1000/(1000 - AP431)</f>
        <v>0</v>
      </c>
      <c r="AO431">
        <v>16.1470024534257</v>
      </c>
      <c r="AP431">
        <v>20.6513012121212</v>
      </c>
      <c r="AQ431">
        <v>-2.99280239806842e-05</v>
      </c>
      <c r="AR431">
        <v>78.1139820715769</v>
      </c>
      <c r="AS431">
        <v>16</v>
      </c>
      <c r="AT431">
        <v>3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1657490325</v>
      </c>
      <c r="BH431">
        <v>981.180777777778</v>
      </c>
      <c r="BI431">
        <v>1042.28111111111</v>
      </c>
      <c r="BJ431">
        <v>20.6514555555556</v>
      </c>
      <c r="BK431">
        <v>16.1560444444444</v>
      </c>
      <c r="BL431">
        <v>975.451333333333</v>
      </c>
      <c r="BM431">
        <v>20.3995444444444</v>
      </c>
      <c r="BN431">
        <v>499.975444444444</v>
      </c>
      <c r="BO431">
        <v>72.1905555555556</v>
      </c>
      <c r="BP431">
        <v>0.0232445111111111</v>
      </c>
      <c r="BQ431">
        <v>23.9811</v>
      </c>
      <c r="BR431">
        <v>24.9953222222222</v>
      </c>
      <c r="BS431">
        <v>999.9</v>
      </c>
      <c r="BT431">
        <v>0</v>
      </c>
      <c r="BU431">
        <v>0</v>
      </c>
      <c r="BV431">
        <v>9969.16666666667</v>
      </c>
      <c r="BW431">
        <v>0</v>
      </c>
      <c r="BX431">
        <v>415.380222222222</v>
      </c>
      <c r="BY431">
        <v>-61.1014666666667</v>
      </c>
      <c r="BZ431">
        <v>1001.871</v>
      </c>
      <c r="CA431">
        <v>1059.39888888889</v>
      </c>
      <c r="CB431">
        <v>4.4954</v>
      </c>
      <c r="CC431">
        <v>1042.28111111111</v>
      </c>
      <c r="CD431">
        <v>16.1560444444444</v>
      </c>
      <c r="CE431">
        <v>1.49083888888889</v>
      </c>
      <c r="CF431">
        <v>1.16631444444444</v>
      </c>
      <c r="CG431">
        <v>12.8745222222222</v>
      </c>
      <c r="CH431">
        <v>9.17837444444444</v>
      </c>
      <c r="CI431">
        <v>1999.99111111111</v>
      </c>
      <c r="CJ431">
        <v>0.980002</v>
      </c>
      <c r="CK431">
        <v>0.0199983666666667</v>
      </c>
      <c r="CL431">
        <v>0</v>
      </c>
      <c r="CM431">
        <v>2.67495555555556</v>
      </c>
      <c r="CN431">
        <v>0</v>
      </c>
      <c r="CO431">
        <v>14365.2888888889</v>
      </c>
      <c r="CP431">
        <v>16705.3333333333</v>
      </c>
      <c r="CQ431">
        <v>46.25</v>
      </c>
      <c r="CR431">
        <v>48.437</v>
      </c>
      <c r="CS431">
        <v>47.5</v>
      </c>
      <c r="CT431">
        <v>46.2982222222222</v>
      </c>
      <c r="CU431">
        <v>45.312</v>
      </c>
      <c r="CV431">
        <v>1959.99111111111</v>
      </c>
      <c r="CW431">
        <v>40</v>
      </c>
      <c r="CX431">
        <v>0</v>
      </c>
      <c r="CY431">
        <v>1651557112.2</v>
      </c>
      <c r="CZ431">
        <v>0</v>
      </c>
      <c r="DA431">
        <v>0</v>
      </c>
      <c r="DB431" t="s">
        <v>356</v>
      </c>
      <c r="DC431">
        <v>1657298120.5</v>
      </c>
      <c r="DD431">
        <v>1657298120.5</v>
      </c>
      <c r="DE431">
        <v>0</v>
      </c>
      <c r="DF431">
        <v>1.391</v>
      </c>
      <c r="DG431">
        <v>0.035</v>
      </c>
      <c r="DH431">
        <v>2.39</v>
      </c>
      <c r="DI431">
        <v>0.104</v>
      </c>
      <c r="DJ431">
        <v>419</v>
      </c>
      <c r="DK431">
        <v>18</v>
      </c>
      <c r="DL431">
        <v>0.11</v>
      </c>
      <c r="DM431">
        <v>0.02</v>
      </c>
      <c r="DN431">
        <v>-60.8926375</v>
      </c>
      <c r="DO431">
        <v>-1.90248067542201</v>
      </c>
      <c r="DP431">
        <v>0.286347803979268</v>
      </c>
      <c r="DQ431">
        <v>0</v>
      </c>
      <c r="DR431">
        <v>4.5048075</v>
      </c>
      <c r="DS431">
        <v>-0.0636056285178315</v>
      </c>
      <c r="DT431">
        <v>0.0102737112938801</v>
      </c>
      <c r="DU431">
        <v>1</v>
      </c>
      <c r="DV431">
        <v>1</v>
      </c>
      <c r="DW431">
        <v>2</v>
      </c>
      <c r="DX431" t="s">
        <v>363</v>
      </c>
      <c r="DY431">
        <v>2.83823</v>
      </c>
      <c r="DZ431">
        <v>2.63982</v>
      </c>
      <c r="EA431">
        <v>0.13245</v>
      </c>
      <c r="EB431">
        <v>0.137866</v>
      </c>
      <c r="EC431">
        <v>0.0737111</v>
      </c>
      <c r="ED431">
        <v>0.0619067</v>
      </c>
      <c r="EE431">
        <v>24206.3</v>
      </c>
      <c r="EF431">
        <v>21041.8</v>
      </c>
      <c r="EG431">
        <v>24993.6</v>
      </c>
      <c r="EH431">
        <v>23783.5</v>
      </c>
      <c r="EI431">
        <v>39549.5</v>
      </c>
      <c r="EJ431">
        <v>36961</v>
      </c>
      <c r="EK431">
        <v>45212.9</v>
      </c>
      <c r="EL431">
        <v>42462.8</v>
      </c>
      <c r="EM431">
        <v>1.75907</v>
      </c>
      <c r="EN431">
        <v>2.04627</v>
      </c>
      <c r="EO431">
        <v>0.0678934</v>
      </c>
      <c r="EP431">
        <v>0</v>
      </c>
      <c r="EQ431">
        <v>23.8901</v>
      </c>
      <c r="ER431">
        <v>999.9</v>
      </c>
      <c r="ES431">
        <v>27.536</v>
      </c>
      <c r="ET431">
        <v>40.697</v>
      </c>
      <c r="EU431">
        <v>29.3483</v>
      </c>
      <c r="EV431">
        <v>52.0814</v>
      </c>
      <c r="EW431">
        <v>31.0176</v>
      </c>
      <c r="EX431">
        <v>2</v>
      </c>
      <c r="EY431">
        <v>0.20736</v>
      </c>
      <c r="EZ431">
        <v>4.80335</v>
      </c>
      <c r="FA431">
        <v>20.1795</v>
      </c>
      <c r="FB431">
        <v>5.23391</v>
      </c>
      <c r="FC431">
        <v>11.992</v>
      </c>
      <c r="FD431">
        <v>4.95595</v>
      </c>
      <c r="FE431">
        <v>3.30395</v>
      </c>
      <c r="FF431">
        <v>350.8</v>
      </c>
      <c r="FG431">
        <v>9999</v>
      </c>
      <c r="FH431">
        <v>9999</v>
      </c>
      <c r="FI431">
        <v>6403.1</v>
      </c>
      <c r="FJ431">
        <v>1.86814</v>
      </c>
      <c r="FK431">
        <v>1.86399</v>
      </c>
      <c r="FL431">
        <v>1.87138</v>
      </c>
      <c r="FM431">
        <v>1.86252</v>
      </c>
      <c r="FN431">
        <v>1.86188</v>
      </c>
      <c r="FO431">
        <v>1.86828</v>
      </c>
      <c r="FP431">
        <v>1.85838</v>
      </c>
      <c r="FQ431">
        <v>1.86462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5.756</v>
      </c>
      <c r="GF431">
        <v>0.252</v>
      </c>
      <c r="GG431">
        <v>2.14445261950712</v>
      </c>
      <c r="GH431">
        <v>0.00524579190152856</v>
      </c>
      <c r="GI431">
        <v>-2.61795653493914e-06</v>
      </c>
      <c r="GJ431">
        <v>1.03317073579164e-09</v>
      </c>
      <c r="GK431">
        <v>-0.0325879594738201</v>
      </c>
      <c r="GL431">
        <v>-0.0124659139965973</v>
      </c>
      <c r="GM431">
        <v>0.00156445697122576</v>
      </c>
      <c r="GN431">
        <v>-1.32223106024955e-05</v>
      </c>
      <c r="GO431">
        <v>14</v>
      </c>
      <c r="GP431">
        <v>2225</v>
      </c>
      <c r="GQ431">
        <v>3</v>
      </c>
      <c r="GR431">
        <v>45</v>
      </c>
      <c r="GS431">
        <v>3203.4</v>
      </c>
      <c r="GT431">
        <v>3203.4</v>
      </c>
      <c r="GU431">
        <v>2.76001</v>
      </c>
      <c r="GV431">
        <v>2.3999</v>
      </c>
      <c r="GW431">
        <v>1.99829</v>
      </c>
      <c r="GX431">
        <v>2.70752</v>
      </c>
      <c r="GY431">
        <v>2.09351</v>
      </c>
      <c r="GZ431">
        <v>2.42554</v>
      </c>
      <c r="HA431">
        <v>44.4177</v>
      </c>
      <c r="HB431">
        <v>13.9657</v>
      </c>
      <c r="HC431">
        <v>18</v>
      </c>
      <c r="HD431">
        <v>427.973</v>
      </c>
      <c r="HE431">
        <v>611.782</v>
      </c>
      <c r="HF431">
        <v>19.4903</v>
      </c>
      <c r="HG431">
        <v>30.0527</v>
      </c>
      <c r="HH431">
        <v>30.0005</v>
      </c>
      <c r="HI431">
        <v>29.9588</v>
      </c>
      <c r="HJ431">
        <v>29.9347</v>
      </c>
      <c r="HK431">
        <v>55.2406</v>
      </c>
      <c r="HL431">
        <v>50.6607</v>
      </c>
      <c r="HM431">
        <v>0</v>
      </c>
      <c r="HN431">
        <v>19.4839</v>
      </c>
      <c r="HO431">
        <v>1072</v>
      </c>
      <c r="HP431">
        <v>16.2417</v>
      </c>
      <c r="HQ431">
        <v>95.6693</v>
      </c>
      <c r="HR431">
        <v>99.8019</v>
      </c>
    </row>
    <row r="432" spans="1:226">
      <c r="A432">
        <v>416</v>
      </c>
      <c r="B432">
        <v>1657490332.5</v>
      </c>
      <c r="C432">
        <v>3863</v>
      </c>
      <c r="D432" t="s">
        <v>1194</v>
      </c>
      <c r="E432" t="s">
        <v>1195</v>
      </c>
      <c r="F432">
        <v>5</v>
      </c>
      <c r="G432" t="s">
        <v>1071</v>
      </c>
      <c r="H432" t="s">
        <v>354</v>
      </c>
      <c r="I432">
        <v>1657490329.7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1074.57691534863</v>
      </c>
      <c r="AK432">
        <v>1025.94218181818</v>
      </c>
      <c r="AL432">
        <v>3.44378349321348</v>
      </c>
      <c r="AM432">
        <v>66.5773286045169</v>
      </c>
      <c r="AN432">
        <f>(AP432 - AO432 + BO432*1E3/(8.314*(BQ432+273.15)) * AR432/BN432 * AQ432) * BN432/(100*BB432) * 1000/(1000 - AP432)</f>
        <v>0</v>
      </c>
      <c r="AO432">
        <v>16.1693966868245</v>
      </c>
      <c r="AP432">
        <v>20.6578763636364</v>
      </c>
      <c r="AQ432">
        <v>6.41418748396343e-05</v>
      </c>
      <c r="AR432">
        <v>78.1139820715769</v>
      </c>
      <c r="AS432">
        <v>16</v>
      </c>
      <c r="AT432">
        <v>3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1657490329.7</v>
      </c>
      <c r="BH432">
        <v>996.9788</v>
      </c>
      <c r="BI432">
        <v>1058.181</v>
      </c>
      <c r="BJ432">
        <v>20.65632</v>
      </c>
      <c r="BK432">
        <v>16.1661</v>
      </c>
      <c r="BL432">
        <v>991.2006</v>
      </c>
      <c r="BM432">
        <v>20.40427</v>
      </c>
      <c r="BN432">
        <v>499.98</v>
      </c>
      <c r="BO432">
        <v>72.18977</v>
      </c>
      <c r="BP432">
        <v>0.02335167</v>
      </c>
      <c r="BQ432">
        <v>23.98429</v>
      </c>
      <c r="BR432">
        <v>24.99397</v>
      </c>
      <c r="BS432">
        <v>999.9</v>
      </c>
      <c r="BT432">
        <v>0</v>
      </c>
      <c r="BU432">
        <v>0</v>
      </c>
      <c r="BV432">
        <v>10002.065</v>
      </c>
      <c r="BW432">
        <v>0</v>
      </c>
      <c r="BX432">
        <v>464.7651</v>
      </c>
      <c r="BY432">
        <v>-61.20234</v>
      </c>
      <c r="BZ432">
        <v>1018.007</v>
      </c>
      <c r="CA432">
        <v>1075.57</v>
      </c>
      <c r="CB432">
        <v>4.490216</v>
      </c>
      <c r="CC432">
        <v>1058.181</v>
      </c>
      <c r="CD432">
        <v>16.1661</v>
      </c>
      <c r="CE432">
        <v>1.491175</v>
      </c>
      <c r="CF432">
        <v>1.167028</v>
      </c>
      <c r="CG432">
        <v>12.87795</v>
      </c>
      <c r="CH432">
        <v>9.18745</v>
      </c>
      <c r="CI432">
        <v>1999.973</v>
      </c>
      <c r="CJ432">
        <v>0.9800019</v>
      </c>
      <c r="CK432">
        <v>0.01999847</v>
      </c>
      <c r="CL432">
        <v>0</v>
      </c>
      <c r="CM432">
        <v>2.56325</v>
      </c>
      <c r="CN432">
        <v>0</v>
      </c>
      <c r="CO432">
        <v>14338.45</v>
      </c>
      <c r="CP432">
        <v>16705.2</v>
      </c>
      <c r="CQ432">
        <v>46.25</v>
      </c>
      <c r="CR432">
        <v>48.437</v>
      </c>
      <c r="CS432">
        <v>47.5</v>
      </c>
      <c r="CT432">
        <v>46.2996</v>
      </c>
      <c r="CU432">
        <v>45.312</v>
      </c>
      <c r="CV432">
        <v>1959.973</v>
      </c>
      <c r="CW432">
        <v>40</v>
      </c>
      <c r="CX432">
        <v>0</v>
      </c>
      <c r="CY432">
        <v>1651557117</v>
      </c>
      <c r="CZ432">
        <v>0</v>
      </c>
      <c r="DA432">
        <v>0</v>
      </c>
      <c r="DB432" t="s">
        <v>356</v>
      </c>
      <c r="DC432">
        <v>1657298120.5</v>
      </c>
      <c r="DD432">
        <v>1657298120.5</v>
      </c>
      <c r="DE432">
        <v>0</v>
      </c>
      <c r="DF432">
        <v>1.391</v>
      </c>
      <c r="DG432">
        <v>0.035</v>
      </c>
      <c r="DH432">
        <v>2.39</v>
      </c>
      <c r="DI432">
        <v>0.104</v>
      </c>
      <c r="DJ432">
        <v>419</v>
      </c>
      <c r="DK432">
        <v>18</v>
      </c>
      <c r="DL432">
        <v>0.11</v>
      </c>
      <c r="DM432">
        <v>0.02</v>
      </c>
      <c r="DN432">
        <v>-61.08729</v>
      </c>
      <c r="DO432">
        <v>-0.765563977485755</v>
      </c>
      <c r="DP432">
        <v>0.236084487842806</v>
      </c>
      <c r="DQ432">
        <v>0</v>
      </c>
      <c r="DR432">
        <v>4.49621475</v>
      </c>
      <c r="DS432">
        <v>-0.0296416885553529</v>
      </c>
      <c r="DT432">
        <v>0.00826127743980916</v>
      </c>
      <c r="DU432">
        <v>1</v>
      </c>
      <c r="DV432">
        <v>1</v>
      </c>
      <c r="DW432">
        <v>2</v>
      </c>
      <c r="DX432" t="s">
        <v>363</v>
      </c>
      <c r="DY432">
        <v>2.83852</v>
      </c>
      <c r="DZ432">
        <v>2.63984</v>
      </c>
      <c r="EA432">
        <v>0.133904</v>
      </c>
      <c r="EB432">
        <v>0.139229</v>
      </c>
      <c r="EC432">
        <v>0.0737238</v>
      </c>
      <c r="ED432">
        <v>0.0618677</v>
      </c>
      <c r="EE432">
        <v>24165.4</v>
      </c>
      <c r="EF432">
        <v>21008.1</v>
      </c>
      <c r="EG432">
        <v>24993.3</v>
      </c>
      <c r="EH432">
        <v>23783</v>
      </c>
      <c r="EI432">
        <v>39548.6</v>
      </c>
      <c r="EJ432">
        <v>36962.2</v>
      </c>
      <c r="EK432">
        <v>45212.5</v>
      </c>
      <c r="EL432">
        <v>42462.4</v>
      </c>
      <c r="EM432">
        <v>1.75935</v>
      </c>
      <c r="EN432">
        <v>2.0459</v>
      </c>
      <c r="EO432">
        <v>0.0675768</v>
      </c>
      <c r="EP432">
        <v>0</v>
      </c>
      <c r="EQ432">
        <v>23.8949</v>
      </c>
      <c r="ER432">
        <v>999.9</v>
      </c>
      <c r="ES432">
        <v>27.512</v>
      </c>
      <c r="ET432">
        <v>40.717</v>
      </c>
      <c r="EU432">
        <v>29.3544</v>
      </c>
      <c r="EV432">
        <v>52.0914</v>
      </c>
      <c r="EW432">
        <v>31.0176</v>
      </c>
      <c r="EX432">
        <v>2</v>
      </c>
      <c r="EY432">
        <v>0.208018</v>
      </c>
      <c r="EZ432">
        <v>4.80934</v>
      </c>
      <c r="FA432">
        <v>20.1792</v>
      </c>
      <c r="FB432">
        <v>5.23346</v>
      </c>
      <c r="FC432">
        <v>11.992</v>
      </c>
      <c r="FD432">
        <v>4.95575</v>
      </c>
      <c r="FE432">
        <v>3.30395</v>
      </c>
      <c r="FF432">
        <v>350.8</v>
      </c>
      <c r="FG432">
        <v>9999</v>
      </c>
      <c r="FH432">
        <v>9999</v>
      </c>
      <c r="FI432">
        <v>6403.1</v>
      </c>
      <c r="FJ432">
        <v>1.86814</v>
      </c>
      <c r="FK432">
        <v>1.86399</v>
      </c>
      <c r="FL432">
        <v>1.87138</v>
      </c>
      <c r="FM432">
        <v>1.86251</v>
      </c>
      <c r="FN432">
        <v>1.86188</v>
      </c>
      <c r="FO432">
        <v>1.86827</v>
      </c>
      <c r="FP432">
        <v>1.85837</v>
      </c>
      <c r="FQ432">
        <v>1.86462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5.81</v>
      </c>
      <c r="GF432">
        <v>0.2521</v>
      </c>
      <c r="GG432">
        <v>2.14445261950712</v>
      </c>
      <c r="GH432">
        <v>0.00524579190152856</v>
      </c>
      <c r="GI432">
        <v>-2.61795653493914e-06</v>
      </c>
      <c r="GJ432">
        <v>1.03317073579164e-09</v>
      </c>
      <c r="GK432">
        <v>-0.0325879594738201</v>
      </c>
      <c r="GL432">
        <v>-0.0124659139965973</v>
      </c>
      <c r="GM432">
        <v>0.00156445697122576</v>
      </c>
      <c r="GN432">
        <v>-1.32223106024955e-05</v>
      </c>
      <c r="GO432">
        <v>14</v>
      </c>
      <c r="GP432">
        <v>2225</v>
      </c>
      <c r="GQ432">
        <v>3</v>
      </c>
      <c r="GR432">
        <v>45</v>
      </c>
      <c r="GS432">
        <v>3203.5</v>
      </c>
      <c r="GT432">
        <v>3203.5</v>
      </c>
      <c r="GU432">
        <v>2.79541</v>
      </c>
      <c r="GV432">
        <v>2.39502</v>
      </c>
      <c r="GW432">
        <v>1.99829</v>
      </c>
      <c r="GX432">
        <v>2.70752</v>
      </c>
      <c r="GY432">
        <v>2.09351</v>
      </c>
      <c r="GZ432">
        <v>2.43164</v>
      </c>
      <c r="HA432">
        <v>44.4456</v>
      </c>
      <c r="HB432">
        <v>13.9569</v>
      </c>
      <c r="HC432">
        <v>18</v>
      </c>
      <c r="HD432">
        <v>428.158</v>
      </c>
      <c r="HE432">
        <v>611.531</v>
      </c>
      <c r="HF432">
        <v>19.4903</v>
      </c>
      <c r="HG432">
        <v>30.0592</v>
      </c>
      <c r="HH432">
        <v>30.0005</v>
      </c>
      <c r="HI432">
        <v>29.9627</v>
      </c>
      <c r="HJ432">
        <v>29.9392</v>
      </c>
      <c r="HK432">
        <v>55.9366</v>
      </c>
      <c r="HL432">
        <v>50.6607</v>
      </c>
      <c r="HM432">
        <v>0</v>
      </c>
      <c r="HN432">
        <v>19.487</v>
      </c>
      <c r="HO432">
        <v>1092.16</v>
      </c>
      <c r="HP432">
        <v>16.2417</v>
      </c>
      <c r="HQ432">
        <v>95.6683</v>
      </c>
      <c r="HR432">
        <v>99.8006</v>
      </c>
    </row>
    <row r="433" spans="1:226">
      <c r="A433">
        <v>417</v>
      </c>
      <c r="B433">
        <v>1657490337.5</v>
      </c>
      <c r="C433">
        <v>3868</v>
      </c>
      <c r="D433" t="s">
        <v>1196</v>
      </c>
      <c r="E433" t="s">
        <v>1197</v>
      </c>
      <c r="F433">
        <v>5</v>
      </c>
      <c r="G433" t="s">
        <v>1071</v>
      </c>
      <c r="H433" t="s">
        <v>354</v>
      </c>
      <c r="I433">
        <v>1657490335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1091.40805660927</v>
      </c>
      <c r="AK433">
        <v>1042.83496969697</v>
      </c>
      <c r="AL433">
        <v>3.37954134194073</v>
      </c>
      <c r="AM433">
        <v>66.5773286045169</v>
      </c>
      <c r="AN433">
        <f>(AP433 - AO433 + BO433*1E3/(8.314*(BQ433+273.15)) * AR433/BN433 * AQ433) * BN433/(100*BB433) * 1000/(1000 - AP433)</f>
        <v>0</v>
      </c>
      <c r="AO433">
        <v>16.1497613240008</v>
      </c>
      <c r="AP433">
        <v>20.6522793939394</v>
      </c>
      <c r="AQ433">
        <v>-2.04228055633286e-05</v>
      </c>
      <c r="AR433">
        <v>78.1139820715769</v>
      </c>
      <c r="AS433">
        <v>16</v>
      </c>
      <c r="AT433">
        <v>3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1657490335</v>
      </c>
      <c r="BH433">
        <v>1014.64555555556</v>
      </c>
      <c r="BI433">
        <v>1075.91222222222</v>
      </c>
      <c r="BJ433">
        <v>20.6538333333333</v>
      </c>
      <c r="BK433">
        <v>16.1545666666667</v>
      </c>
      <c r="BL433">
        <v>1008.81333333333</v>
      </c>
      <c r="BM433">
        <v>20.4018333333333</v>
      </c>
      <c r="BN433">
        <v>500.005555555555</v>
      </c>
      <c r="BO433">
        <v>72.1913111111111</v>
      </c>
      <c r="BP433">
        <v>0.0233586111111111</v>
      </c>
      <c r="BQ433">
        <v>23.9808333333333</v>
      </c>
      <c r="BR433">
        <v>25.0163555555556</v>
      </c>
      <c r="BS433">
        <v>999.9</v>
      </c>
      <c r="BT433">
        <v>0</v>
      </c>
      <c r="BU433">
        <v>0</v>
      </c>
      <c r="BV433">
        <v>10014.9222222222</v>
      </c>
      <c r="BW433">
        <v>0</v>
      </c>
      <c r="BX433">
        <v>482.768444444444</v>
      </c>
      <c r="BY433">
        <v>-61.2668555555556</v>
      </c>
      <c r="BZ433">
        <v>1036.04555555556</v>
      </c>
      <c r="CA433">
        <v>1093.58111111111</v>
      </c>
      <c r="CB433">
        <v>4.49924777777778</v>
      </c>
      <c r="CC433">
        <v>1075.91222222222</v>
      </c>
      <c r="CD433">
        <v>16.1545666666667</v>
      </c>
      <c r="CE433">
        <v>1.49102666666667</v>
      </c>
      <c r="CF433">
        <v>1.16622</v>
      </c>
      <c r="CG433">
        <v>12.8764444444444</v>
      </c>
      <c r="CH433">
        <v>9.17717555555555</v>
      </c>
      <c r="CI433">
        <v>2000.03777777778</v>
      </c>
      <c r="CJ433">
        <v>0.980002333333333</v>
      </c>
      <c r="CK433">
        <v>0.0199980222222222</v>
      </c>
      <c r="CL433">
        <v>0</v>
      </c>
      <c r="CM433">
        <v>2.59705555555556</v>
      </c>
      <c r="CN433">
        <v>0</v>
      </c>
      <c r="CO433">
        <v>14305.0111111111</v>
      </c>
      <c r="CP433">
        <v>16705.7444444444</v>
      </c>
      <c r="CQ433">
        <v>46.2568888888889</v>
      </c>
      <c r="CR433">
        <v>48.437</v>
      </c>
      <c r="CS433">
        <v>47.5</v>
      </c>
      <c r="CT433">
        <v>46.312</v>
      </c>
      <c r="CU433">
        <v>45.312</v>
      </c>
      <c r="CV433">
        <v>1960.03777777778</v>
      </c>
      <c r="CW433">
        <v>40</v>
      </c>
      <c r="CX433">
        <v>0</v>
      </c>
      <c r="CY433">
        <v>1651557122.4</v>
      </c>
      <c r="CZ433">
        <v>0</v>
      </c>
      <c r="DA433">
        <v>0</v>
      </c>
      <c r="DB433" t="s">
        <v>356</v>
      </c>
      <c r="DC433">
        <v>1657298120.5</v>
      </c>
      <c r="DD433">
        <v>1657298120.5</v>
      </c>
      <c r="DE433">
        <v>0</v>
      </c>
      <c r="DF433">
        <v>1.391</v>
      </c>
      <c r="DG433">
        <v>0.035</v>
      </c>
      <c r="DH433">
        <v>2.39</v>
      </c>
      <c r="DI433">
        <v>0.104</v>
      </c>
      <c r="DJ433">
        <v>419</v>
      </c>
      <c r="DK433">
        <v>18</v>
      </c>
      <c r="DL433">
        <v>0.11</v>
      </c>
      <c r="DM433">
        <v>0.02</v>
      </c>
      <c r="DN433">
        <v>-61.1455975</v>
      </c>
      <c r="DO433">
        <v>-0.662223264540334</v>
      </c>
      <c r="DP433">
        <v>0.22639761094974</v>
      </c>
      <c r="DQ433">
        <v>0</v>
      </c>
      <c r="DR433">
        <v>4.49697475</v>
      </c>
      <c r="DS433">
        <v>-0.0173753470919415</v>
      </c>
      <c r="DT433">
        <v>0.00855844611699461</v>
      </c>
      <c r="DU433">
        <v>1</v>
      </c>
      <c r="DV433">
        <v>1</v>
      </c>
      <c r="DW433">
        <v>2</v>
      </c>
      <c r="DX433" t="s">
        <v>363</v>
      </c>
      <c r="DY433">
        <v>2.83861</v>
      </c>
      <c r="DZ433">
        <v>2.63991</v>
      </c>
      <c r="EA433">
        <v>0.135329</v>
      </c>
      <c r="EB433">
        <v>0.140662</v>
      </c>
      <c r="EC433">
        <v>0.0737134</v>
      </c>
      <c r="ED433">
        <v>0.0619357</v>
      </c>
      <c r="EE433">
        <v>24124.8</v>
      </c>
      <c r="EF433">
        <v>20973.2</v>
      </c>
      <c r="EG433">
        <v>24992.5</v>
      </c>
      <c r="EH433">
        <v>23783.2</v>
      </c>
      <c r="EI433">
        <v>39548.4</v>
      </c>
      <c r="EJ433">
        <v>36959.7</v>
      </c>
      <c r="EK433">
        <v>45211.7</v>
      </c>
      <c r="EL433">
        <v>42462.5</v>
      </c>
      <c r="EM433">
        <v>1.75937</v>
      </c>
      <c r="EN433">
        <v>2.04597</v>
      </c>
      <c r="EO433">
        <v>0.0685267</v>
      </c>
      <c r="EP433">
        <v>0</v>
      </c>
      <c r="EQ433">
        <v>23.9001</v>
      </c>
      <c r="ER433">
        <v>999.9</v>
      </c>
      <c r="ES433">
        <v>27.487</v>
      </c>
      <c r="ET433">
        <v>40.717</v>
      </c>
      <c r="EU433">
        <v>29.3262</v>
      </c>
      <c r="EV433">
        <v>51.8914</v>
      </c>
      <c r="EW433">
        <v>30.9615</v>
      </c>
      <c r="EX433">
        <v>2</v>
      </c>
      <c r="EY433">
        <v>0.208504</v>
      </c>
      <c r="EZ433">
        <v>4.80668</v>
      </c>
      <c r="FA433">
        <v>20.1795</v>
      </c>
      <c r="FB433">
        <v>5.23376</v>
      </c>
      <c r="FC433">
        <v>11.992</v>
      </c>
      <c r="FD433">
        <v>4.95575</v>
      </c>
      <c r="FE433">
        <v>3.30393</v>
      </c>
      <c r="FF433">
        <v>350.8</v>
      </c>
      <c r="FG433">
        <v>9999</v>
      </c>
      <c r="FH433">
        <v>9999</v>
      </c>
      <c r="FI433">
        <v>6403.4</v>
      </c>
      <c r="FJ433">
        <v>1.86816</v>
      </c>
      <c r="FK433">
        <v>1.86398</v>
      </c>
      <c r="FL433">
        <v>1.8714</v>
      </c>
      <c r="FM433">
        <v>1.86252</v>
      </c>
      <c r="FN433">
        <v>1.86188</v>
      </c>
      <c r="FO433">
        <v>1.86828</v>
      </c>
      <c r="FP433">
        <v>1.85837</v>
      </c>
      <c r="FQ433">
        <v>1.86462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5.86</v>
      </c>
      <c r="GF433">
        <v>0.252</v>
      </c>
      <c r="GG433">
        <v>2.14445261950712</v>
      </c>
      <c r="GH433">
        <v>0.00524579190152856</v>
      </c>
      <c r="GI433">
        <v>-2.61795653493914e-06</v>
      </c>
      <c r="GJ433">
        <v>1.03317073579164e-09</v>
      </c>
      <c r="GK433">
        <v>-0.0325879594738201</v>
      </c>
      <c r="GL433">
        <v>-0.0124659139965973</v>
      </c>
      <c r="GM433">
        <v>0.00156445697122576</v>
      </c>
      <c r="GN433">
        <v>-1.32223106024955e-05</v>
      </c>
      <c r="GO433">
        <v>14</v>
      </c>
      <c r="GP433">
        <v>2225</v>
      </c>
      <c r="GQ433">
        <v>3</v>
      </c>
      <c r="GR433">
        <v>45</v>
      </c>
      <c r="GS433">
        <v>3203.6</v>
      </c>
      <c r="GT433">
        <v>3203.6</v>
      </c>
      <c r="GU433">
        <v>2.82837</v>
      </c>
      <c r="GV433">
        <v>2.3999</v>
      </c>
      <c r="GW433">
        <v>1.99829</v>
      </c>
      <c r="GX433">
        <v>2.70752</v>
      </c>
      <c r="GY433">
        <v>2.09351</v>
      </c>
      <c r="GZ433">
        <v>2.40601</v>
      </c>
      <c r="HA433">
        <v>44.4735</v>
      </c>
      <c r="HB433">
        <v>13.9482</v>
      </c>
      <c r="HC433">
        <v>18</v>
      </c>
      <c r="HD433">
        <v>428.203</v>
      </c>
      <c r="HE433">
        <v>611.633</v>
      </c>
      <c r="HF433">
        <v>19.4915</v>
      </c>
      <c r="HG433">
        <v>30.0657</v>
      </c>
      <c r="HH433">
        <v>30.0005</v>
      </c>
      <c r="HI433">
        <v>29.9671</v>
      </c>
      <c r="HJ433">
        <v>29.9431</v>
      </c>
      <c r="HK433">
        <v>56.5963</v>
      </c>
      <c r="HL433">
        <v>50.3851</v>
      </c>
      <c r="HM433">
        <v>0</v>
      </c>
      <c r="HN433">
        <v>19.4909</v>
      </c>
      <c r="HO433">
        <v>1105.65</v>
      </c>
      <c r="HP433">
        <v>16.2417</v>
      </c>
      <c r="HQ433">
        <v>95.6662</v>
      </c>
      <c r="HR433">
        <v>99.801</v>
      </c>
    </row>
    <row r="434" spans="1:226">
      <c r="A434">
        <v>418</v>
      </c>
      <c r="B434">
        <v>1657490342</v>
      </c>
      <c r="C434">
        <v>3872.5</v>
      </c>
      <c r="D434" t="s">
        <v>1198</v>
      </c>
      <c r="E434" t="s">
        <v>1199</v>
      </c>
      <c r="F434">
        <v>5</v>
      </c>
      <c r="G434" t="s">
        <v>1071</v>
      </c>
      <c r="H434" t="s">
        <v>354</v>
      </c>
      <c r="I434">
        <v>1657490339.44444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1107.19479160391</v>
      </c>
      <c r="AK434">
        <v>1058.50860606061</v>
      </c>
      <c r="AL434">
        <v>3.48809119705533</v>
      </c>
      <c r="AM434">
        <v>66.5773286045169</v>
      </c>
      <c r="AN434">
        <f>(AP434 - AO434 + BO434*1E3/(8.314*(BQ434+273.15)) * AR434/BN434 * AQ434) * BN434/(100*BB434) * 1000/(1000 - AP434)</f>
        <v>0</v>
      </c>
      <c r="AO434">
        <v>16.1969804446208</v>
      </c>
      <c r="AP434">
        <v>20.664176969697</v>
      </c>
      <c r="AQ434">
        <v>1.10107804505032e-05</v>
      </c>
      <c r="AR434">
        <v>78.1139820715769</v>
      </c>
      <c r="AS434">
        <v>16</v>
      </c>
      <c r="AT434">
        <v>3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1657490339.44444</v>
      </c>
      <c r="BH434">
        <v>1029.6</v>
      </c>
      <c r="BI434">
        <v>1091.10888888889</v>
      </c>
      <c r="BJ434">
        <v>20.6571222222222</v>
      </c>
      <c r="BK434">
        <v>16.2075222222222</v>
      </c>
      <c r="BL434">
        <v>1023.71888888889</v>
      </c>
      <c r="BM434">
        <v>20.4050111111111</v>
      </c>
      <c r="BN434">
        <v>500.012666666667</v>
      </c>
      <c r="BO434">
        <v>72.1912444444444</v>
      </c>
      <c r="BP434">
        <v>0.0232609333333333</v>
      </c>
      <c r="BQ434">
        <v>23.9852</v>
      </c>
      <c r="BR434">
        <v>25.0271666666667</v>
      </c>
      <c r="BS434">
        <v>999.9</v>
      </c>
      <c r="BT434">
        <v>0</v>
      </c>
      <c r="BU434">
        <v>0</v>
      </c>
      <c r="BV434">
        <v>10001.5244444444</v>
      </c>
      <c r="BW434">
        <v>0</v>
      </c>
      <c r="BX434">
        <v>492.885444444444</v>
      </c>
      <c r="BY434">
        <v>-61.5084333333333</v>
      </c>
      <c r="BZ434">
        <v>1051.31666666667</v>
      </c>
      <c r="CA434">
        <v>1109.08222222222</v>
      </c>
      <c r="CB434">
        <v>4.44959222222222</v>
      </c>
      <c r="CC434">
        <v>1091.10888888889</v>
      </c>
      <c r="CD434">
        <v>16.2075222222222</v>
      </c>
      <c r="CE434">
        <v>1.49126333333333</v>
      </c>
      <c r="CF434">
        <v>1.17004222222222</v>
      </c>
      <c r="CG434">
        <v>12.8788666666667</v>
      </c>
      <c r="CH434">
        <v>9.22572333333333</v>
      </c>
      <c r="CI434">
        <v>2000.06444444444</v>
      </c>
      <c r="CJ434">
        <v>0.980002666666667</v>
      </c>
      <c r="CK434">
        <v>0.0199976777777778</v>
      </c>
      <c r="CL434">
        <v>0</v>
      </c>
      <c r="CM434">
        <v>2.55066666666667</v>
      </c>
      <c r="CN434">
        <v>0</v>
      </c>
      <c r="CO434">
        <v>14267.3777777778</v>
      </c>
      <c r="CP434">
        <v>16705.9666666667</v>
      </c>
      <c r="CQ434">
        <v>46.2982222222222</v>
      </c>
      <c r="CR434">
        <v>48.458</v>
      </c>
      <c r="CS434">
        <v>47.5206666666667</v>
      </c>
      <c r="CT434">
        <v>46.312</v>
      </c>
      <c r="CU434">
        <v>45.312</v>
      </c>
      <c r="CV434">
        <v>1960.06444444444</v>
      </c>
      <c r="CW434">
        <v>40</v>
      </c>
      <c r="CX434">
        <v>0</v>
      </c>
      <c r="CY434">
        <v>1651557126.6</v>
      </c>
      <c r="CZ434">
        <v>0</v>
      </c>
      <c r="DA434">
        <v>0</v>
      </c>
      <c r="DB434" t="s">
        <v>356</v>
      </c>
      <c r="DC434">
        <v>1657298120.5</v>
      </c>
      <c r="DD434">
        <v>1657298120.5</v>
      </c>
      <c r="DE434">
        <v>0</v>
      </c>
      <c r="DF434">
        <v>1.391</v>
      </c>
      <c r="DG434">
        <v>0.035</v>
      </c>
      <c r="DH434">
        <v>2.39</v>
      </c>
      <c r="DI434">
        <v>0.104</v>
      </c>
      <c r="DJ434">
        <v>419</v>
      </c>
      <c r="DK434">
        <v>18</v>
      </c>
      <c r="DL434">
        <v>0.11</v>
      </c>
      <c r="DM434">
        <v>0.02</v>
      </c>
      <c r="DN434">
        <v>-61.2245375</v>
      </c>
      <c r="DO434">
        <v>-1.90655797373333</v>
      </c>
      <c r="DP434">
        <v>0.271894962887785</v>
      </c>
      <c r="DQ434">
        <v>0</v>
      </c>
      <c r="DR434">
        <v>4.48688275</v>
      </c>
      <c r="DS434">
        <v>-0.14973602251409</v>
      </c>
      <c r="DT434">
        <v>0.0213118886994443</v>
      </c>
      <c r="DU434">
        <v>0</v>
      </c>
      <c r="DV434">
        <v>0</v>
      </c>
      <c r="DW434">
        <v>2</v>
      </c>
      <c r="DX434" t="s">
        <v>357</v>
      </c>
      <c r="DY434">
        <v>2.83844</v>
      </c>
      <c r="DZ434">
        <v>2.63977</v>
      </c>
      <c r="EA434">
        <v>0.136631</v>
      </c>
      <c r="EB434">
        <v>0.141893</v>
      </c>
      <c r="EC434">
        <v>0.0737434</v>
      </c>
      <c r="ED434">
        <v>0.0620377</v>
      </c>
      <c r="EE434">
        <v>24088.2</v>
      </c>
      <c r="EF434">
        <v>20942.6</v>
      </c>
      <c r="EG434">
        <v>24992.2</v>
      </c>
      <c r="EH434">
        <v>23782.6</v>
      </c>
      <c r="EI434">
        <v>39546.7</v>
      </c>
      <c r="EJ434">
        <v>36954.8</v>
      </c>
      <c r="EK434">
        <v>45211.2</v>
      </c>
      <c r="EL434">
        <v>42461.5</v>
      </c>
      <c r="EM434">
        <v>1.75935</v>
      </c>
      <c r="EN434">
        <v>2.04573</v>
      </c>
      <c r="EO434">
        <v>0.0679865</v>
      </c>
      <c r="EP434">
        <v>0</v>
      </c>
      <c r="EQ434">
        <v>23.905</v>
      </c>
      <c r="ER434">
        <v>999.9</v>
      </c>
      <c r="ES434">
        <v>27.463</v>
      </c>
      <c r="ET434">
        <v>40.717</v>
      </c>
      <c r="EU434">
        <v>29.2998</v>
      </c>
      <c r="EV434">
        <v>51.9914</v>
      </c>
      <c r="EW434">
        <v>31.0256</v>
      </c>
      <c r="EX434">
        <v>2</v>
      </c>
      <c r="EY434">
        <v>0.209131</v>
      </c>
      <c r="EZ434">
        <v>4.82516</v>
      </c>
      <c r="FA434">
        <v>20.1789</v>
      </c>
      <c r="FB434">
        <v>5.23406</v>
      </c>
      <c r="FC434">
        <v>11.992</v>
      </c>
      <c r="FD434">
        <v>4.95585</v>
      </c>
      <c r="FE434">
        <v>3.30395</v>
      </c>
      <c r="FF434">
        <v>350.8</v>
      </c>
      <c r="FG434">
        <v>9999</v>
      </c>
      <c r="FH434">
        <v>9999</v>
      </c>
      <c r="FI434">
        <v>6403.4</v>
      </c>
      <c r="FJ434">
        <v>1.86813</v>
      </c>
      <c r="FK434">
        <v>1.86398</v>
      </c>
      <c r="FL434">
        <v>1.87136</v>
      </c>
      <c r="FM434">
        <v>1.8625</v>
      </c>
      <c r="FN434">
        <v>1.86188</v>
      </c>
      <c r="FO434">
        <v>1.86828</v>
      </c>
      <c r="FP434">
        <v>1.85837</v>
      </c>
      <c r="FQ434">
        <v>1.86462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5.91</v>
      </c>
      <c r="GF434">
        <v>0.2524</v>
      </c>
      <c r="GG434">
        <v>2.14445261950712</v>
      </c>
      <c r="GH434">
        <v>0.00524579190152856</v>
      </c>
      <c r="GI434">
        <v>-2.61795653493914e-06</v>
      </c>
      <c r="GJ434">
        <v>1.03317073579164e-09</v>
      </c>
      <c r="GK434">
        <v>-0.0325879594738201</v>
      </c>
      <c r="GL434">
        <v>-0.0124659139965973</v>
      </c>
      <c r="GM434">
        <v>0.00156445697122576</v>
      </c>
      <c r="GN434">
        <v>-1.32223106024955e-05</v>
      </c>
      <c r="GO434">
        <v>14</v>
      </c>
      <c r="GP434">
        <v>2225</v>
      </c>
      <c r="GQ434">
        <v>3</v>
      </c>
      <c r="GR434">
        <v>45</v>
      </c>
      <c r="GS434">
        <v>3203.7</v>
      </c>
      <c r="GT434">
        <v>3203.7</v>
      </c>
      <c r="GU434">
        <v>2.85767</v>
      </c>
      <c r="GV434">
        <v>2.3938</v>
      </c>
      <c r="GW434">
        <v>1.99829</v>
      </c>
      <c r="GX434">
        <v>2.70752</v>
      </c>
      <c r="GY434">
        <v>2.09351</v>
      </c>
      <c r="GZ434">
        <v>2.38892</v>
      </c>
      <c r="HA434">
        <v>44.4735</v>
      </c>
      <c r="HB434">
        <v>13.9569</v>
      </c>
      <c r="HC434">
        <v>18</v>
      </c>
      <c r="HD434">
        <v>428.214</v>
      </c>
      <c r="HE434">
        <v>611.478</v>
      </c>
      <c r="HF434">
        <v>19.4922</v>
      </c>
      <c r="HG434">
        <v>30.0714</v>
      </c>
      <c r="HH434">
        <v>30.0007</v>
      </c>
      <c r="HI434">
        <v>29.9709</v>
      </c>
      <c r="HJ434">
        <v>29.9472</v>
      </c>
      <c r="HK434">
        <v>57.168</v>
      </c>
      <c r="HL434">
        <v>50.3851</v>
      </c>
      <c r="HM434">
        <v>0</v>
      </c>
      <c r="HN434">
        <v>19.4894</v>
      </c>
      <c r="HO434">
        <v>1125.81</v>
      </c>
      <c r="HP434">
        <v>16.2417</v>
      </c>
      <c r="HQ434">
        <v>95.665</v>
      </c>
      <c r="HR434">
        <v>99.7986</v>
      </c>
    </row>
    <row r="435" spans="1:226">
      <c r="A435">
        <v>419</v>
      </c>
      <c r="B435">
        <v>1657490347.5</v>
      </c>
      <c r="C435">
        <v>3878</v>
      </c>
      <c r="D435" t="s">
        <v>1200</v>
      </c>
      <c r="E435" t="s">
        <v>1201</v>
      </c>
      <c r="F435">
        <v>5</v>
      </c>
      <c r="G435" t="s">
        <v>1071</v>
      </c>
      <c r="H435" t="s">
        <v>354</v>
      </c>
      <c r="I435">
        <v>1657490344.75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1125.93170997374</v>
      </c>
      <c r="AK435">
        <v>1077.3703030303</v>
      </c>
      <c r="AL435">
        <v>3.40521652178131</v>
      </c>
      <c r="AM435">
        <v>66.5773286045169</v>
      </c>
      <c r="AN435">
        <f>(AP435 - AO435 + BO435*1E3/(8.314*(BQ435+273.15)) * AR435/BN435 * AQ435) * BN435/(100*BB435) * 1000/(1000 - AP435)</f>
        <v>0</v>
      </c>
      <c r="AO435">
        <v>16.2134669230134</v>
      </c>
      <c r="AP435">
        <v>20.6706096969697</v>
      </c>
      <c r="AQ435">
        <v>1.92877816308388e-05</v>
      </c>
      <c r="AR435">
        <v>78.1139820715769</v>
      </c>
      <c r="AS435">
        <v>16</v>
      </c>
      <c r="AT435">
        <v>3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1657490344.75</v>
      </c>
      <c r="BH435">
        <v>1047.595</v>
      </c>
      <c r="BI435">
        <v>1108.975</v>
      </c>
      <c r="BJ435">
        <v>20.66999</v>
      </c>
      <c r="BK435">
        <v>16.20941</v>
      </c>
      <c r="BL435">
        <v>1041.657</v>
      </c>
      <c r="BM435">
        <v>20.41744</v>
      </c>
      <c r="BN435">
        <v>499.9916</v>
      </c>
      <c r="BO435">
        <v>72.19115</v>
      </c>
      <c r="BP435">
        <v>0.02363658</v>
      </c>
      <c r="BQ435">
        <v>23.9936</v>
      </c>
      <c r="BR435">
        <v>25.02189</v>
      </c>
      <c r="BS435">
        <v>999.9</v>
      </c>
      <c r="BT435">
        <v>0</v>
      </c>
      <c r="BU435">
        <v>0</v>
      </c>
      <c r="BV435">
        <v>9997.433</v>
      </c>
      <c r="BW435">
        <v>0</v>
      </c>
      <c r="BX435">
        <v>470.7754</v>
      </c>
      <c r="BY435">
        <v>-61.38135</v>
      </c>
      <c r="BZ435">
        <v>1069.704</v>
      </c>
      <c r="CA435">
        <v>1127.248</v>
      </c>
      <c r="CB435">
        <v>4.460571</v>
      </c>
      <c r="CC435">
        <v>1108.975</v>
      </c>
      <c r="CD435">
        <v>16.20941</v>
      </c>
      <c r="CE435">
        <v>1.492191</v>
      </c>
      <c r="CF435">
        <v>1.170177</v>
      </c>
      <c r="CG435">
        <v>12.88836</v>
      </c>
      <c r="CH435">
        <v>9.22743</v>
      </c>
      <c r="CI435">
        <v>1999.939</v>
      </c>
      <c r="CJ435">
        <v>0.9800016</v>
      </c>
      <c r="CK435">
        <v>0.01999878</v>
      </c>
      <c r="CL435">
        <v>0</v>
      </c>
      <c r="CM435">
        <v>2.53087</v>
      </c>
      <c r="CN435">
        <v>0</v>
      </c>
      <c r="CO435">
        <v>14240.41</v>
      </c>
      <c r="CP435">
        <v>16704.89</v>
      </c>
      <c r="CQ435">
        <v>46.312</v>
      </c>
      <c r="CR435">
        <v>48.4937</v>
      </c>
      <c r="CS435">
        <v>47.5496</v>
      </c>
      <c r="CT435">
        <v>46.312</v>
      </c>
      <c r="CU435">
        <v>45.3246</v>
      </c>
      <c r="CV435">
        <v>1959.942</v>
      </c>
      <c r="CW435">
        <v>40</v>
      </c>
      <c r="CX435">
        <v>0</v>
      </c>
      <c r="CY435">
        <v>1651557132</v>
      </c>
      <c r="CZ435">
        <v>0</v>
      </c>
      <c r="DA435">
        <v>0</v>
      </c>
      <c r="DB435" t="s">
        <v>356</v>
      </c>
      <c r="DC435">
        <v>1657298120.5</v>
      </c>
      <c r="DD435">
        <v>1657298120.5</v>
      </c>
      <c r="DE435">
        <v>0</v>
      </c>
      <c r="DF435">
        <v>1.391</v>
      </c>
      <c r="DG435">
        <v>0.035</v>
      </c>
      <c r="DH435">
        <v>2.39</v>
      </c>
      <c r="DI435">
        <v>0.104</v>
      </c>
      <c r="DJ435">
        <v>419</v>
      </c>
      <c r="DK435">
        <v>18</v>
      </c>
      <c r="DL435">
        <v>0.11</v>
      </c>
      <c r="DM435">
        <v>0.02</v>
      </c>
      <c r="DN435">
        <v>-61.3231325</v>
      </c>
      <c r="DO435">
        <v>-0.997444277673444</v>
      </c>
      <c r="DP435">
        <v>0.246490327789449</v>
      </c>
      <c r="DQ435">
        <v>0</v>
      </c>
      <c r="DR435">
        <v>4.47466725</v>
      </c>
      <c r="DS435">
        <v>-0.157415347091939</v>
      </c>
      <c r="DT435">
        <v>0.022233341740222</v>
      </c>
      <c r="DU435">
        <v>0</v>
      </c>
      <c r="DV435">
        <v>0</v>
      </c>
      <c r="DW435">
        <v>2</v>
      </c>
      <c r="DX435" t="s">
        <v>357</v>
      </c>
      <c r="DY435">
        <v>2.83849</v>
      </c>
      <c r="DZ435">
        <v>2.64005</v>
      </c>
      <c r="EA435">
        <v>0.13819</v>
      </c>
      <c r="EB435">
        <v>0.143443</v>
      </c>
      <c r="EC435">
        <v>0.0737588</v>
      </c>
      <c r="ED435">
        <v>0.0619837</v>
      </c>
      <c r="EE435">
        <v>24044.1</v>
      </c>
      <c r="EF435">
        <v>20904.8</v>
      </c>
      <c r="EG435">
        <v>24991.7</v>
      </c>
      <c r="EH435">
        <v>23782.6</v>
      </c>
      <c r="EI435">
        <v>39545</v>
      </c>
      <c r="EJ435">
        <v>36956.9</v>
      </c>
      <c r="EK435">
        <v>45210</v>
      </c>
      <c r="EL435">
        <v>42461.5</v>
      </c>
      <c r="EM435">
        <v>1.75917</v>
      </c>
      <c r="EN435">
        <v>2.04592</v>
      </c>
      <c r="EO435">
        <v>0.0686198</v>
      </c>
      <c r="EP435">
        <v>0</v>
      </c>
      <c r="EQ435">
        <v>23.91</v>
      </c>
      <c r="ER435">
        <v>999.9</v>
      </c>
      <c r="ES435">
        <v>27.414</v>
      </c>
      <c r="ET435">
        <v>40.727</v>
      </c>
      <c r="EU435">
        <v>29.2675</v>
      </c>
      <c r="EV435">
        <v>51.8814</v>
      </c>
      <c r="EW435">
        <v>30.9215</v>
      </c>
      <c r="EX435">
        <v>2</v>
      </c>
      <c r="EY435">
        <v>0.210236</v>
      </c>
      <c r="EZ435">
        <v>4.94196</v>
      </c>
      <c r="FA435">
        <v>20.1755</v>
      </c>
      <c r="FB435">
        <v>5.23406</v>
      </c>
      <c r="FC435">
        <v>11.992</v>
      </c>
      <c r="FD435">
        <v>4.95575</v>
      </c>
      <c r="FE435">
        <v>3.30393</v>
      </c>
      <c r="FF435">
        <v>350.8</v>
      </c>
      <c r="FG435">
        <v>9999</v>
      </c>
      <c r="FH435">
        <v>9999</v>
      </c>
      <c r="FI435">
        <v>6403.7</v>
      </c>
      <c r="FJ435">
        <v>1.86813</v>
      </c>
      <c r="FK435">
        <v>1.86395</v>
      </c>
      <c r="FL435">
        <v>1.87134</v>
      </c>
      <c r="FM435">
        <v>1.86249</v>
      </c>
      <c r="FN435">
        <v>1.86188</v>
      </c>
      <c r="FO435">
        <v>1.86827</v>
      </c>
      <c r="FP435">
        <v>1.85837</v>
      </c>
      <c r="FQ435">
        <v>1.86462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5.97</v>
      </c>
      <c r="GF435">
        <v>0.2526</v>
      </c>
      <c r="GG435">
        <v>2.14445261950712</v>
      </c>
      <c r="GH435">
        <v>0.00524579190152856</v>
      </c>
      <c r="GI435">
        <v>-2.61795653493914e-06</v>
      </c>
      <c r="GJ435">
        <v>1.03317073579164e-09</v>
      </c>
      <c r="GK435">
        <v>-0.0325879594738201</v>
      </c>
      <c r="GL435">
        <v>-0.0124659139965973</v>
      </c>
      <c r="GM435">
        <v>0.00156445697122576</v>
      </c>
      <c r="GN435">
        <v>-1.32223106024955e-05</v>
      </c>
      <c r="GO435">
        <v>14</v>
      </c>
      <c r="GP435">
        <v>2225</v>
      </c>
      <c r="GQ435">
        <v>3</v>
      </c>
      <c r="GR435">
        <v>45</v>
      </c>
      <c r="GS435">
        <v>3203.8</v>
      </c>
      <c r="GT435">
        <v>3203.8</v>
      </c>
      <c r="GU435">
        <v>2.89429</v>
      </c>
      <c r="GV435">
        <v>2.3938</v>
      </c>
      <c r="GW435">
        <v>1.99829</v>
      </c>
      <c r="GX435">
        <v>2.70752</v>
      </c>
      <c r="GY435">
        <v>2.09351</v>
      </c>
      <c r="GZ435">
        <v>2.38892</v>
      </c>
      <c r="HA435">
        <v>44.5014</v>
      </c>
      <c r="HB435">
        <v>13.9306</v>
      </c>
      <c r="HC435">
        <v>18</v>
      </c>
      <c r="HD435">
        <v>428.144</v>
      </c>
      <c r="HE435">
        <v>611.694</v>
      </c>
      <c r="HF435">
        <v>19.48</v>
      </c>
      <c r="HG435">
        <v>30.0784</v>
      </c>
      <c r="HH435">
        <v>30.001</v>
      </c>
      <c r="HI435">
        <v>29.9755</v>
      </c>
      <c r="HJ435">
        <v>29.9527</v>
      </c>
      <c r="HK435">
        <v>57.9221</v>
      </c>
      <c r="HL435">
        <v>50.3851</v>
      </c>
      <c r="HM435">
        <v>0</v>
      </c>
      <c r="HN435">
        <v>19.4646</v>
      </c>
      <c r="HO435">
        <v>1139.28</v>
      </c>
      <c r="HP435">
        <v>16.2416</v>
      </c>
      <c r="HQ435">
        <v>95.6626</v>
      </c>
      <c r="HR435">
        <v>99.7987</v>
      </c>
    </row>
    <row r="436" spans="1:226">
      <c r="A436">
        <v>420</v>
      </c>
      <c r="B436">
        <v>1657490352.5</v>
      </c>
      <c r="C436">
        <v>3883</v>
      </c>
      <c r="D436" t="s">
        <v>1202</v>
      </c>
      <c r="E436" t="s">
        <v>1203</v>
      </c>
      <c r="F436">
        <v>5</v>
      </c>
      <c r="G436" t="s">
        <v>1071</v>
      </c>
      <c r="H436" t="s">
        <v>354</v>
      </c>
      <c r="I436">
        <v>1657490350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1143.286854034</v>
      </c>
      <c r="AK436">
        <v>1094.65915151515</v>
      </c>
      <c r="AL436">
        <v>3.4658432803645</v>
      </c>
      <c r="AM436">
        <v>66.5773286045169</v>
      </c>
      <c r="AN436">
        <f>(AP436 - AO436 + BO436*1E3/(8.314*(BQ436+273.15)) * AR436/BN436 * AQ436) * BN436/(100*BB436) * 1000/(1000 - AP436)</f>
        <v>0</v>
      </c>
      <c r="AO436">
        <v>16.194002366697</v>
      </c>
      <c r="AP436">
        <v>20.6624581818182</v>
      </c>
      <c r="AQ436">
        <v>-2.19937220117914e-06</v>
      </c>
      <c r="AR436">
        <v>78.1139820715769</v>
      </c>
      <c r="AS436">
        <v>16</v>
      </c>
      <c r="AT436">
        <v>3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1657490350</v>
      </c>
      <c r="BH436">
        <v>1065.26888888889</v>
      </c>
      <c r="BI436">
        <v>1126.77555555556</v>
      </c>
      <c r="BJ436">
        <v>20.6676</v>
      </c>
      <c r="BK436">
        <v>16.1895111111111</v>
      </c>
      <c r="BL436">
        <v>1059.27777777778</v>
      </c>
      <c r="BM436">
        <v>20.4151444444444</v>
      </c>
      <c r="BN436">
        <v>499.988888888889</v>
      </c>
      <c r="BO436">
        <v>72.1909222222222</v>
      </c>
      <c r="BP436">
        <v>0.0238980222222222</v>
      </c>
      <c r="BQ436">
        <v>23.9946111111111</v>
      </c>
      <c r="BR436">
        <v>25.0412111111111</v>
      </c>
      <c r="BS436">
        <v>999.9</v>
      </c>
      <c r="BT436">
        <v>0</v>
      </c>
      <c r="BU436">
        <v>0</v>
      </c>
      <c r="BV436">
        <v>9974.43888888889</v>
      </c>
      <c r="BW436">
        <v>0</v>
      </c>
      <c r="BX436">
        <v>482.487333333333</v>
      </c>
      <c r="BY436">
        <v>-61.5068333333333</v>
      </c>
      <c r="BZ436">
        <v>1087.75111111111</v>
      </c>
      <c r="CA436">
        <v>1145.31666666667</v>
      </c>
      <c r="CB436">
        <v>4.47807777777778</v>
      </c>
      <c r="CC436">
        <v>1126.77555555556</v>
      </c>
      <c r="CD436">
        <v>16.1895111111111</v>
      </c>
      <c r="CE436">
        <v>1.49201</v>
      </c>
      <c r="CF436">
        <v>1.16873555555556</v>
      </c>
      <c r="CG436">
        <v>12.8865555555556</v>
      </c>
      <c r="CH436">
        <v>9.20916</v>
      </c>
      <c r="CI436">
        <v>1999.97111111111</v>
      </c>
      <c r="CJ436">
        <v>0.980002333333333</v>
      </c>
      <c r="CK436">
        <v>0.0199980222222222</v>
      </c>
      <c r="CL436">
        <v>0</v>
      </c>
      <c r="CM436">
        <v>2.5357</v>
      </c>
      <c r="CN436">
        <v>0</v>
      </c>
      <c r="CO436">
        <v>14182.2</v>
      </c>
      <c r="CP436">
        <v>16705.1888888889</v>
      </c>
      <c r="CQ436">
        <v>46.312</v>
      </c>
      <c r="CR436">
        <v>48.5</v>
      </c>
      <c r="CS436">
        <v>47.562</v>
      </c>
      <c r="CT436">
        <v>46.319</v>
      </c>
      <c r="CU436">
        <v>45.375</v>
      </c>
      <c r="CV436">
        <v>1959.98</v>
      </c>
      <c r="CW436">
        <v>40</v>
      </c>
      <c r="CX436">
        <v>0</v>
      </c>
      <c r="CY436">
        <v>1651557137.4</v>
      </c>
      <c r="CZ436">
        <v>0</v>
      </c>
      <c r="DA436">
        <v>0</v>
      </c>
      <c r="DB436" t="s">
        <v>356</v>
      </c>
      <c r="DC436">
        <v>1657298120.5</v>
      </c>
      <c r="DD436">
        <v>1657298120.5</v>
      </c>
      <c r="DE436">
        <v>0</v>
      </c>
      <c r="DF436">
        <v>1.391</v>
      </c>
      <c r="DG436">
        <v>0.035</v>
      </c>
      <c r="DH436">
        <v>2.39</v>
      </c>
      <c r="DI436">
        <v>0.104</v>
      </c>
      <c r="DJ436">
        <v>419</v>
      </c>
      <c r="DK436">
        <v>18</v>
      </c>
      <c r="DL436">
        <v>0.11</v>
      </c>
      <c r="DM436">
        <v>0.02</v>
      </c>
      <c r="DN436">
        <v>-61.3875075</v>
      </c>
      <c r="DO436">
        <v>-1.62456697936214</v>
      </c>
      <c r="DP436">
        <v>0.261593301125525</v>
      </c>
      <c r="DQ436">
        <v>0</v>
      </c>
      <c r="DR436">
        <v>4.47241025</v>
      </c>
      <c r="DS436">
        <v>-0.0931977861163321</v>
      </c>
      <c r="DT436">
        <v>0.0212369793623646</v>
      </c>
      <c r="DU436">
        <v>1</v>
      </c>
      <c r="DV436">
        <v>1</v>
      </c>
      <c r="DW436">
        <v>2</v>
      </c>
      <c r="DX436" t="s">
        <v>363</v>
      </c>
      <c r="DY436">
        <v>2.83832</v>
      </c>
      <c r="DZ436">
        <v>2.64027</v>
      </c>
      <c r="EA436">
        <v>0.139606</v>
      </c>
      <c r="EB436">
        <v>0.144763</v>
      </c>
      <c r="EC436">
        <v>0.0737329</v>
      </c>
      <c r="ED436">
        <v>0.0619335</v>
      </c>
      <c r="EE436">
        <v>24004.2</v>
      </c>
      <c r="EF436">
        <v>20872</v>
      </c>
      <c r="EG436">
        <v>24991.3</v>
      </c>
      <c r="EH436">
        <v>23782</v>
      </c>
      <c r="EI436">
        <v>39545.8</v>
      </c>
      <c r="EJ436">
        <v>36958</v>
      </c>
      <c r="EK436">
        <v>45209.6</v>
      </c>
      <c r="EL436">
        <v>42460.4</v>
      </c>
      <c r="EM436">
        <v>1.75912</v>
      </c>
      <c r="EN436">
        <v>2.04562</v>
      </c>
      <c r="EO436">
        <v>0.0686012</v>
      </c>
      <c r="EP436">
        <v>0</v>
      </c>
      <c r="EQ436">
        <v>23.9156</v>
      </c>
      <c r="ER436">
        <v>999.9</v>
      </c>
      <c r="ES436">
        <v>27.39</v>
      </c>
      <c r="ET436">
        <v>40.727</v>
      </c>
      <c r="EU436">
        <v>29.2397</v>
      </c>
      <c r="EV436">
        <v>51.8914</v>
      </c>
      <c r="EW436">
        <v>31.0016</v>
      </c>
      <c r="EX436">
        <v>2</v>
      </c>
      <c r="EY436">
        <v>0.211212</v>
      </c>
      <c r="EZ436">
        <v>5.01456</v>
      </c>
      <c r="FA436">
        <v>20.1733</v>
      </c>
      <c r="FB436">
        <v>5.23376</v>
      </c>
      <c r="FC436">
        <v>11.992</v>
      </c>
      <c r="FD436">
        <v>4.95575</v>
      </c>
      <c r="FE436">
        <v>3.30395</v>
      </c>
      <c r="FF436">
        <v>350.8</v>
      </c>
      <c r="FG436">
        <v>9999</v>
      </c>
      <c r="FH436">
        <v>9999</v>
      </c>
      <c r="FI436">
        <v>6403.7</v>
      </c>
      <c r="FJ436">
        <v>1.86813</v>
      </c>
      <c r="FK436">
        <v>1.86394</v>
      </c>
      <c r="FL436">
        <v>1.87134</v>
      </c>
      <c r="FM436">
        <v>1.86249</v>
      </c>
      <c r="FN436">
        <v>1.86188</v>
      </c>
      <c r="FO436">
        <v>1.86829</v>
      </c>
      <c r="FP436">
        <v>1.85837</v>
      </c>
      <c r="FQ436">
        <v>1.86461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6.02</v>
      </c>
      <c r="GF436">
        <v>0.2522</v>
      </c>
      <c r="GG436">
        <v>2.14445261950712</v>
      </c>
      <c r="GH436">
        <v>0.00524579190152856</v>
      </c>
      <c r="GI436">
        <v>-2.61795653493914e-06</v>
      </c>
      <c r="GJ436">
        <v>1.03317073579164e-09</v>
      </c>
      <c r="GK436">
        <v>-0.0325879594738201</v>
      </c>
      <c r="GL436">
        <v>-0.0124659139965973</v>
      </c>
      <c r="GM436">
        <v>0.00156445697122576</v>
      </c>
      <c r="GN436">
        <v>-1.32223106024955e-05</v>
      </c>
      <c r="GO436">
        <v>14</v>
      </c>
      <c r="GP436">
        <v>2225</v>
      </c>
      <c r="GQ436">
        <v>3</v>
      </c>
      <c r="GR436">
        <v>45</v>
      </c>
      <c r="GS436">
        <v>3203.9</v>
      </c>
      <c r="GT436">
        <v>3203.9</v>
      </c>
      <c r="GU436">
        <v>2.92969</v>
      </c>
      <c r="GV436">
        <v>2.42554</v>
      </c>
      <c r="GW436">
        <v>1.99829</v>
      </c>
      <c r="GX436">
        <v>2.70752</v>
      </c>
      <c r="GY436">
        <v>2.09351</v>
      </c>
      <c r="GZ436">
        <v>2.44141</v>
      </c>
      <c r="HA436">
        <v>44.5293</v>
      </c>
      <c r="HB436">
        <v>13.9482</v>
      </c>
      <c r="HC436">
        <v>18</v>
      </c>
      <c r="HD436">
        <v>428.147</v>
      </c>
      <c r="HE436">
        <v>611.504</v>
      </c>
      <c r="HF436">
        <v>19.4538</v>
      </c>
      <c r="HG436">
        <v>30.0852</v>
      </c>
      <c r="HH436">
        <v>30.001</v>
      </c>
      <c r="HI436">
        <v>29.9801</v>
      </c>
      <c r="HJ436">
        <v>29.9572</v>
      </c>
      <c r="HK436">
        <v>58.606</v>
      </c>
      <c r="HL436">
        <v>50.3851</v>
      </c>
      <c r="HM436">
        <v>0</v>
      </c>
      <c r="HN436">
        <v>19.4387</v>
      </c>
      <c r="HO436">
        <v>1159.4</v>
      </c>
      <c r="HP436">
        <v>16.2416</v>
      </c>
      <c r="HQ436">
        <v>95.6617</v>
      </c>
      <c r="HR436">
        <v>99.796</v>
      </c>
    </row>
    <row r="437" spans="1:226">
      <c r="A437">
        <v>421</v>
      </c>
      <c r="B437">
        <v>1657490357.5</v>
      </c>
      <c r="C437">
        <v>3888</v>
      </c>
      <c r="D437" t="s">
        <v>1204</v>
      </c>
      <c r="E437" t="s">
        <v>1205</v>
      </c>
      <c r="F437">
        <v>5</v>
      </c>
      <c r="G437" t="s">
        <v>1071</v>
      </c>
      <c r="H437" t="s">
        <v>354</v>
      </c>
      <c r="I437">
        <v>1657490354.7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1160.10071332717</v>
      </c>
      <c r="AK437">
        <v>1111.78060606061</v>
      </c>
      <c r="AL437">
        <v>3.42731336429696</v>
      </c>
      <c r="AM437">
        <v>66.5773286045169</v>
      </c>
      <c r="AN437">
        <f>(AP437 - AO437 + BO437*1E3/(8.314*(BQ437+273.15)) * AR437/BN437 * AQ437) * BN437/(100*BB437) * 1000/(1000 - AP437)</f>
        <v>0</v>
      </c>
      <c r="AO437">
        <v>16.1773536313289</v>
      </c>
      <c r="AP437">
        <v>20.6437696969697</v>
      </c>
      <c r="AQ437">
        <v>-5.71369190098968e-05</v>
      </c>
      <c r="AR437">
        <v>78.1139820715769</v>
      </c>
      <c r="AS437">
        <v>16</v>
      </c>
      <c r="AT437">
        <v>3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1657490354.7</v>
      </c>
      <c r="BH437">
        <v>1081.126</v>
      </c>
      <c r="BI437">
        <v>1142.483</v>
      </c>
      <c r="BJ437">
        <v>20.65408</v>
      </c>
      <c r="BK437">
        <v>16.17397</v>
      </c>
      <c r="BL437">
        <v>1075.083</v>
      </c>
      <c r="BM437">
        <v>20.4021</v>
      </c>
      <c r="BN437">
        <v>500.0104</v>
      </c>
      <c r="BO437">
        <v>72.18989</v>
      </c>
      <c r="BP437">
        <v>0.02379303</v>
      </c>
      <c r="BQ437">
        <v>23.9989</v>
      </c>
      <c r="BR437">
        <v>25.0427</v>
      </c>
      <c r="BS437">
        <v>999.9</v>
      </c>
      <c r="BT437">
        <v>0</v>
      </c>
      <c r="BU437">
        <v>0</v>
      </c>
      <c r="BV437">
        <v>9979.001</v>
      </c>
      <c r="BW437">
        <v>0</v>
      </c>
      <c r="BX437">
        <v>489.4188</v>
      </c>
      <c r="BY437">
        <v>-61.35844</v>
      </c>
      <c r="BZ437">
        <v>1103.926</v>
      </c>
      <c r="CA437">
        <v>1161.265</v>
      </c>
      <c r="CB437">
        <v>4.480119</v>
      </c>
      <c r="CC437">
        <v>1142.483</v>
      </c>
      <c r="CD437">
        <v>16.17397</v>
      </c>
      <c r="CE437">
        <v>1.491015</v>
      </c>
      <c r="CF437">
        <v>1.167598</v>
      </c>
      <c r="CG437">
        <v>12.87634</v>
      </c>
      <c r="CH437">
        <v>9.19469</v>
      </c>
      <c r="CI437">
        <v>1999.979</v>
      </c>
      <c r="CJ437">
        <v>0.9800022</v>
      </c>
      <c r="CK437">
        <v>0.01999816</v>
      </c>
      <c r="CL437">
        <v>0</v>
      </c>
      <c r="CM437">
        <v>2.48211</v>
      </c>
      <c r="CN437">
        <v>0</v>
      </c>
      <c r="CO437">
        <v>14147.44</v>
      </c>
      <c r="CP437">
        <v>16705.25</v>
      </c>
      <c r="CQ437">
        <v>46.312</v>
      </c>
      <c r="CR437">
        <v>48.5</v>
      </c>
      <c r="CS437">
        <v>47.562</v>
      </c>
      <c r="CT437">
        <v>46.3435</v>
      </c>
      <c r="CU437">
        <v>45.375</v>
      </c>
      <c r="CV437">
        <v>1959.987</v>
      </c>
      <c r="CW437">
        <v>39.999</v>
      </c>
      <c r="CX437">
        <v>0</v>
      </c>
      <c r="CY437">
        <v>1651557142.2</v>
      </c>
      <c r="CZ437">
        <v>0</v>
      </c>
      <c r="DA437">
        <v>0</v>
      </c>
      <c r="DB437" t="s">
        <v>356</v>
      </c>
      <c r="DC437">
        <v>1657298120.5</v>
      </c>
      <c r="DD437">
        <v>1657298120.5</v>
      </c>
      <c r="DE437">
        <v>0</v>
      </c>
      <c r="DF437">
        <v>1.391</v>
      </c>
      <c r="DG437">
        <v>0.035</v>
      </c>
      <c r="DH437">
        <v>2.39</v>
      </c>
      <c r="DI437">
        <v>0.104</v>
      </c>
      <c r="DJ437">
        <v>419</v>
      </c>
      <c r="DK437">
        <v>18</v>
      </c>
      <c r="DL437">
        <v>0.11</v>
      </c>
      <c r="DM437">
        <v>0.02</v>
      </c>
      <c r="DN437">
        <v>-61.429115</v>
      </c>
      <c r="DO437">
        <v>0.374715196998287</v>
      </c>
      <c r="DP437">
        <v>0.202239685212868</v>
      </c>
      <c r="DQ437">
        <v>0</v>
      </c>
      <c r="DR437">
        <v>4.4670465</v>
      </c>
      <c r="DS437">
        <v>0.0990202626641582</v>
      </c>
      <c r="DT437">
        <v>0.0147741660593753</v>
      </c>
      <c r="DU437">
        <v>1</v>
      </c>
      <c r="DV437">
        <v>1</v>
      </c>
      <c r="DW437">
        <v>2</v>
      </c>
      <c r="DX437" t="s">
        <v>363</v>
      </c>
      <c r="DY437">
        <v>2.83839</v>
      </c>
      <c r="DZ437">
        <v>2.6399</v>
      </c>
      <c r="EA437">
        <v>0.140988</v>
      </c>
      <c r="EB437">
        <v>0.14614</v>
      </c>
      <c r="EC437">
        <v>0.0736784</v>
      </c>
      <c r="ED437">
        <v>0.0618822</v>
      </c>
      <c r="EE437">
        <v>23965.3</v>
      </c>
      <c r="EF437">
        <v>20837.6</v>
      </c>
      <c r="EG437">
        <v>24990.9</v>
      </c>
      <c r="EH437">
        <v>23781.1</v>
      </c>
      <c r="EI437">
        <v>39547.5</v>
      </c>
      <c r="EJ437">
        <v>36958.7</v>
      </c>
      <c r="EK437">
        <v>45208.8</v>
      </c>
      <c r="EL437">
        <v>42458.9</v>
      </c>
      <c r="EM437">
        <v>1.759</v>
      </c>
      <c r="EN437">
        <v>2.04573</v>
      </c>
      <c r="EO437">
        <v>0.0677444</v>
      </c>
      <c r="EP437">
        <v>0</v>
      </c>
      <c r="EQ437">
        <v>23.9216</v>
      </c>
      <c r="ER437">
        <v>999.9</v>
      </c>
      <c r="ES437">
        <v>27.365</v>
      </c>
      <c r="ET437">
        <v>40.737</v>
      </c>
      <c r="EU437">
        <v>29.2261</v>
      </c>
      <c r="EV437">
        <v>52.2614</v>
      </c>
      <c r="EW437">
        <v>30.9575</v>
      </c>
      <c r="EX437">
        <v>2</v>
      </c>
      <c r="EY437">
        <v>0.212149</v>
      </c>
      <c r="EZ437">
        <v>5.13675</v>
      </c>
      <c r="FA437">
        <v>20.1697</v>
      </c>
      <c r="FB437">
        <v>5.23391</v>
      </c>
      <c r="FC437">
        <v>11.992</v>
      </c>
      <c r="FD437">
        <v>4.95595</v>
      </c>
      <c r="FE437">
        <v>3.304</v>
      </c>
      <c r="FF437">
        <v>350.8</v>
      </c>
      <c r="FG437">
        <v>9999</v>
      </c>
      <c r="FH437">
        <v>9999</v>
      </c>
      <c r="FI437">
        <v>6403.9</v>
      </c>
      <c r="FJ437">
        <v>1.86813</v>
      </c>
      <c r="FK437">
        <v>1.86397</v>
      </c>
      <c r="FL437">
        <v>1.87134</v>
      </c>
      <c r="FM437">
        <v>1.86249</v>
      </c>
      <c r="FN437">
        <v>1.86188</v>
      </c>
      <c r="FO437">
        <v>1.86829</v>
      </c>
      <c r="FP437">
        <v>1.85837</v>
      </c>
      <c r="FQ437">
        <v>1.86461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6.07</v>
      </c>
      <c r="GF437">
        <v>0.2516</v>
      </c>
      <c r="GG437">
        <v>2.14445261950712</v>
      </c>
      <c r="GH437">
        <v>0.00524579190152856</v>
      </c>
      <c r="GI437">
        <v>-2.61795653493914e-06</v>
      </c>
      <c r="GJ437">
        <v>1.03317073579164e-09</v>
      </c>
      <c r="GK437">
        <v>-0.0325879594738201</v>
      </c>
      <c r="GL437">
        <v>-0.0124659139965973</v>
      </c>
      <c r="GM437">
        <v>0.00156445697122576</v>
      </c>
      <c r="GN437">
        <v>-1.32223106024955e-05</v>
      </c>
      <c r="GO437">
        <v>14</v>
      </c>
      <c r="GP437">
        <v>2225</v>
      </c>
      <c r="GQ437">
        <v>3</v>
      </c>
      <c r="GR437">
        <v>45</v>
      </c>
      <c r="GS437">
        <v>3203.9</v>
      </c>
      <c r="GT437">
        <v>3203.9</v>
      </c>
      <c r="GU437">
        <v>2.95898</v>
      </c>
      <c r="GV437">
        <v>2.39136</v>
      </c>
      <c r="GW437">
        <v>1.99829</v>
      </c>
      <c r="GX437">
        <v>2.70752</v>
      </c>
      <c r="GY437">
        <v>2.09351</v>
      </c>
      <c r="GZ437">
        <v>2.41333</v>
      </c>
      <c r="HA437">
        <v>44.5293</v>
      </c>
      <c r="HB437">
        <v>13.9306</v>
      </c>
      <c r="HC437">
        <v>18</v>
      </c>
      <c r="HD437">
        <v>428.11</v>
      </c>
      <c r="HE437">
        <v>611.633</v>
      </c>
      <c r="HF437">
        <v>19.4172</v>
      </c>
      <c r="HG437">
        <v>30.0904</v>
      </c>
      <c r="HH437">
        <v>30.0011</v>
      </c>
      <c r="HI437">
        <v>29.9851</v>
      </c>
      <c r="HJ437">
        <v>29.9618</v>
      </c>
      <c r="HK437">
        <v>59.2209</v>
      </c>
      <c r="HL437">
        <v>50.3851</v>
      </c>
      <c r="HM437">
        <v>0</v>
      </c>
      <c r="HN437">
        <v>19.3966</v>
      </c>
      <c r="HO437">
        <v>1172.79</v>
      </c>
      <c r="HP437">
        <v>16.2416</v>
      </c>
      <c r="HQ437">
        <v>95.6601</v>
      </c>
      <c r="HR437">
        <v>99.7925</v>
      </c>
    </row>
    <row r="438" spans="1:226">
      <c r="A438">
        <v>422</v>
      </c>
      <c r="B438">
        <v>1657490362.5</v>
      </c>
      <c r="C438">
        <v>3893</v>
      </c>
      <c r="D438" t="s">
        <v>1206</v>
      </c>
      <c r="E438" t="s">
        <v>1207</v>
      </c>
      <c r="F438">
        <v>5</v>
      </c>
      <c r="G438" t="s">
        <v>1071</v>
      </c>
      <c r="H438" t="s">
        <v>354</v>
      </c>
      <c r="I438">
        <v>1657490360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1177.05547144405</v>
      </c>
      <c r="AK438">
        <v>1128.74351515151</v>
      </c>
      <c r="AL438">
        <v>3.38279768183675</v>
      </c>
      <c r="AM438">
        <v>66.5773286045169</v>
      </c>
      <c r="AN438">
        <f>(AP438 - AO438 + BO438*1E3/(8.314*(BQ438+273.15)) * AR438/BN438 * AQ438) * BN438/(100*BB438) * 1000/(1000 - AP438)</f>
        <v>0</v>
      </c>
      <c r="AO438">
        <v>16.1593009157545</v>
      </c>
      <c r="AP438">
        <v>20.6222266666667</v>
      </c>
      <c r="AQ438">
        <v>-0.00193892918711872</v>
      </c>
      <c r="AR438">
        <v>78.1139820715769</v>
      </c>
      <c r="AS438">
        <v>16</v>
      </c>
      <c r="AT438">
        <v>3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1657490360</v>
      </c>
      <c r="BH438">
        <v>1098.86555555556</v>
      </c>
      <c r="BI438">
        <v>1160.04333333333</v>
      </c>
      <c r="BJ438">
        <v>20.6311777777778</v>
      </c>
      <c r="BK438">
        <v>16.1545444444444</v>
      </c>
      <c r="BL438">
        <v>1092.76888888889</v>
      </c>
      <c r="BM438">
        <v>20.3799777777778</v>
      </c>
      <c r="BN438">
        <v>500.009222222222</v>
      </c>
      <c r="BO438">
        <v>72.1904</v>
      </c>
      <c r="BP438">
        <v>0.0235438</v>
      </c>
      <c r="BQ438">
        <v>24.0004666666667</v>
      </c>
      <c r="BR438">
        <v>25.0411222222222</v>
      </c>
      <c r="BS438">
        <v>999.9</v>
      </c>
      <c r="BT438">
        <v>0</v>
      </c>
      <c r="BU438">
        <v>0</v>
      </c>
      <c r="BV438">
        <v>9986.87555555556</v>
      </c>
      <c r="BW438">
        <v>0</v>
      </c>
      <c r="BX438">
        <v>405.946222222222</v>
      </c>
      <c r="BY438">
        <v>-61.1763111111111</v>
      </c>
      <c r="BZ438">
        <v>1122.01555555556</v>
      </c>
      <c r="CA438">
        <v>1179.09111111111</v>
      </c>
      <c r="CB438">
        <v>4.47664888888889</v>
      </c>
      <c r="CC438">
        <v>1160.04333333333</v>
      </c>
      <c r="CD438">
        <v>16.1545444444444</v>
      </c>
      <c r="CE438">
        <v>1.48937333333333</v>
      </c>
      <c r="CF438">
        <v>1.16620111111111</v>
      </c>
      <c r="CG438">
        <v>12.8595</v>
      </c>
      <c r="CH438">
        <v>9.17696333333333</v>
      </c>
      <c r="CI438">
        <v>1999.94777777778</v>
      </c>
      <c r="CJ438">
        <v>0.980002333333333</v>
      </c>
      <c r="CK438">
        <v>0.0199980222222222</v>
      </c>
      <c r="CL438">
        <v>0</v>
      </c>
      <c r="CM438">
        <v>2.48913333333333</v>
      </c>
      <c r="CN438">
        <v>0</v>
      </c>
      <c r="CO438">
        <v>14105.1111111111</v>
      </c>
      <c r="CP438">
        <v>16705</v>
      </c>
      <c r="CQ438">
        <v>46.312</v>
      </c>
      <c r="CR438">
        <v>48.5</v>
      </c>
      <c r="CS438">
        <v>47.562</v>
      </c>
      <c r="CT438">
        <v>46.354</v>
      </c>
      <c r="CU438">
        <v>45.375</v>
      </c>
      <c r="CV438">
        <v>1959.95777777778</v>
      </c>
      <c r="CW438">
        <v>39.9955555555556</v>
      </c>
      <c r="CX438">
        <v>0</v>
      </c>
      <c r="CY438">
        <v>1651557147</v>
      </c>
      <c r="CZ438">
        <v>0</v>
      </c>
      <c r="DA438">
        <v>0</v>
      </c>
      <c r="DB438" t="s">
        <v>356</v>
      </c>
      <c r="DC438">
        <v>1657298120.5</v>
      </c>
      <c r="DD438">
        <v>1657298120.5</v>
      </c>
      <c r="DE438">
        <v>0</v>
      </c>
      <c r="DF438">
        <v>1.391</v>
      </c>
      <c r="DG438">
        <v>0.035</v>
      </c>
      <c r="DH438">
        <v>2.39</v>
      </c>
      <c r="DI438">
        <v>0.104</v>
      </c>
      <c r="DJ438">
        <v>419</v>
      </c>
      <c r="DK438">
        <v>18</v>
      </c>
      <c r="DL438">
        <v>0.11</v>
      </c>
      <c r="DM438">
        <v>0.02</v>
      </c>
      <c r="DN438">
        <v>-61.3811175</v>
      </c>
      <c r="DO438">
        <v>0.229527579737439</v>
      </c>
      <c r="DP438">
        <v>0.218155726360208</v>
      </c>
      <c r="DQ438">
        <v>0</v>
      </c>
      <c r="DR438">
        <v>4.472288</v>
      </c>
      <c r="DS438">
        <v>0.0840213883677227</v>
      </c>
      <c r="DT438">
        <v>0.0103496930389263</v>
      </c>
      <c r="DU438">
        <v>1</v>
      </c>
      <c r="DV438">
        <v>1</v>
      </c>
      <c r="DW438">
        <v>2</v>
      </c>
      <c r="DX438" t="s">
        <v>363</v>
      </c>
      <c r="DY438">
        <v>2.83831</v>
      </c>
      <c r="DZ438">
        <v>2.63991</v>
      </c>
      <c r="EA438">
        <v>0.142352</v>
      </c>
      <c r="EB438">
        <v>0.147421</v>
      </c>
      <c r="EC438">
        <v>0.0736218</v>
      </c>
      <c r="ED438">
        <v>0.0618305</v>
      </c>
      <c r="EE438">
        <v>23926.5</v>
      </c>
      <c r="EF438">
        <v>20806.3</v>
      </c>
      <c r="EG438">
        <v>24990.3</v>
      </c>
      <c r="EH438">
        <v>23781.1</v>
      </c>
      <c r="EI438">
        <v>39549.1</v>
      </c>
      <c r="EJ438">
        <v>36960.8</v>
      </c>
      <c r="EK438">
        <v>45207.8</v>
      </c>
      <c r="EL438">
        <v>42458.9</v>
      </c>
      <c r="EM438">
        <v>1.75855</v>
      </c>
      <c r="EN438">
        <v>2.0457</v>
      </c>
      <c r="EO438">
        <v>0.0687167</v>
      </c>
      <c r="EP438">
        <v>0</v>
      </c>
      <c r="EQ438">
        <v>23.9263</v>
      </c>
      <c r="ER438">
        <v>999.9</v>
      </c>
      <c r="ES438">
        <v>27.341</v>
      </c>
      <c r="ET438">
        <v>40.727</v>
      </c>
      <c r="EU438">
        <v>29.1841</v>
      </c>
      <c r="EV438">
        <v>52.0914</v>
      </c>
      <c r="EW438">
        <v>30.9696</v>
      </c>
      <c r="EX438">
        <v>2</v>
      </c>
      <c r="EY438">
        <v>0.213143</v>
      </c>
      <c r="EZ438">
        <v>5.21723</v>
      </c>
      <c r="FA438">
        <v>20.1673</v>
      </c>
      <c r="FB438">
        <v>5.23391</v>
      </c>
      <c r="FC438">
        <v>11.992</v>
      </c>
      <c r="FD438">
        <v>4.95585</v>
      </c>
      <c r="FE438">
        <v>3.30393</v>
      </c>
      <c r="FF438">
        <v>350.8</v>
      </c>
      <c r="FG438">
        <v>9999</v>
      </c>
      <c r="FH438">
        <v>9999</v>
      </c>
      <c r="FI438">
        <v>6403.9</v>
      </c>
      <c r="FJ438">
        <v>1.86814</v>
      </c>
      <c r="FK438">
        <v>1.86399</v>
      </c>
      <c r="FL438">
        <v>1.87134</v>
      </c>
      <c r="FM438">
        <v>1.86251</v>
      </c>
      <c r="FN438">
        <v>1.86188</v>
      </c>
      <c r="FO438">
        <v>1.86827</v>
      </c>
      <c r="FP438">
        <v>1.85837</v>
      </c>
      <c r="FQ438">
        <v>1.86462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6.12</v>
      </c>
      <c r="GF438">
        <v>0.2508</v>
      </c>
      <c r="GG438">
        <v>2.14445261950712</v>
      </c>
      <c r="GH438">
        <v>0.00524579190152856</v>
      </c>
      <c r="GI438">
        <v>-2.61795653493914e-06</v>
      </c>
      <c r="GJ438">
        <v>1.03317073579164e-09</v>
      </c>
      <c r="GK438">
        <v>-0.0325879594738201</v>
      </c>
      <c r="GL438">
        <v>-0.0124659139965973</v>
      </c>
      <c r="GM438">
        <v>0.00156445697122576</v>
      </c>
      <c r="GN438">
        <v>-1.32223106024955e-05</v>
      </c>
      <c r="GO438">
        <v>14</v>
      </c>
      <c r="GP438">
        <v>2225</v>
      </c>
      <c r="GQ438">
        <v>3</v>
      </c>
      <c r="GR438">
        <v>45</v>
      </c>
      <c r="GS438">
        <v>3204</v>
      </c>
      <c r="GT438">
        <v>3204</v>
      </c>
      <c r="GU438">
        <v>2.99072</v>
      </c>
      <c r="GV438">
        <v>2.39624</v>
      </c>
      <c r="GW438">
        <v>1.99829</v>
      </c>
      <c r="GX438">
        <v>2.70752</v>
      </c>
      <c r="GY438">
        <v>2.09351</v>
      </c>
      <c r="GZ438">
        <v>2.39746</v>
      </c>
      <c r="HA438">
        <v>44.5573</v>
      </c>
      <c r="HB438">
        <v>13.9219</v>
      </c>
      <c r="HC438">
        <v>18</v>
      </c>
      <c r="HD438">
        <v>427.878</v>
      </c>
      <c r="HE438">
        <v>611.659</v>
      </c>
      <c r="HF438">
        <v>19.3751</v>
      </c>
      <c r="HG438">
        <v>30.0965</v>
      </c>
      <c r="HH438">
        <v>30.001</v>
      </c>
      <c r="HI438">
        <v>29.9893</v>
      </c>
      <c r="HJ438">
        <v>29.9662</v>
      </c>
      <c r="HK438">
        <v>59.8435</v>
      </c>
      <c r="HL438">
        <v>50.103</v>
      </c>
      <c r="HM438">
        <v>0</v>
      </c>
      <c r="HN438">
        <v>19.3558</v>
      </c>
      <c r="HO438">
        <v>1193.07</v>
      </c>
      <c r="HP438">
        <v>16.2433</v>
      </c>
      <c r="HQ438">
        <v>95.6578</v>
      </c>
      <c r="HR438">
        <v>99.7925</v>
      </c>
    </row>
    <row r="439" spans="1:226">
      <c r="A439">
        <v>423</v>
      </c>
      <c r="B439">
        <v>1657490367.5</v>
      </c>
      <c r="C439">
        <v>3898</v>
      </c>
      <c r="D439" t="s">
        <v>1208</v>
      </c>
      <c r="E439" t="s">
        <v>1209</v>
      </c>
      <c r="F439">
        <v>5</v>
      </c>
      <c r="G439" t="s">
        <v>1071</v>
      </c>
      <c r="H439" t="s">
        <v>354</v>
      </c>
      <c r="I439">
        <v>1657490364.7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1193.89864374522</v>
      </c>
      <c r="AK439">
        <v>1145.59193939394</v>
      </c>
      <c r="AL439">
        <v>3.38218533680003</v>
      </c>
      <c r="AM439">
        <v>66.5773286045169</v>
      </c>
      <c r="AN439">
        <f>(AP439 - AO439 + BO439*1E3/(8.314*(BQ439+273.15)) * AR439/BN439 * AQ439) * BN439/(100*BB439) * 1000/(1000 - AP439)</f>
        <v>0</v>
      </c>
      <c r="AO439">
        <v>16.1495018051961</v>
      </c>
      <c r="AP439">
        <v>20.600963030303</v>
      </c>
      <c r="AQ439">
        <v>-0.00102646130732741</v>
      </c>
      <c r="AR439">
        <v>78.1139820715769</v>
      </c>
      <c r="AS439">
        <v>16</v>
      </c>
      <c r="AT439">
        <v>3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1657490364.7</v>
      </c>
      <c r="BH439">
        <v>1114.234</v>
      </c>
      <c r="BI439">
        <v>1175.678</v>
      </c>
      <c r="BJ439">
        <v>20.61042</v>
      </c>
      <c r="BK439">
        <v>16.15903</v>
      </c>
      <c r="BL439">
        <v>1108.084</v>
      </c>
      <c r="BM439">
        <v>20.35989</v>
      </c>
      <c r="BN439">
        <v>500.0444</v>
      </c>
      <c r="BO439">
        <v>72.19004</v>
      </c>
      <c r="BP439">
        <v>0.0235907</v>
      </c>
      <c r="BQ439">
        <v>24.00073</v>
      </c>
      <c r="BR439">
        <v>25.05549</v>
      </c>
      <c r="BS439">
        <v>999.9</v>
      </c>
      <c r="BT439">
        <v>0</v>
      </c>
      <c r="BU439">
        <v>0</v>
      </c>
      <c r="BV439">
        <v>9981.313</v>
      </c>
      <c r="BW439">
        <v>0</v>
      </c>
      <c r="BX439">
        <v>383.1831</v>
      </c>
      <c r="BY439">
        <v>-61.44327</v>
      </c>
      <c r="BZ439">
        <v>1137.683</v>
      </c>
      <c r="CA439">
        <v>1194.988</v>
      </c>
      <c r="CB439">
        <v>4.451398</v>
      </c>
      <c r="CC439">
        <v>1175.678</v>
      </c>
      <c r="CD439">
        <v>16.15903</v>
      </c>
      <c r="CE439">
        <v>1.487868</v>
      </c>
      <c r="CF439">
        <v>1.166522</v>
      </c>
      <c r="CG439">
        <v>12.84405</v>
      </c>
      <c r="CH439">
        <v>9.181</v>
      </c>
      <c r="CI439">
        <v>1999.978</v>
      </c>
      <c r="CJ439">
        <v>0.9800025</v>
      </c>
      <c r="CK439">
        <v>0.01999785</v>
      </c>
      <c r="CL439">
        <v>0</v>
      </c>
      <c r="CM439">
        <v>2.46701</v>
      </c>
      <c r="CN439">
        <v>0</v>
      </c>
      <c r="CO439">
        <v>14077.02</v>
      </c>
      <c r="CP439">
        <v>16705.23</v>
      </c>
      <c r="CQ439">
        <v>46.3246</v>
      </c>
      <c r="CR439">
        <v>48.5</v>
      </c>
      <c r="CS439">
        <v>47.5746</v>
      </c>
      <c r="CT439">
        <v>46.375</v>
      </c>
      <c r="CU439">
        <v>45.375</v>
      </c>
      <c r="CV439">
        <v>1959.987</v>
      </c>
      <c r="CW439">
        <v>39.992</v>
      </c>
      <c r="CX439">
        <v>0</v>
      </c>
      <c r="CY439">
        <v>1651557152.4</v>
      </c>
      <c r="CZ439">
        <v>0</v>
      </c>
      <c r="DA439">
        <v>0</v>
      </c>
      <c r="DB439" t="s">
        <v>356</v>
      </c>
      <c r="DC439">
        <v>1657298120.5</v>
      </c>
      <c r="DD439">
        <v>1657298120.5</v>
      </c>
      <c r="DE439">
        <v>0</v>
      </c>
      <c r="DF439">
        <v>1.391</v>
      </c>
      <c r="DG439">
        <v>0.035</v>
      </c>
      <c r="DH439">
        <v>2.39</v>
      </c>
      <c r="DI439">
        <v>0.104</v>
      </c>
      <c r="DJ439">
        <v>419</v>
      </c>
      <c r="DK439">
        <v>18</v>
      </c>
      <c r="DL439">
        <v>0.11</v>
      </c>
      <c r="DM439">
        <v>0.02</v>
      </c>
      <c r="DN439">
        <v>-61.3970925</v>
      </c>
      <c r="DO439">
        <v>0.745297936210364</v>
      </c>
      <c r="DP439">
        <v>0.230253034059814</v>
      </c>
      <c r="DQ439">
        <v>0</v>
      </c>
      <c r="DR439">
        <v>4.47360575</v>
      </c>
      <c r="DS439">
        <v>-0.0583899061913757</v>
      </c>
      <c r="DT439">
        <v>0.0103905524125284</v>
      </c>
      <c r="DU439">
        <v>1</v>
      </c>
      <c r="DV439">
        <v>1</v>
      </c>
      <c r="DW439">
        <v>2</v>
      </c>
      <c r="DX439" t="s">
        <v>363</v>
      </c>
      <c r="DY439">
        <v>2.83797</v>
      </c>
      <c r="DZ439">
        <v>2.64006</v>
      </c>
      <c r="EA439">
        <v>0.143705</v>
      </c>
      <c r="EB439">
        <v>0.148747</v>
      </c>
      <c r="EC439">
        <v>0.0735671</v>
      </c>
      <c r="ED439">
        <v>0.0619205</v>
      </c>
      <c r="EE439">
        <v>23888.5</v>
      </c>
      <c r="EF439">
        <v>20773.8</v>
      </c>
      <c r="EG439">
        <v>24990.1</v>
      </c>
      <c r="EH439">
        <v>23781</v>
      </c>
      <c r="EI439">
        <v>39551.3</v>
      </c>
      <c r="EJ439">
        <v>36957.1</v>
      </c>
      <c r="EK439">
        <v>45207.6</v>
      </c>
      <c r="EL439">
        <v>42458.8</v>
      </c>
      <c r="EM439">
        <v>1.75842</v>
      </c>
      <c r="EN439">
        <v>2.04592</v>
      </c>
      <c r="EO439">
        <v>0.0687316</v>
      </c>
      <c r="EP439">
        <v>0</v>
      </c>
      <c r="EQ439">
        <v>23.9322</v>
      </c>
      <c r="ER439">
        <v>999.9</v>
      </c>
      <c r="ES439">
        <v>27.286</v>
      </c>
      <c r="ET439">
        <v>40.727</v>
      </c>
      <c r="EU439">
        <v>29.1292</v>
      </c>
      <c r="EV439">
        <v>52.3114</v>
      </c>
      <c r="EW439">
        <v>30.9896</v>
      </c>
      <c r="EX439">
        <v>2</v>
      </c>
      <c r="EY439">
        <v>0.214093</v>
      </c>
      <c r="EZ439">
        <v>5.27997</v>
      </c>
      <c r="FA439">
        <v>20.1652</v>
      </c>
      <c r="FB439">
        <v>5.23391</v>
      </c>
      <c r="FC439">
        <v>11.992</v>
      </c>
      <c r="FD439">
        <v>4.95585</v>
      </c>
      <c r="FE439">
        <v>3.304</v>
      </c>
      <c r="FF439">
        <v>350.8</v>
      </c>
      <c r="FG439">
        <v>9999</v>
      </c>
      <c r="FH439">
        <v>9999</v>
      </c>
      <c r="FI439">
        <v>6404.2</v>
      </c>
      <c r="FJ439">
        <v>1.86813</v>
      </c>
      <c r="FK439">
        <v>1.86399</v>
      </c>
      <c r="FL439">
        <v>1.87134</v>
      </c>
      <c r="FM439">
        <v>1.8625</v>
      </c>
      <c r="FN439">
        <v>1.86187</v>
      </c>
      <c r="FO439">
        <v>1.86827</v>
      </c>
      <c r="FP439">
        <v>1.85837</v>
      </c>
      <c r="FQ439">
        <v>1.86461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6.18</v>
      </c>
      <c r="GF439">
        <v>0.2501</v>
      </c>
      <c r="GG439">
        <v>2.14445261950712</v>
      </c>
      <c r="GH439">
        <v>0.00524579190152856</v>
      </c>
      <c r="GI439">
        <v>-2.61795653493914e-06</v>
      </c>
      <c r="GJ439">
        <v>1.03317073579164e-09</v>
      </c>
      <c r="GK439">
        <v>-0.0325879594738201</v>
      </c>
      <c r="GL439">
        <v>-0.0124659139965973</v>
      </c>
      <c r="GM439">
        <v>0.00156445697122576</v>
      </c>
      <c r="GN439">
        <v>-1.32223106024955e-05</v>
      </c>
      <c r="GO439">
        <v>14</v>
      </c>
      <c r="GP439">
        <v>2225</v>
      </c>
      <c r="GQ439">
        <v>3</v>
      </c>
      <c r="GR439">
        <v>45</v>
      </c>
      <c r="GS439">
        <v>3204.1</v>
      </c>
      <c r="GT439">
        <v>3204.1</v>
      </c>
      <c r="GU439">
        <v>3.0249</v>
      </c>
      <c r="GV439">
        <v>2.39136</v>
      </c>
      <c r="GW439">
        <v>1.99829</v>
      </c>
      <c r="GX439">
        <v>2.7063</v>
      </c>
      <c r="GY439">
        <v>2.09351</v>
      </c>
      <c r="GZ439">
        <v>2.43652</v>
      </c>
      <c r="HA439">
        <v>44.5852</v>
      </c>
      <c r="HB439">
        <v>13.9394</v>
      </c>
      <c r="HC439">
        <v>18</v>
      </c>
      <c r="HD439">
        <v>427.836</v>
      </c>
      <c r="HE439">
        <v>611.888</v>
      </c>
      <c r="HF439">
        <v>19.3267</v>
      </c>
      <c r="HG439">
        <v>30.1034</v>
      </c>
      <c r="HH439">
        <v>30.001</v>
      </c>
      <c r="HI439">
        <v>29.9936</v>
      </c>
      <c r="HJ439">
        <v>29.9709</v>
      </c>
      <c r="HK439">
        <v>60.5155</v>
      </c>
      <c r="HL439">
        <v>50.103</v>
      </c>
      <c r="HM439">
        <v>0</v>
      </c>
      <c r="HN439">
        <v>19.3114</v>
      </c>
      <c r="HO439">
        <v>1206.68</v>
      </c>
      <c r="HP439">
        <v>16.2602</v>
      </c>
      <c r="HQ439">
        <v>95.6572</v>
      </c>
      <c r="HR439">
        <v>99.7921</v>
      </c>
    </row>
    <row r="440" spans="1:226">
      <c r="A440">
        <v>424</v>
      </c>
      <c r="B440">
        <v>1657490372.5</v>
      </c>
      <c r="C440">
        <v>3903</v>
      </c>
      <c r="D440" t="s">
        <v>1210</v>
      </c>
      <c r="E440" t="s">
        <v>1211</v>
      </c>
      <c r="F440">
        <v>5</v>
      </c>
      <c r="G440" t="s">
        <v>1071</v>
      </c>
      <c r="H440" t="s">
        <v>354</v>
      </c>
      <c r="I440">
        <v>1657490370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1210.70134983291</v>
      </c>
      <c r="AK440">
        <v>1162.35636363636</v>
      </c>
      <c r="AL440">
        <v>3.32721646180206</v>
      </c>
      <c r="AM440">
        <v>66.5773286045169</v>
      </c>
      <c r="AN440">
        <f>(AP440 - AO440 + BO440*1E3/(8.314*(BQ440+273.15)) * AR440/BN440 * AQ440) * BN440/(100*BB440) * 1000/(1000 - AP440)</f>
        <v>0</v>
      </c>
      <c r="AO440">
        <v>16.175579231393</v>
      </c>
      <c r="AP440">
        <v>20.5864303030303</v>
      </c>
      <c r="AQ440">
        <v>-0.000293486145665289</v>
      </c>
      <c r="AR440">
        <v>78.1139820715769</v>
      </c>
      <c r="AS440">
        <v>16</v>
      </c>
      <c r="AT440">
        <v>3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1657490370</v>
      </c>
      <c r="BH440">
        <v>1131.96333333333</v>
      </c>
      <c r="BI440">
        <v>1193.29333333333</v>
      </c>
      <c r="BJ440">
        <v>20.5926</v>
      </c>
      <c r="BK440">
        <v>16.1720666666667</v>
      </c>
      <c r="BL440">
        <v>1125.75666666667</v>
      </c>
      <c r="BM440">
        <v>20.3426777777778</v>
      </c>
      <c r="BN440">
        <v>499.945333333333</v>
      </c>
      <c r="BO440">
        <v>72.1884666666667</v>
      </c>
      <c r="BP440">
        <v>0.0237656</v>
      </c>
      <c r="BQ440">
        <v>24.0011555555556</v>
      </c>
      <c r="BR440">
        <v>25.0561333333333</v>
      </c>
      <c r="BS440">
        <v>999.9</v>
      </c>
      <c r="BT440">
        <v>0</v>
      </c>
      <c r="BU440">
        <v>0</v>
      </c>
      <c r="BV440">
        <v>9985.90222222222</v>
      </c>
      <c r="BW440">
        <v>0</v>
      </c>
      <c r="BX440">
        <v>344.451888888889</v>
      </c>
      <c r="BY440">
        <v>-61.3290222222222</v>
      </c>
      <c r="BZ440">
        <v>1155.76222222222</v>
      </c>
      <c r="CA440">
        <v>1212.90666666667</v>
      </c>
      <c r="CB440">
        <v>4.42054555555556</v>
      </c>
      <c r="CC440">
        <v>1193.29333333333</v>
      </c>
      <c r="CD440">
        <v>16.1720666666667</v>
      </c>
      <c r="CE440">
        <v>1.48654888888889</v>
      </c>
      <c r="CF440">
        <v>1.16743777777778</v>
      </c>
      <c r="CG440">
        <v>12.8305222222222</v>
      </c>
      <c r="CH440">
        <v>9.19265444444444</v>
      </c>
      <c r="CI440">
        <v>1999.98777777778</v>
      </c>
      <c r="CJ440">
        <v>0.980003</v>
      </c>
      <c r="CK440">
        <v>0.0199973333333333</v>
      </c>
      <c r="CL440">
        <v>0</v>
      </c>
      <c r="CM440">
        <v>2.40865555555556</v>
      </c>
      <c r="CN440">
        <v>0</v>
      </c>
      <c r="CO440">
        <v>14028.3333333333</v>
      </c>
      <c r="CP440">
        <v>16705.3444444444</v>
      </c>
      <c r="CQ440">
        <v>46.34</v>
      </c>
      <c r="CR440">
        <v>48.5</v>
      </c>
      <c r="CS440">
        <v>47.583</v>
      </c>
      <c r="CT440">
        <v>46.375</v>
      </c>
      <c r="CU440">
        <v>45.375</v>
      </c>
      <c r="CV440">
        <v>1959.99777777778</v>
      </c>
      <c r="CW440">
        <v>39.99</v>
      </c>
      <c r="CX440">
        <v>0</v>
      </c>
      <c r="CY440">
        <v>1651557157.2</v>
      </c>
      <c r="CZ440">
        <v>0</v>
      </c>
      <c r="DA440">
        <v>0</v>
      </c>
      <c r="DB440" t="s">
        <v>356</v>
      </c>
      <c r="DC440">
        <v>1657298120.5</v>
      </c>
      <c r="DD440">
        <v>1657298120.5</v>
      </c>
      <c r="DE440">
        <v>0</v>
      </c>
      <c r="DF440">
        <v>1.391</v>
      </c>
      <c r="DG440">
        <v>0.035</v>
      </c>
      <c r="DH440">
        <v>2.39</v>
      </c>
      <c r="DI440">
        <v>0.104</v>
      </c>
      <c r="DJ440">
        <v>419</v>
      </c>
      <c r="DK440">
        <v>18</v>
      </c>
      <c r="DL440">
        <v>0.11</v>
      </c>
      <c r="DM440">
        <v>0.02</v>
      </c>
      <c r="DN440">
        <v>-61.33669</v>
      </c>
      <c r="DO440">
        <v>-0.347279549718603</v>
      </c>
      <c r="DP440">
        <v>0.211504812947601</v>
      </c>
      <c r="DQ440">
        <v>0</v>
      </c>
      <c r="DR440">
        <v>4.4571855</v>
      </c>
      <c r="DS440">
        <v>-0.242195347091942</v>
      </c>
      <c r="DT440">
        <v>0.0254705526000125</v>
      </c>
      <c r="DU440">
        <v>0</v>
      </c>
      <c r="DV440">
        <v>0</v>
      </c>
      <c r="DW440">
        <v>2</v>
      </c>
      <c r="DX440" t="s">
        <v>357</v>
      </c>
      <c r="DY440">
        <v>2.83817</v>
      </c>
      <c r="DZ440">
        <v>2.64013</v>
      </c>
      <c r="EA440">
        <v>0.145029</v>
      </c>
      <c r="EB440">
        <v>0.150068</v>
      </c>
      <c r="EC440">
        <v>0.0735295</v>
      </c>
      <c r="ED440">
        <v>0.0618842</v>
      </c>
      <c r="EE440">
        <v>23851</v>
      </c>
      <c r="EF440">
        <v>20741.4</v>
      </c>
      <c r="EG440">
        <v>24989.5</v>
      </c>
      <c r="EH440">
        <v>23780.9</v>
      </c>
      <c r="EI440">
        <v>39552.1</v>
      </c>
      <c r="EJ440">
        <v>36958.4</v>
      </c>
      <c r="EK440">
        <v>45206.7</v>
      </c>
      <c r="EL440">
        <v>42458.6</v>
      </c>
      <c r="EM440">
        <v>1.75845</v>
      </c>
      <c r="EN440">
        <v>2.0458</v>
      </c>
      <c r="EO440">
        <v>0.0682846</v>
      </c>
      <c r="EP440">
        <v>0</v>
      </c>
      <c r="EQ440">
        <v>23.9375</v>
      </c>
      <c r="ER440">
        <v>999.9</v>
      </c>
      <c r="ES440">
        <v>27.286</v>
      </c>
      <c r="ET440">
        <v>40.737</v>
      </c>
      <c r="EU440">
        <v>29.1443</v>
      </c>
      <c r="EV440">
        <v>52.4114</v>
      </c>
      <c r="EW440">
        <v>30.9575</v>
      </c>
      <c r="EX440">
        <v>2</v>
      </c>
      <c r="EY440">
        <v>0.215046</v>
      </c>
      <c r="EZ440">
        <v>5.41423</v>
      </c>
      <c r="FA440">
        <v>20.1612</v>
      </c>
      <c r="FB440">
        <v>5.23391</v>
      </c>
      <c r="FC440">
        <v>11.992</v>
      </c>
      <c r="FD440">
        <v>4.95615</v>
      </c>
      <c r="FE440">
        <v>3.30395</v>
      </c>
      <c r="FF440">
        <v>350.8</v>
      </c>
      <c r="FG440">
        <v>9999</v>
      </c>
      <c r="FH440">
        <v>9999</v>
      </c>
      <c r="FI440">
        <v>6404.2</v>
      </c>
      <c r="FJ440">
        <v>1.86814</v>
      </c>
      <c r="FK440">
        <v>1.86397</v>
      </c>
      <c r="FL440">
        <v>1.87134</v>
      </c>
      <c r="FM440">
        <v>1.86249</v>
      </c>
      <c r="FN440">
        <v>1.86188</v>
      </c>
      <c r="FO440">
        <v>1.86829</v>
      </c>
      <c r="FP440">
        <v>1.85837</v>
      </c>
      <c r="FQ440">
        <v>1.86462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6.24</v>
      </c>
      <c r="GF440">
        <v>0.2497</v>
      </c>
      <c r="GG440">
        <v>2.14445261950712</v>
      </c>
      <c r="GH440">
        <v>0.00524579190152856</v>
      </c>
      <c r="GI440">
        <v>-2.61795653493914e-06</v>
      </c>
      <c r="GJ440">
        <v>1.03317073579164e-09</v>
      </c>
      <c r="GK440">
        <v>-0.0325879594738201</v>
      </c>
      <c r="GL440">
        <v>-0.0124659139965973</v>
      </c>
      <c r="GM440">
        <v>0.00156445697122576</v>
      </c>
      <c r="GN440">
        <v>-1.32223106024955e-05</v>
      </c>
      <c r="GO440">
        <v>14</v>
      </c>
      <c r="GP440">
        <v>2225</v>
      </c>
      <c r="GQ440">
        <v>3</v>
      </c>
      <c r="GR440">
        <v>45</v>
      </c>
      <c r="GS440">
        <v>3204.2</v>
      </c>
      <c r="GT440">
        <v>3204.2</v>
      </c>
      <c r="GU440">
        <v>3.0542</v>
      </c>
      <c r="GV440">
        <v>2.39014</v>
      </c>
      <c r="GW440">
        <v>1.99829</v>
      </c>
      <c r="GX440">
        <v>2.70752</v>
      </c>
      <c r="GY440">
        <v>2.09351</v>
      </c>
      <c r="GZ440">
        <v>2.41211</v>
      </c>
      <c r="HA440">
        <v>44.5852</v>
      </c>
      <c r="HB440">
        <v>13.9131</v>
      </c>
      <c r="HC440">
        <v>18</v>
      </c>
      <c r="HD440">
        <v>427.879</v>
      </c>
      <c r="HE440">
        <v>611.839</v>
      </c>
      <c r="HF440">
        <v>19.2785</v>
      </c>
      <c r="HG440">
        <v>30.1097</v>
      </c>
      <c r="HH440">
        <v>30.0011</v>
      </c>
      <c r="HI440">
        <v>29.9979</v>
      </c>
      <c r="HJ440">
        <v>29.9757</v>
      </c>
      <c r="HK440">
        <v>61.117</v>
      </c>
      <c r="HL440">
        <v>49.8073</v>
      </c>
      <c r="HM440">
        <v>0</v>
      </c>
      <c r="HN440">
        <v>19.2546</v>
      </c>
      <c r="HO440">
        <v>1226.78</v>
      </c>
      <c r="HP440">
        <v>16.2809</v>
      </c>
      <c r="HQ440">
        <v>95.6553</v>
      </c>
      <c r="HR440">
        <v>99.7916</v>
      </c>
    </row>
    <row r="441" spans="1:226">
      <c r="A441">
        <v>425</v>
      </c>
      <c r="B441">
        <v>1657490377.5</v>
      </c>
      <c r="C441">
        <v>3908</v>
      </c>
      <c r="D441" t="s">
        <v>1212</v>
      </c>
      <c r="E441" t="s">
        <v>1213</v>
      </c>
      <c r="F441">
        <v>5</v>
      </c>
      <c r="G441" t="s">
        <v>1071</v>
      </c>
      <c r="H441" t="s">
        <v>354</v>
      </c>
      <c r="I441">
        <v>1657490374.7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1227.90535632758</v>
      </c>
      <c r="AK441">
        <v>1179.39363636364</v>
      </c>
      <c r="AL441">
        <v>3.41101989406246</v>
      </c>
      <c r="AM441">
        <v>66.5773286045169</v>
      </c>
      <c r="AN441">
        <f>(AP441 - AO441 + BO441*1E3/(8.314*(BQ441+273.15)) * AR441/BN441 * AQ441) * BN441/(100*BB441) * 1000/(1000 - AP441)</f>
        <v>0</v>
      </c>
      <c r="AO441">
        <v>16.177260776573</v>
      </c>
      <c r="AP441">
        <v>20.5707975757576</v>
      </c>
      <c r="AQ441">
        <v>-0.000509479044882981</v>
      </c>
      <c r="AR441">
        <v>78.1139820715769</v>
      </c>
      <c r="AS441">
        <v>16</v>
      </c>
      <c r="AT441">
        <v>3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1657490374.7</v>
      </c>
      <c r="BH441">
        <v>1147.489</v>
      </c>
      <c r="BI441">
        <v>1209.107</v>
      </c>
      <c r="BJ441">
        <v>20.57628</v>
      </c>
      <c r="BK441">
        <v>16.19517</v>
      </c>
      <c r="BL441">
        <v>1141.232</v>
      </c>
      <c r="BM441">
        <v>20.32691</v>
      </c>
      <c r="BN441">
        <v>499.9887</v>
      </c>
      <c r="BO441">
        <v>72.18899</v>
      </c>
      <c r="BP441">
        <v>0.02369688</v>
      </c>
      <c r="BQ441">
        <v>23.99818</v>
      </c>
      <c r="BR441">
        <v>25.05378</v>
      </c>
      <c r="BS441">
        <v>999.9</v>
      </c>
      <c r="BT441">
        <v>0</v>
      </c>
      <c r="BU441">
        <v>0</v>
      </c>
      <c r="BV441">
        <v>10014.688</v>
      </c>
      <c r="BW441">
        <v>0</v>
      </c>
      <c r="BX441">
        <v>345.0728</v>
      </c>
      <c r="BY441">
        <v>-61.61856</v>
      </c>
      <c r="BZ441">
        <v>1171.596</v>
      </c>
      <c r="CA441">
        <v>1229.011</v>
      </c>
      <c r="CB441">
        <v>4.381124</v>
      </c>
      <c r="CC441">
        <v>1209.107</v>
      </c>
      <c r="CD441">
        <v>16.19517</v>
      </c>
      <c r="CE441">
        <v>1.485382</v>
      </c>
      <c r="CF441">
        <v>1.169112</v>
      </c>
      <c r="CG441">
        <v>12.81853</v>
      </c>
      <c r="CH441">
        <v>9.213937</v>
      </c>
      <c r="CI441">
        <v>2000.045</v>
      </c>
      <c r="CJ441">
        <v>0.9800037</v>
      </c>
      <c r="CK441">
        <v>0.01999661</v>
      </c>
      <c r="CL441">
        <v>0</v>
      </c>
      <c r="CM441">
        <v>2.39491</v>
      </c>
      <c r="CN441">
        <v>0</v>
      </c>
      <c r="CO441">
        <v>13941.58</v>
      </c>
      <c r="CP441">
        <v>16705.8</v>
      </c>
      <c r="CQ441">
        <v>46.375</v>
      </c>
      <c r="CR441">
        <v>48.5124</v>
      </c>
      <c r="CS441">
        <v>47.625</v>
      </c>
      <c r="CT441">
        <v>46.375</v>
      </c>
      <c r="CU441">
        <v>45.3812</v>
      </c>
      <c r="CV441">
        <v>1960.055</v>
      </c>
      <c r="CW441">
        <v>39.99</v>
      </c>
      <c r="CX441">
        <v>0</v>
      </c>
      <c r="CY441">
        <v>1651557162</v>
      </c>
      <c r="CZ441">
        <v>0</v>
      </c>
      <c r="DA441">
        <v>0</v>
      </c>
      <c r="DB441" t="s">
        <v>356</v>
      </c>
      <c r="DC441">
        <v>1657298120.5</v>
      </c>
      <c r="DD441">
        <v>1657298120.5</v>
      </c>
      <c r="DE441">
        <v>0</v>
      </c>
      <c r="DF441">
        <v>1.391</v>
      </c>
      <c r="DG441">
        <v>0.035</v>
      </c>
      <c r="DH441">
        <v>2.39</v>
      </c>
      <c r="DI441">
        <v>0.104</v>
      </c>
      <c r="DJ441">
        <v>419</v>
      </c>
      <c r="DK441">
        <v>18</v>
      </c>
      <c r="DL441">
        <v>0.11</v>
      </c>
      <c r="DM441">
        <v>0.02</v>
      </c>
      <c r="DN441">
        <v>-61.408525</v>
      </c>
      <c r="DO441">
        <v>-0.958063789868519</v>
      </c>
      <c r="DP441">
        <v>0.236405054673118</v>
      </c>
      <c r="DQ441">
        <v>0</v>
      </c>
      <c r="DR441">
        <v>4.439179</v>
      </c>
      <c r="DS441">
        <v>-0.341984465290821</v>
      </c>
      <c r="DT441">
        <v>0.0346157596912158</v>
      </c>
      <c r="DU441">
        <v>0</v>
      </c>
      <c r="DV441">
        <v>0</v>
      </c>
      <c r="DW441">
        <v>2</v>
      </c>
      <c r="DX441" t="s">
        <v>357</v>
      </c>
      <c r="DY441">
        <v>2.83807</v>
      </c>
      <c r="DZ441">
        <v>2.64038</v>
      </c>
      <c r="EA441">
        <v>0.146379</v>
      </c>
      <c r="EB441">
        <v>0.151354</v>
      </c>
      <c r="EC441">
        <v>0.0734998</v>
      </c>
      <c r="ED441">
        <v>0.0620747</v>
      </c>
      <c r="EE441">
        <v>23813.2</v>
      </c>
      <c r="EF441">
        <v>20709.7</v>
      </c>
      <c r="EG441">
        <v>24989.4</v>
      </c>
      <c r="EH441">
        <v>23780.6</v>
      </c>
      <c r="EI441">
        <v>39553</v>
      </c>
      <c r="EJ441">
        <v>36950.8</v>
      </c>
      <c r="EK441">
        <v>45206.2</v>
      </c>
      <c r="EL441">
        <v>42458.5</v>
      </c>
      <c r="EM441">
        <v>1.7583</v>
      </c>
      <c r="EN441">
        <v>2.04565</v>
      </c>
      <c r="EO441">
        <v>0.0680052</v>
      </c>
      <c r="EP441">
        <v>0</v>
      </c>
      <c r="EQ441">
        <v>23.9444</v>
      </c>
      <c r="ER441">
        <v>999.9</v>
      </c>
      <c r="ES441">
        <v>27.237</v>
      </c>
      <c r="ET441">
        <v>40.737</v>
      </c>
      <c r="EU441">
        <v>29.0906</v>
      </c>
      <c r="EV441">
        <v>52.1214</v>
      </c>
      <c r="EW441">
        <v>30.9415</v>
      </c>
      <c r="EX441">
        <v>2</v>
      </c>
      <c r="EY441">
        <v>0.216108</v>
      </c>
      <c r="EZ441">
        <v>5.50688</v>
      </c>
      <c r="FA441">
        <v>20.1581</v>
      </c>
      <c r="FB441">
        <v>5.23376</v>
      </c>
      <c r="FC441">
        <v>11.992</v>
      </c>
      <c r="FD441">
        <v>4.95565</v>
      </c>
      <c r="FE441">
        <v>3.30395</v>
      </c>
      <c r="FF441">
        <v>350.8</v>
      </c>
      <c r="FG441">
        <v>9999</v>
      </c>
      <c r="FH441">
        <v>9999</v>
      </c>
      <c r="FI441">
        <v>6404.4</v>
      </c>
      <c r="FJ441">
        <v>1.86813</v>
      </c>
      <c r="FK441">
        <v>1.86398</v>
      </c>
      <c r="FL441">
        <v>1.87134</v>
      </c>
      <c r="FM441">
        <v>1.86249</v>
      </c>
      <c r="FN441">
        <v>1.86188</v>
      </c>
      <c r="FO441">
        <v>1.86827</v>
      </c>
      <c r="FP441">
        <v>1.85837</v>
      </c>
      <c r="FQ441">
        <v>1.86461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6.29</v>
      </c>
      <c r="GF441">
        <v>0.2492</v>
      </c>
      <c r="GG441">
        <v>2.14445261950712</v>
      </c>
      <c r="GH441">
        <v>0.00524579190152856</v>
      </c>
      <c r="GI441">
        <v>-2.61795653493914e-06</v>
      </c>
      <c r="GJ441">
        <v>1.03317073579164e-09</v>
      </c>
      <c r="GK441">
        <v>-0.0325879594738201</v>
      </c>
      <c r="GL441">
        <v>-0.0124659139965973</v>
      </c>
      <c r="GM441">
        <v>0.00156445697122576</v>
      </c>
      <c r="GN441">
        <v>-1.32223106024955e-05</v>
      </c>
      <c r="GO441">
        <v>14</v>
      </c>
      <c r="GP441">
        <v>2225</v>
      </c>
      <c r="GQ441">
        <v>3</v>
      </c>
      <c r="GR441">
        <v>45</v>
      </c>
      <c r="GS441">
        <v>3204.3</v>
      </c>
      <c r="GT441">
        <v>3204.3</v>
      </c>
      <c r="GU441">
        <v>3.08838</v>
      </c>
      <c r="GV441">
        <v>2.39624</v>
      </c>
      <c r="GW441">
        <v>1.99829</v>
      </c>
      <c r="GX441">
        <v>2.70752</v>
      </c>
      <c r="GY441">
        <v>2.09351</v>
      </c>
      <c r="GZ441">
        <v>2.39624</v>
      </c>
      <c r="HA441">
        <v>44.6132</v>
      </c>
      <c r="HB441">
        <v>13.9044</v>
      </c>
      <c r="HC441">
        <v>18</v>
      </c>
      <c r="HD441">
        <v>427.829</v>
      </c>
      <c r="HE441">
        <v>611.77</v>
      </c>
      <c r="HF441">
        <v>19.2188</v>
      </c>
      <c r="HG441">
        <v>30.1164</v>
      </c>
      <c r="HH441">
        <v>30.0011</v>
      </c>
      <c r="HI441">
        <v>30.0032</v>
      </c>
      <c r="HJ441">
        <v>29.9805</v>
      </c>
      <c r="HK441">
        <v>61.8017</v>
      </c>
      <c r="HL441">
        <v>49.8073</v>
      </c>
      <c r="HM441">
        <v>0</v>
      </c>
      <c r="HN441">
        <v>19.1981</v>
      </c>
      <c r="HO441">
        <v>1240.31</v>
      </c>
      <c r="HP441">
        <v>16.2951</v>
      </c>
      <c r="HQ441">
        <v>95.6543</v>
      </c>
      <c r="HR441">
        <v>99.7911</v>
      </c>
    </row>
    <row r="442" spans="1:226">
      <c r="A442">
        <v>426</v>
      </c>
      <c r="B442">
        <v>1657490382.5</v>
      </c>
      <c r="C442">
        <v>3913</v>
      </c>
      <c r="D442" t="s">
        <v>1214</v>
      </c>
      <c r="E442" t="s">
        <v>1215</v>
      </c>
      <c r="F442">
        <v>5</v>
      </c>
      <c r="G442" t="s">
        <v>1071</v>
      </c>
      <c r="H442" t="s">
        <v>354</v>
      </c>
      <c r="I442">
        <v>1657490380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1244.88650056975</v>
      </c>
      <c r="AK442">
        <v>1196.44624242424</v>
      </c>
      <c r="AL442">
        <v>3.41637598917221</v>
      </c>
      <c r="AM442">
        <v>66.5773286045169</v>
      </c>
      <c r="AN442">
        <f>(AP442 - AO442 + BO442*1E3/(8.314*(BQ442+273.15)) * AR442/BN442 * AQ442) * BN442/(100*BB442) * 1000/(1000 - AP442)</f>
        <v>0</v>
      </c>
      <c r="AO442">
        <v>16.2325674809105</v>
      </c>
      <c r="AP442">
        <v>20.5667503030303</v>
      </c>
      <c r="AQ442">
        <v>0.000733237488762717</v>
      </c>
      <c r="AR442">
        <v>78.1139820715769</v>
      </c>
      <c r="AS442">
        <v>16</v>
      </c>
      <c r="AT442">
        <v>3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1657490380</v>
      </c>
      <c r="BH442">
        <v>1165.21555555556</v>
      </c>
      <c r="BI442">
        <v>1226.80555555556</v>
      </c>
      <c r="BJ442">
        <v>20.5728222222222</v>
      </c>
      <c r="BK442">
        <v>16.2285333333333</v>
      </c>
      <c r="BL442">
        <v>1158.9</v>
      </c>
      <c r="BM442">
        <v>20.3235444444444</v>
      </c>
      <c r="BN442">
        <v>500.005555555556</v>
      </c>
      <c r="BO442">
        <v>72.1897111111111</v>
      </c>
      <c r="BP442">
        <v>0.0237619</v>
      </c>
      <c r="BQ442">
        <v>23.9894</v>
      </c>
      <c r="BR442">
        <v>25.0686444444444</v>
      </c>
      <c r="BS442">
        <v>999.9</v>
      </c>
      <c r="BT442">
        <v>0</v>
      </c>
      <c r="BU442">
        <v>0</v>
      </c>
      <c r="BV442">
        <v>10007.6888888889</v>
      </c>
      <c r="BW442">
        <v>0</v>
      </c>
      <c r="BX442">
        <v>379.472888888889</v>
      </c>
      <c r="BY442">
        <v>-61.5901</v>
      </c>
      <c r="BZ442">
        <v>1189.69</v>
      </c>
      <c r="CA442">
        <v>1247.04444444444</v>
      </c>
      <c r="CB442">
        <v>4.34427333333333</v>
      </c>
      <c r="CC442">
        <v>1226.80555555556</v>
      </c>
      <c r="CD442">
        <v>16.2285333333333</v>
      </c>
      <c r="CE442">
        <v>1.48514555555556</v>
      </c>
      <c r="CF442">
        <v>1.17153333333333</v>
      </c>
      <c r="CG442">
        <v>12.8160888888889</v>
      </c>
      <c r="CH442">
        <v>9.24464111111111</v>
      </c>
      <c r="CI442">
        <v>1999.99</v>
      </c>
      <c r="CJ442">
        <v>0.980003</v>
      </c>
      <c r="CK442">
        <v>0.0199973333333333</v>
      </c>
      <c r="CL442">
        <v>0</v>
      </c>
      <c r="CM442">
        <v>2.53451111111111</v>
      </c>
      <c r="CN442">
        <v>0</v>
      </c>
      <c r="CO442">
        <v>13944.2555555556</v>
      </c>
      <c r="CP442">
        <v>16705.3444444444</v>
      </c>
      <c r="CQ442">
        <v>46.375</v>
      </c>
      <c r="CR442">
        <v>48.5344444444444</v>
      </c>
      <c r="CS442">
        <v>47.625</v>
      </c>
      <c r="CT442">
        <v>46.375</v>
      </c>
      <c r="CU442">
        <v>45.3956666666667</v>
      </c>
      <c r="CV442">
        <v>1959.99888888889</v>
      </c>
      <c r="CW442">
        <v>39.9911111111111</v>
      </c>
      <c r="CX442">
        <v>0</v>
      </c>
      <c r="CY442">
        <v>1651557167.4</v>
      </c>
      <c r="CZ442">
        <v>0</v>
      </c>
      <c r="DA442">
        <v>0</v>
      </c>
      <c r="DB442" t="s">
        <v>356</v>
      </c>
      <c r="DC442">
        <v>1657298120.5</v>
      </c>
      <c r="DD442">
        <v>1657298120.5</v>
      </c>
      <c r="DE442">
        <v>0</v>
      </c>
      <c r="DF442">
        <v>1.391</v>
      </c>
      <c r="DG442">
        <v>0.035</v>
      </c>
      <c r="DH442">
        <v>2.39</v>
      </c>
      <c r="DI442">
        <v>0.104</v>
      </c>
      <c r="DJ442">
        <v>419</v>
      </c>
      <c r="DK442">
        <v>18</v>
      </c>
      <c r="DL442">
        <v>0.11</v>
      </c>
      <c r="DM442">
        <v>0.02</v>
      </c>
      <c r="DN442">
        <v>-61.49599</v>
      </c>
      <c r="DO442">
        <v>-0.94280375234515</v>
      </c>
      <c r="DP442">
        <v>0.18982112606346</v>
      </c>
      <c r="DQ442">
        <v>0</v>
      </c>
      <c r="DR442">
        <v>4.39915</v>
      </c>
      <c r="DS442">
        <v>-0.43496330206379</v>
      </c>
      <c r="DT442">
        <v>0.0436787781422512</v>
      </c>
      <c r="DU442">
        <v>0</v>
      </c>
      <c r="DV442">
        <v>0</v>
      </c>
      <c r="DW442">
        <v>2</v>
      </c>
      <c r="DX442" t="s">
        <v>357</v>
      </c>
      <c r="DY442">
        <v>2.83789</v>
      </c>
      <c r="DZ442">
        <v>2.64033</v>
      </c>
      <c r="EA442">
        <v>0.1477</v>
      </c>
      <c r="EB442">
        <v>0.152653</v>
      </c>
      <c r="EC442">
        <v>0.073479</v>
      </c>
      <c r="ED442">
        <v>0.0620352</v>
      </c>
      <c r="EE442">
        <v>23776</v>
      </c>
      <c r="EF442">
        <v>20677.2</v>
      </c>
      <c r="EG442">
        <v>24989.1</v>
      </c>
      <c r="EH442">
        <v>23779.7</v>
      </c>
      <c r="EI442">
        <v>39553.3</v>
      </c>
      <c r="EJ442">
        <v>36951.3</v>
      </c>
      <c r="EK442">
        <v>45205.5</v>
      </c>
      <c r="EL442">
        <v>42457.3</v>
      </c>
      <c r="EM442">
        <v>1.75807</v>
      </c>
      <c r="EN442">
        <v>2.0458</v>
      </c>
      <c r="EO442">
        <v>0.0678822</v>
      </c>
      <c r="EP442">
        <v>0</v>
      </c>
      <c r="EQ442">
        <v>23.9517</v>
      </c>
      <c r="ER442">
        <v>999.9</v>
      </c>
      <c r="ES442">
        <v>27.213</v>
      </c>
      <c r="ET442">
        <v>40.737</v>
      </c>
      <c r="EU442">
        <v>29.0653</v>
      </c>
      <c r="EV442">
        <v>52.2214</v>
      </c>
      <c r="EW442">
        <v>30.9575</v>
      </c>
      <c r="EX442">
        <v>2</v>
      </c>
      <c r="EY442">
        <v>0.217182</v>
      </c>
      <c r="EZ442">
        <v>5.59403</v>
      </c>
      <c r="FA442">
        <v>20.1551</v>
      </c>
      <c r="FB442">
        <v>5.23361</v>
      </c>
      <c r="FC442">
        <v>11.992</v>
      </c>
      <c r="FD442">
        <v>4.9558</v>
      </c>
      <c r="FE442">
        <v>3.304</v>
      </c>
      <c r="FF442">
        <v>350.8</v>
      </c>
      <c r="FG442">
        <v>9999</v>
      </c>
      <c r="FH442">
        <v>9999</v>
      </c>
      <c r="FI442">
        <v>6404.4</v>
      </c>
      <c r="FJ442">
        <v>1.86813</v>
      </c>
      <c r="FK442">
        <v>1.86395</v>
      </c>
      <c r="FL442">
        <v>1.87134</v>
      </c>
      <c r="FM442">
        <v>1.86249</v>
      </c>
      <c r="FN442">
        <v>1.86187</v>
      </c>
      <c r="FO442">
        <v>1.86827</v>
      </c>
      <c r="FP442">
        <v>1.85837</v>
      </c>
      <c r="FQ442">
        <v>1.86461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6.35</v>
      </c>
      <c r="GF442">
        <v>0.249</v>
      </c>
      <c r="GG442">
        <v>2.14445261950712</v>
      </c>
      <c r="GH442">
        <v>0.00524579190152856</v>
      </c>
      <c r="GI442">
        <v>-2.61795653493914e-06</v>
      </c>
      <c r="GJ442">
        <v>1.03317073579164e-09</v>
      </c>
      <c r="GK442">
        <v>-0.0325879594738201</v>
      </c>
      <c r="GL442">
        <v>-0.0124659139965973</v>
      </c>
      <c r="GM442">
        <v>0.00156445697122576</v>
      </c>
      <c r="GN442">
        <v>-1.32223106024955e-05</v>
      </c>
      <c r="GO442">
        <v>14</v>
      </c>
      <c r="GP442">
        <v>2225</v>
      </c>
      <c r="GQ442">
        <v>3</v>
      </c>
      <c r="GR442">
        <v>45</v>
      </c>
      <c r="GS442">
        <v>3204.4</v>
      </c>
      <c r="GT442">
        <v>3204.4</v>
      </c>
      <c r="GU442">
        <v>3.1189</v>
      </c>
      <c r="GV442">
        <v>2.38647</v>
      </c>
      <c r="GW442">
        <v>1.99829</v>
      </c>
      <c r="GX442">
        <v>2.7063</v>
      </c>
      <c r="GY442">
        <v>2.09351</v>
      </c>
      <c r="GZ442">
        <v>2.43164</v>
      </c>
      <c r="HA442">
        <v>44.6412</v>
      </c>
      <c r="HB442">
        <v>13.9131</v>
      </c>
      <c r="HC442">
        <v>18</v>
      </c>
      <c r="HD442">
        <v>427.733</v>
      </c>
      <c r="HE442">
        <v>611.941</v>
      </c>
      <c r="HF442">
        <v>19.1633</v>
      </c>
      <c r="HG442">
        <v>30.1227</v>
      </c>
      <c r="HH442">
        <v>30.0011</v>
      </c>
      <c r="HI442">
        <v>30.0081</v>
      </c>
      <c r="HJ442">
        <v>29.9854</v>
      </c>
      <c r="HK442">
        <v>62.4085</v>
      </c>
      <c r="HL442">
        <v>49.8073</v>
      </c>
      <c r="HM442">
        <v>0</v>
      </c>
      <c r="HN442">
        <v>19.1434</v>
      </c>
      <c r="HO442">
        <v>1260.45</v>
      </c>
      <c r="HP442">
        <v>16.3271</v>
      </c>
      <c r="HQ442">
        <v>95.653</v>
      </c>
      <c r="HR442">
        <v>99.7879</v>
      </c>
    </row>
    <row r="443" spans="1:226">
      <c r="A443">
        <v>427</v>
      </c>
      <c r="B443">
        <v>1657490387.5</v>
      </c>
      <c r="C443">
        <v>3918</v>
      </c>
      <c r="D443" t="s">
        <v>1216</v>
      </c>
      <c r="E443" t="s">
        <v>1217</v>
      </c>
      <c r="F443">
        <v>5</v>
      </c>
      <c r="G443" t="s">
        <v>1071</v>
      </c>
      <c r="H443" t="s">
        <v>354</v>
      </c>
      <c r="I443">
        <v>1657490384.7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1262.03898618813</v>
      </c>
      <c r="AK443">
        <v>1213.56266666667</v>
      </c>
      <c r="AL443">
        <v>3.4355953936629</v>
      </c>
      <c r="AM443">
        <v>66.5773286045169</v>
      </c>
      <c r="AN443">
        <f>(AP443 - AO443 + BO443*1E3/(8.314*(BQ443+273.15)) * AR443/BN443 * AQ443) * BN443/(100*BB443) * 1000/(1000 - AP443)</f>
        <v>0</v>
      </c>
      <c r="AO443">
        <v>16.2149499322292</v>
      </c>
      <c r="AP443">
        <v>20.5467739393939</v>
      </c>
      <c r="AQ443">
        <v>-0.000779517794135053</v>
      </c>
      <c r="AR443">
        <v>78.1139820715769</v>
      </c>
      <c r="AS443">
        <v>16</v>
      </c>
      <c r="AT443">
        <v>3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1657490384.7</v>
      </c>
      <c r="BH443">
        <v>1180.927</v>
      </c>
      <c r="BI443">
        <v>1242.691</v>
      </c>
      <c r="BJ443">
        <v>20.55663</v>
      </c>
      <c r="BK443">
        <v>16.22013</v>
      </c>
      <c r="BL443">
        <v>1174.556</v>
      </c>
      <c r="BM443">
        <v>20.30791</v>
      </c>
      <c r="BN443">
        <v>500.0568</v>
      </c>
      <c r="BO443">
        <v>72.18838</v>
      </c>
      <c r="BP443">
        <v>0.02362603</v>
      </c>
      <c r="BQ443">
        <v>23.98924</v>
      </c>
      <c r="BR443">
        <v>25.06235</v>
      </c>
      <c r="BS443">
        <v>999.9</v>
      </c>
      <c r="BT443">
        <v>0</v>
      </c>
      <c r="BU443">
        <v>0</v>
      </c>
      <c r="BV443">
        <v>10009.37</v>
      </c>
      <c r="BW443">
        <v>0</v>
      </c>
      <c r="BX443">
        <v>364.45</v>
      </c>
      <c r="BY443">
        <v>-61.76467</v>
      </c>
      <c r="BZ443">
        <v>1205.711</v>
      </c>
      <c r="CA443">
        <v>1263.181</v>
      </c>
      <c r="CB443">
        <v>4.336482</v>
      </c>
      <c r="CC443">
        <v>1242.691</v>
      </c>
      <c r="CD443">
        <v>16.22013</v>
      </c>
      <c r="CE443">
        <v>1.483949</v>
      </c>
      <c r="CF443">
        <v>1.170904</v>
      </c>
      <c r="CG443">
        <v>12.80377</v>
      </c>
      <c r="CH443">
        <v>9.236687</v>
      </c>
      <c r="CI443">
        <v>1999.99</v>
      </c>
      <c r="CJ443">
        <v>0.9800034</v>
      </c>
      <c r="CK443">
        <v>0.01999692</v>
      </c>
      <c r="CL443">
        <v>0</v>
      </c>
      <c r="CM443">
        <v>2.49027</v>
      </c>
      <c r="CN443">
        <v>0</v>
      </c>
      <c r="CO443">
        <v>13936.26</v>
      </c>
      <c r="CP443">
        <v>16705.36</v>
      </c>
      <c r="CQ443">
        <v>46.375</v>
      </c>
      <c r="CR443">
        <v>48.5372</v>
      </c>
      <c r="CS443">
        <v>47.625</v>
      </c>
      <c r="CT443">
        <v>46.375</v>
      </c>
      <c r="CU443">
        <v>45.437</v>
      </c>
      <c r="CV443">
        <v>1960</v>
      </c>
      <c r="CW443">
        <v>39.99</v>
      </c>
      <c r="CX443">
        <v>0</v>
      </c>
      <c r="CY443">
        <v>1651557172.2</v>
      </c>
      <c r="CZ443">
        <v>0</v>
      </c>
      <c r="DA443">
        <v>0</v>
      </c>
      <c r="DB443" t="s">
        <v>356</v>
      </c>
      <c r="DC443">
        <v>1657298120.5</v>
      </c>
      <c r="DD443">
        <v>1657298120.5</v>
      </c>
      <c r="DE443">
        <v>0</v>
      </c>
      <c r="DF443">
        <v>1.391</v>
      </c>
      <c r="DG443">
        <v>0.035</v>
      </c>
      <c r="DH443">
        <v>2.39</v>
      </c>
      <c r="DI443">
        <v>0.104</v>
      </c>
      <c r="DJ443">
        <v>419</v>
      </c>
      <c r="DK443">
        <v>18</v>
      </c>
      <c r="DL443">
        <v>0.11</v>
      </c>
      <c r="DM443">
        <v>0.02</v>
      </c>
      <c r="DN443">
        <v>-61.5558325</v>
      </c>
      <c r="DO443">
        <v>-1.38971594746703</v>
      </c>
      <c r="DP443">
        <v>0.190674559639586</v>
      </c>
      <c r="DQ443">
        <v>0</v>
      </c>
      <c r="DR443">
        <v>4.37582625</v>
      </c>
      <c r="DS443">
        <v>-0.346703527204515</v>
      </c>
      <c r="DT443">
        <v>0.0364510610056483</v>
      </c>
      <c r="DU443">
        <v>0</v>
      </c>
      <c r="DV443">
        <v>0</v>
      </c>
      <c r="DW443">
        <v>2</v>
      </c>
      <c r="DX443" t="s">
        <v>357</v>
      </c>
      <c r="DY443">
        <v>2.83803</v>
      </c>
      <c r="DZ443">
        <v>2.63994</v>
      </c>
      <c r="EA443">
        <v>0.149037</v>
      </c>
      <c r="EB443">
        <v>0.153955</v>
      </c>
      <c r="EC443">
        <v>0.0734268</v>
      </c>
      <c r="ED443">
        <v>0.0620825</v>
      </c>
      <c r="EE443">
        <v>23738.3</v>
      </c>
      <c r="EF443">
        <v>20645.4</v>
      </c>
      <c r="EG443">
        <v>24988.7</v>
      </c>
      <c r="EH443">
        <v>23779.7</v>
      </c>
      <c r="EI443">
        <v>39555.3</v>
      </c>
      <c r="EJ443">
        <v>36949.4</v>
      </c>
      <c r="EK443">
        <v>45205.2</v>
      </c>
      <c r="EL443">
        <v>42457.2</v>
      </c>
      <c r="EM443">
        <v>1.75825</v>
      </c>
      <c r="EN443">
        <v>2.0457</v>
      </c>
      <c r="EO443">
        <v>0.0666082</v>
      </c>
      <c r="EP443">
        <v>0</v>
      </c>
      <c r="EQ443">
        <v>23.9617</v>
      </c>
      <c r="ER443">
        <v>999.9</v>
      </c>
      <c r="ES443">
        <v>27.164</v>
      </c>
      <c r="ET443">
        <v>40.758</v>
      </c>
      <c r="EU443">
        <v>29.0475</v>
      </c>
      <c r="EV443">
        <v>52.2914</v>
      </c>
      <c r="EW443">
        <v>30.9175</v>
      </c>
      <c r="EX443">
        <v>2</v>
      </c>
      <c r="EY443">
        <v>0.218194</v>
      </c>
      <c r="EZ443">
        <v>5.72811</v>
      </c>
      <c r="FA443">
        <v>20.1507</v>
      </c>
      <c r="FB443">
        <v>5.23421</v>
      </c>
      <c r="FC443">
        <v>11.992</v>
      </c>
      <c r="FD443">
        <v>4.9561</v>
      </c>
      <c r="FE443">
        <v>3.30398</v>
      </c>
      <c r="FF443">
        <v>350.8</v>
      </c>
      <c r="FG443">
        <v>9999</v>
      </c>
      <c r="FH443">
        <v>9999</v>
      </c>
      <c r="FI443">
        <v>6404.7</v>
      </c>
      <c r="FJ443">
        <v>1.86813</v>
      </c>
      <c r="FK443">
        <v>1.86396</v>
      </c>
      <c r="FL443">
        <v>1.87134</v>
      </c>
      <c r="FM443">
        <v>1.86249</v>
      </c>
      <c r="FN443">
        <v>1.86187</v>
      </c>
      <c r="FO443">
        <v>1.86822</v>
      </c>
      <c r="FP443">
        <v>1.85837</v>
      </c>
      <c r="FQ443">
        <v>1.86461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6.4</v>
      </c>
      <c r="GF443">
        <v>0.2483</v>
      </c>
      <c r="GG443">
        <v>2.14445261950712</v>
      </c>
      <c r="GH443">
        <v>0.00524579190152856</v>
      </c>
      <c r="GI443">
        <v>-2.61795653493914e-06</v>
      </c>
      <c r="GJ443">
        <v>1.03317073579164e-09</v>
      </c>
      <c r="GK443">
        <v>-0.0325879594738201</v>
      </c>
      <c r="GL443">
        <v>-0.0124659139965973</v>
      </c>
      <c r="GM443">
        <v>0.00156445697122576</v>
      </c>
      <c r="GN443">
        <v>-1.32223106024955e-05</v>
      </c>
      <c r="GO443">
        <v>14</v>
      </c>
      <c r="GP443">
        <v>2225</v>
      </c>
      <c r="GQ443">
        <v>3</v>
      </c>
      <c r="GR443">
        <v>45</v>
      </c>
      <c r="GS443">
        <v>3204.4</v>
      </c>
      <c r="GT443">
        <v>3204.4</v>
      </c>
      <c r="GU443">
        <v>3.15308</v>
      </c>
      <c r="GV443">
        <v>2.38892</v>
      </c>
      <c r="GW443">
        <v>1.99829</v>
      </c>
      <c r="GX443">
        <v>2.70752</v>
      </c>
      <c r="GY443">
        <v>2.09351</v>
      </c>
      <c r="GZ443">
        <v>2.41333</v>
      </c>
      <c r="HA443">
        <v>44.6412</v>
      </c>
      <c r="HB443">
        <v>13.8869</v>
      </c>
      <c r="HC443">
        <v>18</v>
      </c>
      <c r="HD443">
        <v>427.866</v>
      </c>
      <c r="HE443">
        <v>611.913</v>
      </c>
      <c r="HF443">
        <v>19.0996</v>
      </c>
      <c r="HG443">
        <v>30.1298</v>
      </c>
      <c r="HH443">
        <v>30.0011</v>
      </c>
      <c r="HI443">
        <v>30.0128</v>
      </c>
      <c r="HJ443">
        <v>29.9902</v>
      </c>
      <c r="HK443">
        <v>63.0852</v>
      </c>
      <c r="HL443">
        <v>49.5322</v>
      </c>
      <c r="HM443">
        <v>0</v>
      </c>
      <c r="HN443">
        <v>19.0751</v>
      </c>
      <c r="HO443">
        <v>1273.84</v>
      </c>
      <c r="HP443">
        <v>16.3619</v>
      </c>
      <c r="HQ443">
        <v>95.652</v>
      </c>
      <c r="HR443">
        <v>99.7878</v>
      </c>
    </row>
    <row r="444" spans="1:226">
      <c r="A444">
        <v>428</v>
      </c>
      <c r="B444">
        <v>1657490392.5</v>
      </c>
      <c r="C444">
        <v>3923</v>
      </c>
      <c r="D444" t="s">
        <v>1218</v>
      </c>
      <c r="E444" t="s">
        <v>1219</v>
      </c>
      <c r="F444">
        <v>5</v>
      </c>
      <c r="G444" t="s">
        <v>1071</v>
      </c>
      <c r="H444" t="s">
        <v>354</v>
      </c>
      <c r="I444">
        <v>1657490390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1279.16125427908</v>
      </c>
      <c r="AK444">
        <v>1230.78981818182</v>
      </c>
      <c r="AL444">
        <v>3.46622785768538</v>
      </c>
      <c r="AM444">
        <v>66.5773286045169</v>
      </c>
      <c r="AN444">
        <f>(AP444 - AO444 + BO444*1E3/(8.314*(BQ444+273.15)) * AR444/BN444 * AQ444) * BN444/(100*BB444) * 1000/(1000 - AP444)</f>
        <v>0</v>
      </c>
      <c r="AO444">
        <v>16.2413127821584</v>
      </c>
      <c r="AP444">
        <v>20.5290921212121</v>
      </c>
      <c r="AQ444">
        <v>-0.000422481747507936</v>
      </c>
      <c r="AR444">
        <v>78.1139820715769</v>
      </c>
      <c r="AS444">
        <v>16</v>
      </c>
      <c r="AT444">
        <v>3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1657490390</v>
      </c>
      <c r="BH444">
        <v>1198.78444444444</v>
      </c>
      <c r="BI444">
        <v>1260.47333333333</v>
      </c>
      <c r="BJ444">
        <v>20.5359333333333</v>
      </c>
      <c r="BK444">
        <v>16.2502555555556</v>
      </c>
      <c r="BL444">
        <v>1192.35111111111</v>
      </c>
      <c r="BM444">
        <v>20.2879111111111</v>
      </c>
      <c r="BN444">
        <v>499.951777777778</v>
      </c>
      <c r="BO444">
        <v>72.1893888888889</v>
      </c>
      <c r="BP444">
        <v>0.0236004777777778</v>
      </c>
      <c r="BQ444">
        <v>23.9844</v>
      </c>
      <c r="BR444">
        <v>25.0673666666667</v>
      </c>
      <c r="BS444">
        <v>999.9</v>
      </c>
      <c r="BT444">
        <v>0</v>
      </c>
      <c r="BU444">
        <v>0</v>
      </c>
      <c r="BV444">
        <v>9999.31666666667</v>
      </c>
      <c r="BW444">
        <v>0</v>
      </c>
      <c r="BX444">
        <v>342.564333333333</v>
      </c>
      <c r="BY444">
        <v>-61.6913444444444</v>
      </c>
      <c r="BZ444">
        <v>1223.91777777778</v>
      </c>
      <c r="CA444">
        <v>1281.29555555556</v>
      </c>
      <c r="CB444">
        <v>4.28567</v>
      </c>
      <c r="CC444">
        <v>1260.47333333333</v>
      </c>
      <c r="CD444">
        <v>16.2502555555556</v>
      </c>
      <c r="CE444">
        <v>1.48247555555556</v>
      </c>
      <c r="CF444">
        <v>1.17309555555556</v>
      </c>
      <c r="CG444">
        <v>12.7886111111111</v>
      </c>
      <c r="CH444">
        <v>9.26443888888889</v>
      </c>
      <c r="CI444">
        <v>2000.03444444444</v>
      </c>
      <c r="CJ444">
        <v>0.980004</v>
      </c>
      <c r="CK444">
        <v>0.0199963</v>
      </c>
      <c r="CL444">
        <v>0</v>
      </c>
      <c r="CM444">
        <v>2.35935555555556</v>
      </c>
      <c r="CN444">
        <v>0</v>
      </c>
      <c r="CO444">
        <v>13903.7888888889</v>
      </c>
      <c r="CP444">
        <v>16705.7111111111</v>
      </c>
      <c r="CQ444">
        <v>46.375</v>
      </c>
      <c r="CR444">
        <v>48.562</v>
      </c>
      <c r="CS444">
        <v>47.625</v>
      </c>
      <c r="CT444">
        <v>46.437</v>
      </c>
      <c r="CU444">
        <v>45.437</v>
      </c>
      <c r="CV444">
        <v>1960.04444444444</v>
      </c>
      <c r="CW444">
        <v>39.99</v>
      </c>
      <c r="CX444">
        <v>0</v>
      </c>
      <c r="CY444">
        <v>1651557177.6</v>
      </c>
      <c r="CZ444">
        <v>0</v>
      </c>
      <c r="DA444">
        <v>0</v>
      </c>
      <c r="DB444" t="s">
        <v>356</v>
      </c>
      <c r="DC444">
        <v>1657298120.5</v>
      </c>
      <c r="DD444">
        <v>1657298120.5</v>
      </c>
      <c r="DE444">
        <v>0</v>
      </c>
      <c r="DF444">
        <v>1.391</v>
      </c>
      <c r="DG444">
        <v>0.035</v>
      </c>
      <c r="DH444">
        <v>2.39</v>
      </c>
      <c r="DI444">
        <v>0.104</v>
      </c>
      <c r="DJ444">
        <v>419</v>
      </c>
      <c r="DK444">
        <v>18</v>
      </c>
      <c r="DL444">
        <v>0.11</v>
      </c>
      <c r="DM444">
        <v>0.02</v>
      </c>
      <c r="DN444">
        <v>-61.6693375</v>
      </c>
      <c r="DO444">
        <v>-0.389800750468858</v>
      </c>
      <c r="DP444">
        <v>0.117974661871734</v>
      </c>
      <c r="DQ444">
        <v>0</v>
      </c>
      <c r="DR444">
        <v>4.33726875</v>
      </c>
      <c r="DS444">
        <v>-0.35445489681052</v>
      </c>
      <c r="DT444">
        <v>0.0370150281769108</v>
      </c>
      <c r="DU444">
        <v>0</v>
      </c>
      <c r="DV444">
        <v>0</v>
      </c>
      <c r="DW444">
        <v>2</v>
      </c>
      <c r="DX444" t="s">
        <v>357</v>
      </c>
      <c r="DY444">
        <v>2.83777</v>
      </c>
      <c r="DZ444">
        <v>2.64017</v>
      </c>
      <c r="EA444">
        <v>0.150358</v>
      </c>
      <c r="EB444">
        <v>0.155222</v>
      </c>
      <c r="EC444">
        <v>0.0733849</v>
      </c>
      <c r="ED444">
        <v>0.0621984</v>
      </c>
      <c r="EE444">
        <v>23701.3</v>
      </c>
      <c r="EF444">
        <v>20614.3</v>
      </c>
      <c r="EG444">
        <v>24988.6</v>
      </c>
      <c r="EH444">
        <v>23779.6</v>
      </c>
      <c r="EI444">
        <v>39557</v>
      </c>
      <c r="EJ444">
        <v>36944.7</v>
      </c>
      <c r="EK444">
        <v>45205</v>
      </c>
      <c r="EL444">
        <v>42457</v>
      </c>
      <c r="EM444">
        <v>1.75805</v>
      </c>
      <c r="EN444">
        <v>2.04577</v>
      </c>
      <c r="EO444">
        <v>0.0680238</v>
      </c>
      <c r="EP444">
        <v>0</v>
      </c>
      <c r="EQ444">
        <v>23.9716</v>
      </c>
      <c r="ER444">
        <v>999.9</v>
      </c>
      <c r="ES444">
        <v>27.14</v>
      </c>
      <c r="ET444">
        <v>40.758</v>
      </c>
      <c r="EU444">
        <v>29.0189</v>
      </c>
      <c r="EV444">
        <v>51.9714</v>
      </c>
      <c r="EW444">
        <v>30.9696</v>
      </c>
      <c r="EX444">
        <v>2</v>
      </c>
      <c r="EY444">
        <v>0.219268</v>
      </c>
      <c r="EZ444">
        <v>5.81073</v>
      </c>
      <c r="FA444">
        <v>20.148</v>
      </c>
      <c r="FB444">
        <v>5.23406</v>
      </c>
      <c r="FC444">
        <v>11.992</v>
      </c>
      <c r="FD444">
        <v>4.95605</v>
      </c>
      <c r="FE444">
        <v>3.3039</v>
      </c>
      <c r="FF444">
        <v>350.8</v>
      </c>
      <c r="FG444">
        <v>9999</v>
      </c>
      <c r="FH444">
        <v>9999</v>
      </c>
      <c r="FI444">
        <v>6404.7</v>
      </c>
      <c r="FJ444">
        <v>1.86813</v>
      </c>
      <c r="FK444">
        <v>1.86396</v>
      </c>
      <c r="FL444">
        <v>1.87134</v>
      </c>
      <c r="FM444">
        <v>1.8625</v>
      </c>
      <c r="FN444">
        <v>1.86188</v>
      </c>
      <c r="FO444">
        <v>1.86826</v>
      </c>
      <c r="FP444">
        <v>1.85837</v>
      </c>
      <c r="FQ444">
        <v>1.8646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6.46</v>
      </c>
      <c r="GF444">
        <v>0.2478</v>
      </c>
      <c r="GG444">
        <v>2.14445261950712</v>
      </c>
      <c r="GH444">
        <v>0.00524579190152856</v>
      </c>
      <c r="GI444">
        <v>-2.61795653493914e-06</v>
      </c>
      <c r="GJ444">
        <v>1.03317073579164e-09</v>
      </c>
      <c r="GK444">
        <v>-0.0325879594738201</v>
      </c>
      <c r="GL444">
        <v>-0.0124659139965973</v>
      </c>
      <c r="GM444">
        <v>0.00156445697122576</v>
      </c>
      <c r="GN444">
        <v>-1.32223106024955e-05</v>
      </c>
      <c r="GO444">
        <v>14</v>
      </c>
      <c r="GP444">
        <v>2225</v>
      </c>
      <c r="GQ444">
        <v>3</v>
      </c>
      <c r="GR444">
        <v>45</v>
      </c>
      <c r="GS444">
        <v>3204.5</v>
      </c>
      <c r="GT444">
        <v>3204.5</v>
      </c>
      <c r="GU444">
        <v>3.18359</v>
      </c>
      <c r="GV444">
        <v>2.39014</v>
      </c>
      <c r="GW444">
        <v>1.99829</v>
      </c>
      <c r="GX444">
        <v>2.7063</v>
      </c>
      <c r="GY444">
        <v>2.09351</v>
      </c>
      <c r="GZ444">
        <v>2.37427</v>
      </c>
      <c r="HA444">
        <v>44.6692</v>
      </c>
      <c r="HB444">
        <v>13.8694</v>
      </c>
      <c r="HC444">
        <v>18</v>
      </c>
      <c r="HD444">
        <v>427.785</v>
      </c>
      <c r="HE444">
        <v>612.021</v>
      </c>
      <c r="HF444">
        <v>19.0356</v>
      </c>
      <c r="HG444">
        <v>30.1371</v>
      </c>
      <c r="HH444">
        <v>30.0011</v>
      </c>
      <c r="HI444">
        <v>30.0179</v>
      </c>
      <c r="HJ444">
        <v>29.9947</v>
      </c>
      <c r="HK444">
        <v>63.6925</v>
      </c>
      <c r="HL444">
        <v>49.2481</v>
      </c>
      <c r="HM444">
        <v>0</v>
      </c>
      <c r="HN444">
        <v>19.015</v>
      </c>
      <c r="HO444">
        <v>1293.96</v>
      </c>
      <c r="HP444">
        <v>16.3989</v>
      </c>
      <c r="HQ444">
        <v>95.6516</v>
      </c>
      <c r="HR444">
        <v>99.7873</v>
      </c>
    </row>
    <row r="445" spans="1:226">
      <c r="A445">
        <v>429</v>
      </c>
      <c r="B445">
        <v>1657490397.5</v>
      </c>
      <c r="C445">
        <v>3928</v>
      </c>
      <c r="D445" t="s">
        <v>1220</v>
      </c>
      <c r="E445" t="s">
        <v>1221</v>
      </c>
      <c r="F445">
        <v>5</v>
      </c>
      <c r="G445" t="s">
        <v>1071</v>
      </c>
      <c r="H445" t="s">
        <v>354</v>
      </c>
      <c r="I445">
        <v>1657490394.7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1296.51699581102</v>
      </c>
      <c r="AK445">
        <v>1247.79951515152</v>
      </c>
      <c r="AL445">
        <v>3.39890317247966</v>
      </c>
      <c r="AM445">
        <v>66.5773286045169</v>
      </c>
      <c r="AN445">
        <f>(AP445 - AO445 + BO445*1E3/(8.314*(BQ445+273.15)) * AR445/BN445 * AQ445) * BN445/(100*BB445) * 1000/(1000 - AP445)</f>
        <v>0</v>
      </c>
      <c r="AO445">
        <v>16.2953547266414</v>
      </c>
      <c r="AP445">
        <v>20.5222751515152</v>
      </c>
      <c r="AQ445">
        <v>-6.23472963364757e-05</v>
      </c>
      <c r="AR445">
        <v>78.1139820715769</v>
      </c>
      <c r="AS445">
        <v>16</v>
      </c>
      <c r="AT445">
        <v>3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1657490394.7</v>
      </c>
      <c r="BH445">
        <v>1214.496</v>
      </c>
      <c r="BI445">
        <v>1276.41</v>
      </c>
      <c r="BJ445">
        <v>20.52544</v>
      </c>
      <c r="BK445">
        <v>16.29439</v>
      </c>
      <c r="BL445">
        <v>1208.013</v>
      </c>
      <c r="BM445">
        <v>20.27778</v>
      </c>
      <c r="BN445">
        <v>500.0318</v>
      </c>
      <c r="BO445">
        <v>72.18961</v>
      </c>
      <c r="BP445">
        <v>0.02365807</v>
      </c>
      <c r="BQ445">
        <v>23.97745</v>
      </c>
      <c r="BR445">
        <v>25.08627</v>
      </c>
      <c r="BS445">
        <v>999.9</v>
      </c>
      <c r="BT445">
        <v>0</v>
      </c>
      <c r="BU445">
        <v>0</v>
      </c>
      <c r="BV445">
        <v>9999.947</v>
      </c>
      <c r="BW445">
        <v>0</v>
      </c>
      <c r="BX445">
        <v>320.9595</v>
      </c>
      <c r="BY445">
        <v>-61.91316</v>
      </c>
      <c r="BZ445">
        <v>1239.946</v>
      </c>
      <c r="CA445">
        <v>1297.553</v>
      </c>
      <c r="CB445">
        <v>4.231054</v>
      </c>
      <c r="CC445">
        <v>1276.41</v>
      </c>
      <c r="CD445">
        <v>16.29439</v>
      </c>
      <c r="CE445">
        <v>1.481723</v>
      </c>
      <c r="CF445">
        <v>1.176286</v>
      </c>
      <c r="CG445">
        <v>12.78086</v>
      </c>
      <c r="CH445">
        <v>9.30475</v>
      </c>
      <c r="CI445">
        <v>1999.961</v>
      </c>
      <c r="CJ445">
        <v>0.9800034</v>
      </c>
      <c r="CK445">
        <v>0.01999692</v>
      </c>
      <c r="CL445">
        <v>0</v>
      </c>
      <c r="CM445">
        <v>2.514</v>
      </c>
      <c r="CN445">
        <v>0</v>
      </c>
      <c r="CO445">
        <v>13873.53</v>
      </c>
      <c r="CP445">
        <v>16705.1</v>
      </c>
      <c r="CQ445">
        <v>46.375</v>
      </c>
      <c r="CR445">
        <v>48.562</v>
      </c>
      <c r="CS445">
        <v>47.6312</v>
      </c>
      <c r="CT445">
        <v>46.437</v>
      </c>
      <c r="CU445">
        <v>45.437</v>
      </c>
      <c r="CV445">
        <v>1959.971</v>
      </c>
      <c r="CW445">
        <v>39.99</v>
      </c>
      <c r="CX445">
        <v>0</v>
      </c>
      <c r="CY445">
        <v>1651557182.4</v>
      </c>
      <c r="CZ445">
        <v>0</v>
      </c>
      <c r="DA445">
        <v>0</v>
      </c>
      <c r="DB445" t="s">
        <v>356</v>
      </c>
      <c r="DC445">
        <v>1657298120.5</v>
      </c>
      <c r="DD445">
        <v>1657298120.5</v>
      </c>
      <c r="DE445">
        <v>0</v>
      </c>
      <c r="DF445">
        <v>1.391</v>
      </c>
      <c r="DG445">
        <v>0.035</v>
      </c>
      <c r="DH445">
        <v>2.39</v>
      </c>
      <c r="DI445">
        <v>0.104</v>
      </c>
      <c r="DJ445">
        <v>419</v>
      </c>
      <c r="DK445">
        <v>18</v>
      </c>
      <c r="DL445">
        <v>0.11</v>
      </c>
      <c r="DM445">
        <v>0.02</v>
      </c>
      <c r="DN445">
        <v>-61.720405</v>
      </c>
      <c r="DO445">
        <v>-1.09010206378985</v>
      </c>
      <c r="DP445">
        <v>0.165589637281444</v>
      </c>
      <c r="DQ445">
        <v>0</v>
      </c>
      <c r="DR445">
        <v>4.30538875</v>
      </c>
      <c r="DS445">
        <v>-0.42430232645404</v>
      </c>
      <c r="DT445">
        <v>0.0442784584864639</v>
      </c>
      <c r="DU445">
        <v>0</v>
      </c>
      <c r="DV445">
        <v>0</v>
      </c>
      <c r="DW445">
        <v>2</v>
      </c>
      <c r="DX445" t="s">
        <v>357</v>
      </c>
      <c r="DY445">
        <v>2.83789</v>
      </c>
      <c r="DZ445">
        <v>2.64016</v>
      </c>
      <c r="EA445">
        <v>0.151661</v>
      </c>
      <c r="EB445">
        <v>0.156507</v>
      </c>
      <c r="EC445">
        <v>0.0733655</v>
      </c>
      <c r="ED445">
        <v>0.0622569</v>
      </c>
      <c r="EE445">
        <v>23664.1</v>
      </c>
      <c r="EF445">
        <v>20582.9</v>
      </c>
      <c r="EG445">
        <v>24987.8</v>
      </c>
      <c r="EH445">
        <v>23779.5</v>
      </c>
      <c r="EI445">
        <v>39557.1</v>
      </c>
      <c r="EJ445">
        <v>36942.6</v>
      </c>
      <c r="EK445">
        <v>45204.2</v>
      </c>
      <c r="EL445">
        <v>42457.2</v>
      </c>
      <c r="EM445">
        <v>1.75777</v>
      </c>
      <c r="EN445">
        <v>2.0459</v>
      </c>
      <c r="EO445">
        <v>0.0673532</v>
      </c>
      <c r="EP445">
        <v>0</v>
      </c>
      <c r="EQ445">
        <v>23.9818</v>
      </c>
      <c r="ER445">
        <v>999.9</v>
      </c>
      <c r="ES445">
        <v>27.115</v>
      </c>
      <c r="ET445">
        <v>40.768</v>
      </c>
      <c r="EU445">
        <v>29.0091</v>
      </c>
      <c r="EV445">
        <v>52.0714</v>
      </c>
      <c r="EW445">
        <v>30.9615</v>
      </c>
      <c r="EX445">
        <v>2</v>
      </c>
      <c r="EY445">
        <v>0.220356</v>
      </c>
      <c r="EZ445">
        <v>5.93671</v>
      </c>
      <c r="FA445">
        <v>20.1439</v>
      </c>
      <c r="FB445">
        <v>5.23406</v>
      </c>
      <c r="FC445">
        <v>11.992</v>
      </c>
      <c r="FD445">
        <v>4.95635</v>
      </c>
      <c r="FE445">
        <v>3.30398</v>
      </c>
      <c r="FF445">
        <v>350.8</v>
      </c>
      <c r="FG445">
        <v>9999</v>
      </c>
      <c r="FH445">
        <v>9999</v>
      </c>
      <c r="FI445">
        <v>6404.9</v>
      </c>
      <c r="FJ445">
        <v>1.86813</v>
      </c>
      <c r="FK445">
        <v>1.86394</v>
      </c>
      <c r="FL445">
        <v>1.87134</v>
      </c>
      <c r="FM445">
        <v>1.86249</v>
      </c>
      <c r="FN445">
        <v>1.86187</v>
      </c>
      <c r="FO445">
        <v>1.86823</v>
      </c>
      <c r="FP445">
        <v>1.85837</v>
      </c>
      <c r="FQ445">
        <v>1.8646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6.51</v>
      </c>
      <c r="GF445">
        <v>0.2475</v>
      </c>
      <c r="GG445">
        <v>2.14445261950712</v>
      </c>
      <c r="GH445">
        <v>0.00524579190152856</v>
      </c>
      <c r="GI445">
        <v>-2.61795653493914e-06</v>
      </c>
      <c r="GJ445">
        <v>1.03317073579164e-09</v>
      </c>
      <c r="GK445">
        <v>-0.0325879594738201</v>
      </c>
      <c r="GL445">
        <v>-0.0124659139965973</v>
      </c>
      <c r="GM445">
        <v>0.00156445697122576</v>
      </c>
      <c r="GN445">
        <v>-1.32223106024955e-05</v>
      </c>
      <c r="GO445">
        <v>14</v>
      </c>
      <c r="GP445">
        <v>2225</v>
      </c>
      <c r="GQ445">
        <v>3</v>
      </c>
      <c r="GR445">
        <v>45</v>
      </c>
      <c r="GS445">
        <v>3204.6</v>
      </c>
      <c r="GT445">
        <v>3204.6</v>
      </c>
      <c r="GU445">
        <v>3.21655</v>
      </c>
      <c r="GV445">
        <v>2.38403</v>
      </c>
      <c r="GW445">
        <v>1.99829</v>
      </c>
      <c r="GX445">
        <v>2.7063</v>
      </c>
      <c r="GY445">
        <v>2.09351</v>
      </c>
      <c r="GZ445">
        <v>2.43896</v>
      </c>
      <c r="HA445">
        <v>44.6692</v>
      </c>
      <c r="HB445">
        <v>13.8869</v>
      </c>
      <c r="HC445">
        <v>18</v>
      </c>
      <c r="HD445">
        <v>427.654</v>
      </c>
      <c r="HE445">
        <v>612.176</v>
      </c>
      <c r="HF445">
        <v>18.9655</v>
      </c>
      <c r="HG445">
        <v>30.1438</v>
      </c>
      <c r="HH445">
        <v>30.0011</v>
      </c>
      <c r="HI445">
        <v>30.0219</v>
      </c>
      <c r="HJ445">
        <v>30</v>
      </c>
      <c r="HK445">
        <v>64.3612</v>
      </c>
      <c r="HL445">
        <v>48.9451</v>
      </c>
      <c r="HM445">
        <v>0</v>
      </c>
      <c r="HN445">
        <v>18.9418</v>
      </c>
      <c r="HO445">
        <v>1307.38</v>
      </c>
      <c r="HP445">
        <v>16.4409</v>
      </c>
      <c r="HQ445">
        <v>95.6494</v>
      </c>
      <c r="HR445">
        <v>99.7875</v>
      </c>
    </row>
    <row r="446" spans="1:226">
      <c r="A446">
        <v>430</v>
      </c>
      <c r="B446">
        <v>1657490402.5</v>
      </c>
      <c r="C446">
        <v>3933</v>
      </c>
      <c r="D446" t="s">
        <v>1222</v>
      </c>
      <c r="E446" t="s">
        <v>1223</v>
      </c>
      <c r="F446">
        <v>5</v>
      </c>
      <c r="G446" t="s">
        <v>1071</v>
      </c>
      <c r="H446" t="s">
        <v>354</v>
      </c>
      <c r="I446">
        <v>1657490400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1313.50202238964</v>
      </c>
      <c r="AK446">
        <v>1265.06654545454</v>
      </c>
      <c r="AL446">
        <v>3.46507406574334</v>
      </c>
      <c r="AM446">
        <v>66.5773286045169</v>
      </c>
      <c r="AN446">
        <f>(AP446 - AO446 + BO446*1E3/(8.314*(BQ446+273.15)) * AR446/BN446 * AQ446) * BN446/(100*BB446) * 1000/(1000 - AP446)</f>
        <v>0</v>
      </c>
      <c r="AO446">
        <v>16.3085974005197</v>
      </c>
      <c r="AP446">
        <v>20.5014290909091</v>
      </c>
      <c r="AQ446">
        <v>-0.00530652199857462</v>
      </c>
      <c r="AR446">
        <v>78.1139820715769</v>
      </c>
      <c r="AS446">
        <v>16</v>
      </c>
      <c r="AT446">
        <v>3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1657490400</v>
      </c>
      <c r="BH446">
        <v>1232.34</v>
      </c>
      <c r="BI446">
        <v>1294.21444444444</v>
      </c>
      <c r="BJ446">
        <v>20.5089333333333</v>
      </c>
      <c r="BK446">
        <v>16.3167111111111</v>
      </c>
      <c r="BL446">
        <v>1225.79555555556</v>
      </c>
      <c r="BM446">
        <v>20.2618222222222</v>
      </c>
      <c r="BN446">
        <v>500.009777777778</v>
      </c>
      <c r="BO446">
        <v>72.1898555555556</v>
      </c>
      <c r="BP446">
        <v>0.0238991</v>
      </c>
      <c r="BQ446">
        <v>23.9757888888889</v>
      </c>
      <c r="BR446">
        <v>25.0816333333333</v>
      </c>
      <c r="BS446">
        <v>999.9</v>
      </c>
      <c r="BT446">
        <v>0</v>
      </c>
      <c r="BU446">
        <v>0</v>
      </c>
      <c r="BV446">
        <v>9974.86333333333</v>
      </c>
      <c r="BW446">
        <v>0</v>
      </c>
      <c r="BX446">
        <v>354.521777777778</v>
      </c>
      <c r="BY446">
        <v>-61.8738666666667</v>
      </c>
      <c r="BZ446">
        <v>1258.14444444444</v>
      </c>
      <c r="CA446">
        <v>1315.68222222222</v>
      </c>
      <c r="CB446">
        <v>4.19222777777778</v>
      </c>
      <c r="CC446">
        <v>1294.21444444444</v>
      </c>
      <c r="CD446">
        <v>16.3167111111111</v>
      </c>
      <c r="CE446">
        <v>1.48053777777778</v>
      </c>
      <c r="CF446">
        <v>1.17790111111111</v>
      </c>
      <c r="CG446">
        <v>12.7686222222222</v>
      </c>
      <c r="CH446">
        <v>9.32513222222222</v>
      </c>
      <c r="CI446">
        <v>2000.01</v>
      </c>
      <c r="CJ446">
        <v>0.980004</v>
      </c>
      <c r="CK446">
        <v>0.0199963</v>
      </c>
      <c r="CL446">
        <v>0</v>
      </c>
      <c r="CM446">
        <v>2.34315555555556</v>
      </c>
      <c r="CN446">
        <v>0</v>
      </c>
      <c r="CO446">
        <v>13845.4444444444</v>
      </c>
      <c r="CP446">
        <v>16705.5</v>
      </c>
      <c r="CQ446">
        <v>46.3818888888889</v>
      </c>
      <c r="CR446">
        <v>48.562</v>
      </c>
      <c r="CS446">
        <v>47.6387777777778</v>
      </c>
      <c r="CT446">
        <v>46.437</v>
      </c>
      <c r="CU446">
        <v>45.437</v>
      </c>
      <c r="CV446">
        <v>1960.02</v>
      </c>
      <c r="CW446">
        <v>39.99</v>
      </c>
      <c r="CX446">
        <v>0</v>
      </c>
      <c r="CY446">
        <v>1651557187.2</v>
      </c>
      <c r="CZ446">
        <v>0</v>
      </c>
      <c r="DA446">
        <v>0</v>
      </c>
      <c r="DB446" t="s">
        <v>356</v>
      </c>
      <c r="DC446">
        <v>1657298120.5</v>
      </c>
      <c r="DD446">
        <v>1657298120.5</v>
      </c>
      <c r="DE446">
        <v>0</v>
      </c>
      <c r="DF446">
        <v>1.391</v>
      </c>
      <c r="DG446">
        <v>0.035</v>
      </c>
      <c r="DH446">
        <v>2.39</v>
      </c>
      <c r="DI446">
        <v>0.104</v>
      </c>
      <c r="DJ446">
        <v>419</v>
      </c>
      <c r="DK446">
        <v>18</v>
      </c>
      <c r="DL446">
        <v>0.11</v>
      </c>
      <c r="DM446">
        <v>0.02</v>
      </c>
      <c r="DN446">
        <v>-61.81328</v>
      </c>
      <c r="DO446">
        <v>-0.617779362101268</v>
      </c>
      <c r="DP446">
        <v>0.138494920845495</v>
      </c>
      <c r="DQ446">
        <v>0</v>
      </c>
      <c r="DR446">
        <v>4.26237125</v>
      </c>
      <c r="DS446">
        <v>-0.572341801125703</v>
      </c>
      <c r="DT446">
        <v>0.0555825743011018</v>
      </c>
      <c r="DU446">
        <v>0</v>
      </c>
      <c r="DV446">
        <v>0</v>
      </c>
      <c r="DW446">
        <v>2</v>
      </c>
      <c r="DX446" t="s">
        <v>357</v>
      </c>
      <c r="DY446">
        <v>2.8377</v>
      </c>
      <c r="DZ446">
        <v>2.64016</v>
      </c>
      <c r="EA446">
        <v>0.152966</v>
      </c>
      <c r="EB446">
        <v>0.157771</v>
      </c>
      <c r="EC446">
        <v>0.0733076</v>
      </c>
      <c r="ED446">
        <v>0.0623474</v>
      </c>
      <c r="EE446">
        <v>23627.2</v>
      </c>
      <c r="EF446">
        <v>20551.3</v>
      </c>
      <c r="EG446">
        <v>24987.3</v>
      </c>
      <c r="EH446">
        <v>23778.7</v>
      </c>
      <c r="EI446">
        <v>39558.4</v>
      </c>
      <c r="EJ446">
        <v>36937.9</v>
      </c>
      <c r="EK446">
        <v>45202.8</v>
      </c>
      <c r="EL446">
        <v>42456</v>
      </c>
      <c r="EM446">
        <v>1.75765</v>
      </c>
      <c r="EN446">
        <v>2.04575</v>
      </c>
      <c r="EO446">
        <v>0.0653304</v>
      </c>
      <c r="EP446">
        <v>0</v>
      </c>
      <c r="EQ446">
        <v>23.9923</v>
      </c>
      <c r="ER446">
        <v>999.9</v>
      </c>
      <c r="ES446">
        <v>27.085</v>
      </c>
      <c r="ET446">
        <v>40.768</v>
      </c>
      <c r="EU446">
        <v>28.9762</v>
      </c>
      <c r="EV446">
        <v>52.2614</v>
      </c>
      <c r="EW446">
        <v>30.9976</v>
      </c>
      <c r="EX446">
        <v>2</v>
      </c>
      <c r="EY446">
        <v>0.221494</v>
      </c>
      <c r="EZ446">
        <v>6.09956</v>
      </c>
      <c r="FA446">
        <v>20.1379</v>
      </c>
      <c r="FB446">
        <v>5.23421</v>
      </c>
      <c r="FC446">
        <v>11.992</v>
      </c>
      <c r="FD446">
        <v>4.95635</v>
      </c>
      <c r="FE446">
        <v>3.304</v>
      </c>
      <c r="FF446">
        <v>350.8</v>
      </c>
      <c r="FG446">
        <v>9999</v>
      </c>
      <c r="FH446">
        <v>9999</v>
      </c>
      <c r="FI446">
        <v>6404.9</v>
      </c>
      <c r="FJ446">
        <v>1.86813</v>
      </c>
      <c r="FK446">
        <v>1.86391</v>
      </c>
      <c r="FL446">
        <v>1.87134</v>
      </c>
      <c r="FM446">
        <v>1.86249</v>
      </c>
      <c r="FN446">
        <v>1.86188</v>
      </c>
      <c r="FO446">
        <v>1.8682</v>
      </c>
      <c r="FP446">
        <v>1.85837</v>
      </c>
      <c r="FQ446">
        <v>1.86457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6.58</v>
      </c>
      <c r="GF446">
        <v>0.2468</v>
      </c>
      <c r="GG446">
        <v>2.14445261950712</v>
      </c>
      <c r="GH446">
        <v>0.00524579190152856</v>
      </c>
      <c r="GI446">
        <v>-2.61795653493914e-06</v>
      </c>
      <c r="GJ446">
        <v>1.03317073579164e-09</v>
      </c>
      <c r="GK446">
        <v>-0.0325879594738201</v>
      </c>
      <c r="GL446">
        <v>-0.0124659139965973</v>
      </c>
      <c r="GM446">
        <v>0.00156445697122576</v>
      </c>
      <c r="GN446">
        <v>-1.32223106024955e-05</v>
      </c>
      <c r="GO446">
        <v>14</v>
      </c>
      <c r="GP446">
        <v>2225</v>
      </c>
      <c r="GQ446">
        <v>3</v>
      </c>
      <c r="GR446">
        <v>45</v>
      </c>
      <c r="GS446">
        <v>3204.7</v>
      </c>
      <c r="GT446">
        <v>3204.7</v>
      </c>
      <c r="GU446">
        <v>3.24585</v>
      </c>
      <c r="GV446">
        <v>2.38403</v>
      </c>
      <c r="GW446">
        <v>1.99829</v>
      </c>
      <c r="GX446">
        <v>2.7063</v>
      </c>
      <c r="GY446">
        <v>2.09351</v>
      </c>
      <c r="GZ446">
        <v>2.4353</v>
      </c>
      <c r="HA446">
        <v>44.6973</v>
      </c>
      <c r="HB446">
        <v>13.8781</v>
      </c>
      <c r="HC446">
        <v>18</v>
      </c>
      <c r="HD446">
        <v>427.619</v>
      </c>
      <c r="HE446">
        <v>612.106</v>
      </c>
      <c r="HF446">
        <v>18.8829</v>
      </c>
      <c r="HG446">
        <v>30.1519</v>
      </c>
      <c r="HH446">
        <v>30.0012</v>
      </c>
      <c r="HI446">
        <v>30.0273</v>
      </c>
      <c r="HJ446">
        <v>30.0047</v>
      </c>
      <c r="HK446">
        <v>64.9594</v>
      </c>
      <c r="HL446">
        <v>48.6331</v>
      </c>
      <c r="HM446">
        <v>0</v>
      </c>
      <c r="HN446">
        <v>18.8556</v>
      </c>
      <c r="HO446">
        <v>1327.52</v>
      </c>
      <c r="HP446">
        <v>16.4942</v>
      </c>
      <c r="HQ446">
        <v>95.647</v>
      </c>
      <c r="HR446">
        <v>99.7844</v>
      </c>
    </row>
    <row r="447" spans="1:226">
      <c r="A447">
        <v>431</v>
      </c>
      <c r="B447">
        <v>1657490407.5</v>
      </c>
      <c r="C447">
        <v>3938</v>
      </c>
      <c r="D447" t="s">
        <v>1224</v>
      </c>
      <c r="E447" t="s">
        <v>1225</v>
      </c>
      <c r="F447">
        <v>5</v>
      </c>
      <c r="G447" t="s">
        <v>1071</v>
      </c>
      <c r="H447" t="s">
        <v>354</v>
      </c>
      <c r="I447">
        <v>1657490404.7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1330.91352035165</v>
      </c>
      <c r="AK447">
        <v>1282.09442424242</v>
      </c>
      <c r="AL447">
        <v>3.39235611010481</v>
      </c>
      <c r="AM447">
        <v>66.5773286045169</v>
      </c>
      <c r="AN447">
        <f>(AP447 - AO447 + BO447*1E3/(8.314*(BQ447+273.15)) * AR447/BN447 * AQ447) * BN447/(100*BB447) * 1000/(1000 - AP447)</f>
        <v>0</v>
      </c>
      <c r="AO447">
        <v>16.3507339954691</v>
      </c>
      <c r="AP447">
        <v>20.4868084848485</v>
      </c>
      <c r="AQ447">
        <v>-0.00301200473191968</v>
      </c>
      <c r="AR447">
        <v>78.1139820715769</v>
      </c>
      <c r="AS447">
        <v>16</v>
      </c>
      <c r="AT447">
        <v>3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1657490404.7</v>
      </c>
      <c r="BH447">
        <v>1248.184</v>
      </c>
      <c r="BI447">
        <v>1310.263</v>
      </c>
      <c r="BJ447">
        <v>20.49168</v>
      </c>
      <c r="BK447">
        <v>16.36171</v>
      </c>
      <c r="BL447">
        <v>1241.585</v>
      </c>
      <c r="BM447">
        <v>20.24513</v>
      </c>
      <c r="BN447">
        <v>499.9907</v>
      </c>
      <c r="BO447">
        <v>72.18945</v>
      </c>
      <c r="BP447">
        <v>0.02391111</v>
      </c>
      <c r="BQ447">
        <v>23.96588</v>
      </c>
      <c r="BR447">
        <v>25.0706</v>
      </c>
      <c r="BS447">
        <v>999.9</v>
      </c>
      <c r="BT447">
        <v>0</v>
      </c>
      <c r="BU447">
        <v>0</v>
      </c>
      <c r="BV447">
        <v>9975.062</v>
      </c>
      <c r="BW447">
        <v>0</v>
      </c>
      <c r="BX447">
        <v>344.9356</v>
      </c>
      <c r="BY447">
        <v>-62.07993</v>
      </c>
      <c r="BZ447">
        <v>1274.296</v>
      </c>
      <c r="CA447">
        <v>1332.059</v>
      </c>
      <c r="CB447">
        <v>4.129952</v>
      </c>
      <c r="CC447">
        <v>1310.263</v>
      </c>
      <c r="CD447">
        <v>16.36171</v>
      </c>
      <c r="CE447">
        <v>1.479283</v>
      </c>
      <c r="CF447">
        <v>1.181144</v>
      </c>
      <c r="CG447">
        <v>12.7557</v>
      </c>
      <c r="CH447">
        <v>9.365971</v>
      </c>
      <c r="CI447">
        <v>2000.002</v>
      </c>
      <c r="CJ447">
        <v>0.980004</v>
      </c>
      <c r="CK447">
        <v>0.0199963</v>
      </c>
      <c r="CL447">
        <v>0</v>
      </c>
      <c r="CM447">
        <v>2.57397</v>
      </c>
      <c r="CN447">
        <v>0</v>
      </c>
      <c r="CO447">
        <v>13819.13</v>
      </c>
      <c r="CP447">
        <v>16705.42</v>
      </c>
      <c r="CQ447">
        <v>46.3998</v>
      </c>
      <c r="CR447">
        <v>48.562</v>
      </c>
      <c r="CS447">
        <v>47.656</v>
      </c>
      <c r="CT447">
        <v>46.437</v>
      </c>
      <c r="CU447">
        <v>45.437</v>
      </c>
      <c r="CV447">
        <v>1960.012</v>
      </c>
      <c r="CW447">
        <v>39.99</v>
      </c>
      <c r="CX447">
        <v>0</v>
      </c>
      <c r="CY447">
        <v>1651557192</v>
      </c>
      <c r="CZ447">
        <v>0</v>
      </c>
      <c r="DA447">
        <v>0</v>
      </c>
      <c r="DB447" t="s">
        <v>356</v>
      </c>
      <c r="DC447">
        <v>1657298120.5</v>
      </c>
      <c r="DD447">
        <v>1657298120.5</v>
      </c>
      <c r="DE447">
        <v>0</v>
      </c>
      <c r="DF447">
        <v>1.391</v>
      </c>
      <c r="DG447">
        <v>0.035</v>
      </c>
      <c r="DH447">
        <v>2.39</v>
      </c>
      <c r="DI447">
        <v>0.104</v>
      </c>
      <c r="DJ447">
        <v>419</v>
      </c>
      <c r="DK447">
        <v>18</v>
      </c>
      <c r="DL447">
        <v>0.11</v>
      </c>
      <c r="DM447">
        <v>0.02</v>
      </c>
      <c r="DN447">
        <v>-61.8665275</v>
      </c>
      <c r="DO447">
        <v>-0.968342589118192</v>
      </c>
      <c r="DP447">
        <v>0.166425639532345</v>
      </c>
      <c r="DQ447">
        <v>0</v>
      </c>
      <c r="DR447">
        <v>4.22124675</v>
      </c>
      <c r="DS447">
        <v>-0.604487166979371</v>
      </c>
      <c r="DT447">
        <v>0.0588336199543892</v>
      </c>
      <c r="DU447">
        <v>0</v>
      </c>
      <c r="DV447">
        <v>0</v>
      </c>
      <c r="DW447">
        <v>2</v>
      </c>
      <c r="DX447" t="s">
        <v>357</v>
      </c>
      <c r="DY447">
        <v>2.8377</v>
      </c>
      <c r="DZ447">
        <v>2.64002</v>
      </c>
      <c r="EA447">
        <v>0.154251</v>
      </c>
      <c r="EB447">
        <v>0.159048</v>
      </c>
      <c r="EC447">
        <v>0.0732735</v>
      </c>
      <c r="ED447">
        <v>0.0624967</v>
      </c>
      <c r="EE447">
        <v>23591</v>
      </c>
      <c r="EF447">
        <v>20519.9</v>
      </c>
      <c r="EG447">
        <v>24987</v>
      </c>
      <c r="EH447">
        <v>23778.5</v>
      </c>
      <c r="EI447">
        <v>39559.8</v>
      </c>
      <c r="EJ447">
        <v>36931.6</v>
      </c>
      <c r="EK447">
        <v>45202.6</v>
      </c>
      <c r="EL447">
        <v>42455.4</v>
      </c>
      <c r="EM447">
        <v>1.7574</v>
      </c>
      <c r="EN447">
        <v>2.04573</v>
      </c>
      <c r="EO447">
        <v>0.0659004</v>
      </c>
      <c r="EP447">
        <v>0</v>
      </c>
      <c r="EQ447">
        <v>24.002</v>
      </c>
      <c r="ER447">
        <v>999.9</v>
      </c>
      <c r="ES447">
        <v>27.06</v>
      </c>
      <c r="ET447">
        <v>40.788</v>
      </c>
      <c r="EU447">
        <v>28.98</v>
      </c>
      <c r="EV447">
        <v>52.7214</v>
      </c>
      <c r="EW447">
        <v>30.9054</v>
      </c>
      <c r="EX447">
        <v>2</v>
      </c>
      <c r="EY447">
        <v>0.222787</v>
      </c>
      <c r="EZ447">
        <v>6.21199</v>
      </c>
      <c r="FA447">
        <v>20.1339</v>
      </c>
      <c r="FB447">
        <v>5.23316</v>
      </c>
      <c r="FC447">
        <v>11.992</v>
      </c>
      <c r="FD447">
        <v>4.95575</v>
      </c>
      <c r="FE447">
        <v>3.3039</v>
      </c>
      <c r="FF447">
        <v>350.8</v>
      </c>
      <c r="FG447">
        <v>9999</v>
      </c>
      <c r="FH447">
        <v>9999</v>
      </c>
      <c r="FI447">
        <v>6404.9</v>
      </c>
      <c r="FJ447">
        <v>1.86813</v>
      </c>
      <c r="FK447">
        <v>1.86392</v>
      </c>
      <c r="FL447">
        <v>1.87134</v>
      </c>
      <c r="FM447">
        <v>1.86249</v>
      </c>
      <c r="FN447">
        <v>1.86186</v>
      </c>
      <c r="FO447">
        <v>1.86817</v>
      </c>
      <c r="FP447">
        <v>1.85837</v>
      </c>
      <c r="FQ447">
        <v>1.8646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6.63</v>
      </c>
      <c r="GF447">
        <v>0.2463</v>
      </c>
      <c r="GG447">
        <v>2.14445261950712</v>
      </c>
      <c r="GH447">
        <v>0.00524579190152856</v>
      </c>
      <c r="GI447">
        <v>-2.61795653493914e-06</v>
      </c>
      <c r="GJ447">
        <v>1.03317073579164e-09</v>
      </c>
      <c r="GK447">
        <v>-0.0325879594738201</v>
      </c>
      <c r="GL447">
        <v>-0.0124659139965973</v>
      </c>
      <c r="GM447">
        <v>0.00156445697122576</v>
      </c>
      <c r="GN447">
        <v>-1.32223106024955e-05</v>
      </c>
      <c r="GO447">
        <v>14</v>
      </c>
      <c r="GP447">
        <v>2225</v>
      </c>
      <c r="GQ447">
        <v>3</v>
      </c>
      <c r="GR447">
        <v>45</v>
      </c>
      <c r="GS447">
        <v>3204.8</v>
      </c>
      <c r="GT447">
        <v>3204.8</v>
      </c>
      <c r="GU447">
        <v>3.27881</v>
      </c>
      <c r="GV447">
        <v>2.3877</v>
      </c>
      <c r="GW447">
        <v>1.99829</v>
      </c>
      <c r="GX447">
        <v>2.70508</v>
      </c>
      <c r="GY447">
        <v>2.09351</v>
      </c>
      <c r="GZ447">
        <v>2.41821</v>
      </c>
      <c r="HA447">
        <v>44.7253</v>
      </c>
      <c r="HB447">
        <v>13.8606</v>
      </c>
      <c r="HC447">
        <v>18</v>
      </c>
      <c r="HD447">
        <v>427.508</v>
      </c>
      <c r="HE447">
        <v>612.147</v>
      </c>
      <c r="HF447">
        <v>18.8025</v>
      </c>
      <c r="HG447">
        <v>30.1591</v>
      </c>
      <c r="HH447">
        <v>30.0013</v>
      </c>
      <c r="HI447">
        <v>30.0322</v>
      </c>
      <c r="HJ447">
        <v>30.0103</v>
      </c>
      <c r="HK447">
        <v>65.6098</v>
      </c>
      <c r="HL447">
        <v>48.3358</v>
      </c>
      <c r="HM447">
        <v>0</v>
      </c>
      <c r="HN447">
        <v>18.7781</v>
      </c>
      <c r="HO447">
        <v>1340.95</v>
      </c>
      <c r="HP447">
        <v>16.5437</v>
      </c>
      <c r="HQ447">
        <v>95.6463</v>
      </c>
      <c r="HR447">
        <v>99.7833</v>
      </c>
    </row>
    <row r="448" spans="1:226">
      <c r="A448">
        <v>432</v>
      </c>
      <c r="B448">
        <v>1657490412.5</v>
      </c>
      <c r="C448">
        <v>3943</v>
      </c>
      <c r="D448" t="s">
        <v>1226</v>
      </c>
      <c r="E448" t="s">
        <v>1227</v>
      </c>
      <c r="F448">
        <v>5</v>
      </c>
      <c r="G448" t="s">
        <v>1071</v>
      </c>
      <c r="H448" t="s">
        <v>354</v>
      </c>
      <c r="I448">
        <v>1657490410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1347.96657860673</v>
      </c>
      <c r="AK448">
        <v>1299.39763636364</v>
      </c>
      <c r="AL448">
        <v>3.45158974820354</v>
      </c>
      <c r="AM448">
        <v>66.5773286045169</v>
      </c>
      <c r="AN448">
        <f>(AP448 - AO448 + BO448*1E3/(8.314*(BQ448+273.15)) * AR448/BN448 * AQ448) * BN448/(100*BB448) * 1000/(1000 - AP448)</f>
        <v>0</v>
      </c>
      <c r="AO448">
        <v>16.3948690123995</v>
      </c>
      <c r="AP448">
        <v>20.4776290909091</v>
      </c>
      <c r="AQ448">
        <v>-0.000604026871707408</v>
      </c>
      <c r="AR448">
        <v>78.1139820715769</v>
      </c>
      <c r="AS448">
        <v>16</v>
      </c>
      <c r="AT448">
        <v>3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1657490410</v>
      </c>
      <c r="BH448">
        <v>1266.01666666667</v>
      </c>
      <c r="BI448">
        <v>1327.94</v>
      </c>
      <c r="BJ448">
        <v>20.4814444444444</v>
      </c>
      <c r="BK448">
        <v>16.4071</v>
      </c>
      <c r="BL448">
        <v>1259.35555555556</v>
      </c>
      <c r="BM448">
        <v>20.2352333333333</v>
      </c>
      <c r="BN448">
        <v>499.997555555556</v>
      </c>
      <c r="BO448">
        <v>72.1895333333333</v>
      </c>
      <c r="BP448">
        <v>0.0240044111111111</v>
      </c>
      <c r="BQ448">
        <v>23.9483111111111</v>
      </c>
      <c r="BR448">
        <v>25.0817111111111</v>
      </c>
      <c r="BS448">
        <v>999.9</v>
      </c>
      <c r="BT448">
        <v>0</v>
      </c>
      <c r="BU448">
        <v>0</v>
      </c>
      <c r="BV448">
        <v>9966.87555555556</v>
      </c>
      <c r="BW448">
        <v>0</v>
      </c>
      <c r="BX448">
        <v>322.805777777778</v>
      </c>
      <c r="BY448">
        <v>-61.9225888888889</v>
      </c>
      <c r="BZ448">
        <v>1292.49</v>
      </c>
      <c r="CA448">
        <v>1350.09333333333</v>
      </c>
      <c r="CB448">
        <v>4.07434333333333</v>
      </c>
      <c r="CC448">
        <v>1327.94</v>
      </c>
      <c r="CD448">
        <v>16.4071</v>
      </c>
      <c r="CE448">
        <v>1.47854666666667</v>
      </c>
      <c r="CF448">
        <v>1.18442111111111</v>
      </c>
      <c r="CG448">
        <v>12.7481</v>
      </c>
      <c r="CH448">
        <v>9.40715888888889</v>
      </c>
      <c r="CI448">
        <v>1999.99</v>
      </c>
      <c r="CJ448">
        <v>0.980004</v>
      </c>
      <c r="CK448">
        <v>0.0199963</v>
      </c>
      <c r="CL448">
        <v>0</v>
      </c>
      <c r="CM448">
        <v>2.5521</v>
      </c>
      <c r="CN448">
        <v>0</v>
      </c>
      <c r="CO448">
        <v>13797.3666666667</v>
      </c>
      <c r="CP448">
        <v>16705.3666666667</v>
      </c>
      <c r="CQ448">
        <v>46.4232222222222</v>
      </c>
      <c r="CR448">
        <v>48.562</v>
      </c>
      <c r="CS448">
        <v>47.687</v>
      </c>
      <c r="CT448">
        <v>46.437</v>
      </c>
      <c r="CU448">
        <v>45.451</v>
      </c>
      <c r="CV448">
        <v>1960</v>
      </c>
      <c r="CW448">
        <v>39.99</v>
      </c>
      <c r="CX448">
        <v>0</v>
      </c>
      <c r="CY448">
        <v>1651557197.4</v>
      </c>
      <c r="CZ448">
        <v>0</v>
      </c>
      <c r="DA448">
        <v>0</v>
      </c>
      <c r="DB448" t="s">
        <v>356</v>
      </c>
      <c r="DC448">
        <v>1657298120.5</v>
      </c>
      <c r="DD448">
        <v>1657298120.5</v>
      </c>
      <c r="DE448">
        <v>0</v>
      </c>
      <c r="DF448">
        <v>1.391</v>
      </c>
      <c r="DG448">
        <v>0.035</v>
      </c>
      <c r="DH448">
        <v>2.39</v>
      </c>
      <c r="DI448">
        <v>0.104</v>
      </c>
      <c r="DJ448">
        <v>419</v>
      </c>
      <c r="DK448">
        <v>18</v>
      </c>
      <c r="DL448">
        <v>0.11</v>
      </c>
      <c r="DM448">
        <v>0.02</v>
      </c>
      <c r="DN448">
        <v>-61.94227</v>
      </c>
      <c r="DO448">
        <v>-0.918812757973581</v>
      </c>
      <c r="DP448">
        <v>0.17802779726773</v>
      </c>
      <c r="DQ448">
        <v>0</v>
      </c>
      <c r="DR448">
        <v>4.1683345</v>
      </c>
      <c r="DS448">
        <v>-0.621526604127591</v>
      </c>
      <c r="DT448">
        <v>0.0604940437543234</v>
      </c>
      <c r="DU448">
        <v>0</v>
      </c>
      <c r="DV448">
        <v>0</v>
      </c>
      <c r="DW448">
        <v>2</v>
      </c>
      <c r="DX448" t="s">
        <v>357</v>
      </c>
      <c r="DY448">
        <v>2.83744</v>
      </c>
      <c r="DZ448">
        <v>2.64051</v>
      </c>
      <c r="EA448">
        <v>0.155538</v>
      </c>
      <c r="EB448">
        <v>0.160266</v>
      </c>
      <c r="EC448">
        <v>0.0732479</v>
      </c>
      <c r="ED448">
        <v>0.0626344</v>
      </c>
      <c r="EE448">
        <v>23554.9</v>
      </c>
      <c r="EF448">
        <v>20490.2</v>
      </c>
      <c r="EG448">
        <v>24986.8</v>
      </c>
      <c r="EH448">
        <v>23778.6</v>
      </c>
      <c r="EI448">
        <v>39560.6</v>
      </c>
      <c r="EJ448">
        <v>36926.4</v>
      </c>
      <c r="EK448">
        <v>45202.3</v>
      </c>
      <c r="EL448">
        <v>42455.6</v>
      </c>
      <c r="EM448">
        <v>1.75705</v>
      </c>
      <c r="EN448">
        <v>2.04608</v>
      </c>
      <c r="EO448">
        <v>0.0646897</v>
      </c>
      <c r="EP448">
        <v>0</v>
      </c>
      <c r="EQ448">
        <v>24.0115</v>
      </c>
      <c r="ER448">
        <v>999.9</v>
      </c>
      <c r="ES448">
        <v>27.011</v>
      </c>
      <c r="ET448">
        <v>40.788</v>
      </c>
      <c r="EU448">
        <v>28.9286</v>
      </c>
      <c r="EV448">
        <v>52.9714</v>
      </c>
      <c r="EW448">
        <v>30.9816</v>
      </c>
      <c r="EX448">
        <v>2</v>
      </c>
      <c r="EY448">
        <v>0.223984</v>
      </c>
      <c r="EZ448">
        <v>6.29139</v>
      </c>
      <c r="FA448">
        <v>20.1313</v>
      </c>
      <c r="FB448">
        <v>5.23406</v>
      </c>
      <c r="FC448">
        <v>11.992</v>
      </c>
      <c r="FD448">
        <v>4.957</v>
      </c>
      <c r="FE448">
        <v>3.304</v>
      </c>
      <c r="FF448">
        <v>350.8</v>
      </c>
      <c r="FG448">
        <v>9999</v>
      </c>
      <c r="FH448">
        <v>9999</v>
      </c>
      <c r="FI448">
        <v>6405.2</v>
      </c>
      <c r="FJ448">
        <v>1.86813</v>
      </c>
      <c r="FK448">
        <v>1.8639</v>
      </c>
      <c r="FL448">
        <v>1.87134</v>
      </c>
      <c r="FM448">
        <v>1.86249</v>
      </c>
      <c r="FN448">
        <v>1.86183</v>
      </c>
      <c r="FO448">
        <v>1.86817</v>
      </c>
      <c r="FP448">
        <v>1.85837</v>
      </c>
      <c r="FQ448">
        <v>1.86456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6.69</v>
      </c>
      <c r="GF448">
        <v>0.246</v>
      </c>
      <c r="GG448">
        <v>2.14445261950712</v>
      </c>
      <c r="GH448">
        <v>0.00524579190152856</v>
      </c>
      <c r="GI448">
        <v>-2.61795653493914e-06</v>
      </c>
      <c r="GJ448">
        <v>1.03317073579164e-09</v>
      </c>
      <c r="GK448">
        <v>-0.0325879594738201</v>
      </c>
      <c r="GL448">
        <v>-0.0124659139965973</v>
      </c>
      <c r="GM448">
        <v>0.00156445697122576</v>
      </c>
      <c r="GN448">
        <v>-1.32223106024955e-05</v>
      </c>
      <c r="GO448">
        <v>14</v>
      </c>
      <c r="GP448">
        <v>2225</v>
      </c>
      <c r="GQ448">
        <v>3</v>
      </c>
      <c r="GR448">
        <v>45</v>
      </c>
      <c r="GS448">
        <v>3204.9</v>
      </c>
      <c r="GT448">
        <v>3204.9</v>
      </c>
      <c r="GU448">
        <v>3.30933</v>
      </c>
      <c r="GV448">
        <v>2.38525</v>
      </c>
      <c r="GW448">
        <v>1.99829</v>
      </c>
      <c r="GX448">
        <v>2.70752</v>
      </c>
      <c r="GY448">
        <v>2.09351</v>
      </c>
      <c r="GZ448">
        <v>2.37793</v>
      </c>
      <c r="HA448">
        <v>44.7534</v>
      </c>
      <c r="HB448">
        <v>13.8343</v>
      </c>
      <c r="HC448">
        <v>18</v>
      </c>
      <c r="HD448">
        <v>427.342</v>
      </c>
      <c r="HE448">
        <v>612.473</v>
      </c>
      <c r="HF448">
        <v>18.7233</v>
      </c>
      <c r="HG448">
        <v>30.1663</v>
      </c>
      <c r="HH448">
        <v>30.0012</v>
      </c>
      <c r="HI448">
        <v>30.0374</v>
      </c>
      <c r="HJ448">
        <v>30.0148</v>
      </c>
      <c r="HK448">
        <v>66.2093</v>
      </c>
      <c r="HL448">
        <v>48.061</v>
      </c>
      <c r="HM448">
        <v>0</v>
      </c>
      <c r="HN448">
        <v>18.704</v>
      </c>
      <c r="HO448">
        <v>1354.36</v>
      </c>
      <c r="HP448">
        <v>16.5977</v>
      </c>
      <c r="HQ448">
        <v>95.6456</v>
      </c>
      <c r="HR448">
        <v>99.7837</v>
      </c>
    </row>
    <row r="449" spans="1:226">
      <c r="A449">
        <v>433</v>
      </c>
      <c r="B449">
        <v>1657490417.5</v>
      </c>
      <c r="C449">
        <v>3948</v>
      </c>
      <c r="D449" t="s">
        <v>1228</v>
      </c>
      <c r="E449" t="s">
        <v>1229</v>
      </c>
      <c r="F449">
        <v>5</v>
      </c>
      <c r="G449" t="s">
        <v>1071</v>
      </c>
      <c r="H449" t="s">
        <v>354</v>
      </c>
      <c r="I449">
        <v>1657490414.7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1365.11623675362</v>
      </c>
      <c r="AK449">
        <v>1316.25478787879</v>
      </c>
      <c r="AL449">
        <v>3.35659543864754</v>
      </c>
      <c r="AM449">
        <v>66.5773286045169</v>
      </c>
      <c r="AN449">
        <f>(AP449 - AO449 + BO449*1E3/(8.314*(BQ449+273.15)) * AR449/BN449 * AQ449) * BN449/(100*BB449) * 1000/(1000 - AP449)</f>
        <v>0</v>
      </c>
      <c r="AO449">
        <v>16.4547450013168</v>
      </c>
      <c r="AP449">
        <v>20.466216969697</v>
      </c>
      <c r="AQ449">
        <v>-0.000564215129771424</v>
      </c>
      <c r="AR449">
        <v>78.1139820715769</v>
      </c>
      <c r="AS449">
        <v>16</v>
      </c>
      <c r="AT449">
        <v>3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1657490414.7</v>
      </c>
      <c r="BH449">
        <v>1281.741</v>
      </c>
      <c r="BI449">
        <v>1343.736</v>
      </c>
      <c r="BJ449">
        <v>20.47017</v>
      </c>
      <c r="BK449">
        <v>16.46376</v>
      </c>
      <c r="BL449">
        <v>1275.021</v>
      </c>
      <c r="BM449">
        <v>20.22433</v>
      </c>
      <c r="BN449">
        <v>499.9247</v>
      </c>
      <c r="BO449">
        <v>72.18878</v>
      </c>
      <c r="BP449">
        <v>0.02432515</v>
      </c>
      <c r="BQ449">
        <v>23.93208</v>
      </c>
      <c r="BR449">
        <v>25.07796</v>
      </c>
      <c r="BS449">
        <v>999.9</v>
      </c>
      <c r="BT449">
        <v>0</v>
      </c>
      <c r="BU449">
        <v>0</v>
      </c>
      <c r="BV449">
        <v>10009.202</v>
      </c>
      <c r="BW449">
        <v>0</v>
      </c>
      <c r="BX449">
        <v>340.2913</v>
      </c>
      <c r="BY449">
        <v>-61.99544</v>
      </c>
      <c r="BZ449">
        <v>1308.526</v>
      </c>
      <c r="CA449">
        <v>1366.228</v>
      </c>
      <c r="CB449">
        <v>4.006402</v>
      </c>
      <c r="CC449">
        <v>1343.736</v>
      </c>
      <c r="CD449">
        <v>16.46376</v>
      </c>
      <c r="CE449">
        <v>1.477716</v>
      </c>
      <c r="CF449">
        <v>1.188498</v>
      </c>
      <c r="CG449">
        <v>12.73951</v>
      </c>
      <c r="CH449">
        <v>9.458248</v>
      </c>
      <c r="CI449">
        <v>1999.975</v>
      </c>
      <c r="CJ449">
        <v>0.980004</v>
      </c>
      <c r="CK449">
        <v>0.0199963</v>
      </c>
      <c r="CL449">
        <v>0</v>
      </c>
      <c r="CM449">
        <v>2.4845</v>
      </c>
      <c r="CN449">
        <v>0</v>
      </c>
      <c r="CO449">
        <v>13768.55</v>
      </c>
      <c r="CP449">
        <v>16705.24</v>
      </c>
      <c r="CQ449">
        <v>46.437</v>
      </c>
      <c r="CR449">
        <v>48.562</v>
      </c>
      <c r="CS449">
        <v>47.687</v>
      </c>
      <c r="CT449">
        <v>46.437</v>
      </c>
      <c r="CU449">
        <v>45.4559</v>
      </c>
      <c r="CV449">
        <v>1959.985</v>
      </c>
      <c r="CW449">
        <v>39.99</v>
      </c>
      <c r="CX449">
        <v>0</v>
      </c>
      <c r="CY449">
        <v>1651557202.2</v>
      </c>
      <c r="CZ449">
        <v>0</v>
      </c>
      <c r="DA449">
        <v>0</v>
      </c>
      <c r="DB449" t="s">
        <v>356</v>
      </c>
      <c r="DC449">
        <v>1657298120.5</v>
      </c>
      <c r="DD449">
        <v>1657298120.5</v>
      </c>
      <c r="DE449">
        <v>0</v>
      </c>
      <c r="DF449">
        <v>1.391</v>
      </c>
      <c r="DG449">
        <v>0.035</v>
      </c>
      <c r="DH449">
        <v>2.39</v>
      </c>
      <c r="DI449">
        <v>0.104</v>
      </c>
      <c r="DJ449">
        <v>419</v>
      </c>
      <c r="DK449">
        <v>18</v>
      </c>
      <c r="DL449">
        <v>0.11</v>
      </c>
      <c r="DM449">
        <v>0.02</v>
      </c>
      <c r="DN449">
        <v>-61.960815</v>
      </c>
      <c r="DO449">
        <v>-0.240972607879889</v>
      </c>
      <c r="DP449">
        <v>0.151675529585362</v>
      </c>
      <c r="DQ449">
        <v>0</v>
      </c>
      <c r="DR449">
        <v>4.113837</v>
      </c>
      <c r="DS449">
        <v>-0.738906191369615</v>
      </c>
      <c r="DT449">
        <v>0.071294191320191</v>
      </c>
      <c r="DU449">
        <v>0</v>
      </c>
      <c r="DV449">
        <v>0</v>
      </c>
      <c r="DW449">
        <v>2</v>
      </c>
      <c r="DX449" t="s">
        <v>357</v>
      </c>
      <c r="DY449">
        <v>2.83753</v>
      </c>
      <c r="DZ449">
        <v>2.64115</v>
      </c>
      <c r="EA449">
        <v>0.156787</v>
      </c>
      <c r="EB449">
        <v>0.161515</v>
      </c>
      <c r="EC449">
        <v>0.0732177</v>
      </c>
      <c r="ED449">
        <v>0.0627844</v>
      </c>
      <c r="EE449">
        <v>23519.3</v>
      </c>
      <c r="EF449">
        <v>20459.2</v>
      </c>
      <c r="EG449">
        <v>24986.1</v>
      </c>
      <c r="EH449">
        <v>23778</v>
      </c>
      <c r="EI449">
        <v>39560.8</v>
      </c>
      <c r="EJ449">
        <v>36919.4</v>
      </c>
      <c r="EK449">
        <v>45201</v>
      </c>
      <c r="EL449">
        <v>42454.5</v>
      </c>
      <c r="EM449">
        <v>1.75715</v>
      </c>
      <c r="EN449">
        <v>2.04573</v>
      </c>
      <c r="EO449">
        <v>0.0647269</v>
      </c>
      <c r="EP449">
        <v>0</v>
      </c>
      <c r="EQ449">
        <v>24.0164</v>
      </c>
      <c r="ER449">
        <v>999.9</v>
      </c>
      <c r="ES449">
        <v>26.987</v>
      </c>
      <c r="ET449">
        <v>40.798</v>
      </c>
      <c r="EU449">
        <v>28.918</v>
      </c>
      <c r="EV449">
        <v>52.8314</v>
      </c>
      <c r="EW449">
        <v>31.0537</v>
      </c>
      <c r="EX449">
        <v>2</v>
      </c>
      <c r="EY449">
        <v>0.225036</v>
      </c>
      <c r="EZ449">
        <v>6.39272</v>
      </c>
      <c r="FA449">
        <v>20.1277</v>
      </c>
      <c r="FB449">
        <v>5.23376</v>
      </c>
      <c r="FC449">
        <v>11.992</v>
      </c>
      <c r="FD449">
        <v>4.95665</v>
      </c>
      <c r="FE449">
        <v>3.304</v>
      </c>
      <c r="FF449">
        <v>350.8</v>
      </c>
      <c r="FG449">
        <v>9999</v>
      </c>
      <c r="FH449">
        <v>9999</v>
      </c>
      <c r="FI449">
        <v>6405.2</v>
      </c>
      <c r="FJ449">
        <v>1.86813</v>
      </c>
      <c r="FK449">
        <v>1.86393</v>
      </c>
      <c r="FL449">
        <v>1.87134</v>
      </c>
      <c r="FM449">
        <v>1.86249</v>
      </c>
      <c r="FN449">
        <v>1.86186</v>
      </c>
      <c r="FO449">
        <v>1.86819</v>
      </c>
      <c r="FP449">
        <v>1.85837</v>
      </c>
      <c r="FQ449">
        <v>1.86456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6.76</v>
      </c>
      <c r="GF449">
        <v>0.2457</v>
      </c>
      <c r="GG449">
        <v>2.14445261950712</v>
      </c>
      <c r="GH449">
        <v>0.00524579190152856</v>
      </c>
      <c r="GI449">
        <v>-2.61795653493914e-06</v>
      </c>
      <c r="GJ449">
        <v>1.03317073579164e-09</v>
      </c>
      <c r="GK449">
        <v>-0.0325879594738201</v>
      </c>
      <c r="GL449">
        <v>-0.0124659139965973</v>
      </c>
      <c r="GM449">
        <v>0.00156445697122576</v>
      </c>
      <c r="GN449">
        <v>-1.32223106024955e-05</v>
      </c>
      <c r="GO449">
        <v>14</v>
      </c>
      <c r="GP449">
        <v>2225</v>
      </c>
      <c r="GQ449">
        <v>3</v>
      </c>
      <c r="GR449">
        <v>45</v>
      </c>
      <c r="GS449">
        <v>3204.9</v>
      </c>
      <c r="GT449">
        <v>3204.9</v>
      </c>
      <c r="GU449">
        <v>3.34106</v>
      </c>
      <c r="GV449">
        <v>2.38403</v>
      </c>
      <c r="GW449">
        <v>1.99829</v>
      </c>
      <c r="GX449">
        <v>2.7063</v>
      </c>
      <c r="GY449">
        <v>2.09351</v>
      </c>
      <c r="GZ449">
        <v>2.45361</v>
      </c>
      <c r="HA449">
        <v>44.7534</v>
      </c>
      <c r="HB449">
        <v>13.8518</v>
      </c>
      <c r="HC449">
        <v>18</v>
      </c>
      <c r="HD449">
        <v>427.435</v>
      </c>
      <c r="HE449">
        <v>612.256</v>
      </c>
      <c r="HF449">
        <v>18.6442</v>
      </c>
      <c r="HG449">
        <v>30.1741</v>
      </c>
      <c r="HH449">
        <v>30.0012</v>
      </c>
      <c r="HI449">
        <v>30.0426</v>
      </c>
      <c r="HJ449">
        <v>30.0207</v>
      </c>
      <c r="HK449">
        <v>66.861</v>
      </c>
      <c r="HL449">
        <v>47.7807</v>
      </c>
      <c r="HM449">
        <v>0</v>
      </c>
      <c r="HN449">
        <v>18.6243</v>
      </c>
      <c r="HO449">
        <v>1374.43</v>
      </c>
      <c r="HP449">
        <v>16.6584</v>
      </c>
      <c r="HQ449">
        <v>95.6428</v>
      </c>
      <c r="HR449">
        <v>99.7811</v>
      </c>
    </row>
    <row r="450" spans="1:226">
      <c r="A450">
        <v>434</v>
      </c>
      <c r="B450">
        <v>1657490422.5</v>
      </c>
      <c r="C450">
        <v>3953</v>
      </c>
      <c r="D450" t="s">
        <v>1230</v>
      </c>
      <c r="E450" t="s">
        <v>1231</v>
      </c>
      <c r="F450">
        <v>5</v>
      </c>
      <c r="G450" t="s">
        <v>1071</v>
      </c>
      <c r="H450" t="s">
        <v>354</v>
      </c>
      <c r="I450">
        <v>1657490420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1382.29863005547</v>
      </c>
      <c r="AK450">
        <v>1333.42678787879</v>
      </c>
      <c r="AL450">
        <v>3.45001423360792</v>
      </c>
      <c r="AM450">
        <v>66.5773286045169</v>
      </c>
      <c r="AN450">
        <f>(AP450 - AO450 + BO450*1E3/(8.314*(BQ450+273.15)) * AR450/BN450 * AQ450) * BN450/(100*BB450) * 1000/(1000 - AP450)</f>
        <v>0</v>
      </c>
      <c r="AO450">
        <v>16.5019572835163</v>
      </c>
      <c r="AP450">
        <v>20.4498048484848</v>
      </c>
      <c r="AQ450">
        <v>-0.00548443062328765</v>
      </c>
      <c r="AR450">
        <v>78.1139820715769</v>
      </c>
      <c r="AS450">
        <v>16</v>
      </c>
      <c r="AT450">
        <v>3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1657490420</v>
      </c>
      <c r="BH450">
        <v>1299.40444444444</v>
      </c>
      <c r="BI450">
        <v>1361.47666666667</v>
      </c>
      <c r="BJ450">
        <v>20.4551111111111</v>
      </c>
      <c r="BK450">
        <v>16.5186444444444</v>
      </c>
      <c r="BL450">
        <v>1292.62333333333</v>
      </c>
      <c r="BM450">
        <v>20.2098111111111</v>
      </c>
      <c r="BN450">
        <v>500.061</v>
      </c>
      <c r="BO450">
        <v>72.1889</v>
      </c>
      <c r="BP450">
        <v>0.0242980111111111</v>
      </c>
      <c r="BQ450">
        <v>23.9145</v>
      </c>
      <c r="BR450">
        <v>25.0568777777778</v>
      </c>
      <c r="BS450">
        <v>999.9</v>
      </c>
      <c r="BT450">
        <v>0</v>
      </c>
      <c r="BU450">
        <v>0</v>
      </c>
      <c r="BV450">
        <v>10032.3555555556</v>
      </c>
      <c r="BW450">
        <v>0</v>
      </c>
      <c r="BX450">
        <v>314.818111111111</v>
      </c>
      <c r="BY450">
        <v>-62.0725222222222</v>
      </c>
      <c r="BZ450">
        <v>1326.53777777778</v>
      </c>
      <c r="CA450">
        <v>1384.34555555556</v>
      </c>
      <c r="CB450">
        <v>3.93649222222222</v>
      </c>
      <c r="CC450">
        <v>1361.47666666667</v>
      </c>
      <c r="CD450">
        <v>16.5186444444444</v>
      </c>
      <c r="CE450">
        <v>1.47663555555556</v>
      </c>
      <c r="CF450">
        <v>1.19246111111111</v>
      </c>
      <c r="CG450">
        <v>12.7283444444444</v>
      </c>
      <c r="CH450">
        <v>9.50776666666667</v>
      </c>
      <c r="CI450">
        <v>1999.96333333333</v>
      </c>
      <c r="CJ450">
        <v>0.980004</v>
      </c>
      <c r="CK450">
        <v>0.0199963</v>
      </c>
      <c r="CL450">
        <v>0</v>
      </c>
      <c r="CM450">
        <v>2.6261</v>
      </c>
      <c r="CN450">
        <v>0</v>
      </c>
      <c r="CO450">
        <v>13753.7666666667</v>
      </c>
      <c r="CP450">
        <v>16705.1333333333</v>
      </c>
      <c r="CQ450">
        <v>46.437</v>
      </c>
      <c r="CR450">
        <v>48.576</v>
      </c>
      <c r="CS450">
        <v>47.687</v>
      </c>
      <c r="CT450">
        <v>46.437</v>
      </c>
      <c r="CU450">
        <v>45.5</v>
      </c>
      <c r="CV450">
        <v>1959.97333333333</v>
      </c>
      <c r="CW450">
        <v>39.99</v>
      </c>
      <c r="CX450">
        <v>0</v>
      </c>
      <c r="CY450">
        <v>1651557207</v>
      </c>
      <c r="CZ450">
        <v>0</v>
      </c>
      <c r="DA450">
        <v>0</v>
      </c>
      <c r="DB450" t="s">
        <v>356</v>
      </c>
      <c r="DC450">
        <v>1657298120.5</v>
      </c>
      <c r="DD450">
        <v>1657298120.5</v>
      </c>
      <c r="DE450">
        <v>0</v>
      </c>
      <c r="DF450">
        <v>1.391</v>
      </c>
      <c r="DG450">
        <v>0.035</v>
      </c>
      <c r="DH450">
        <v>2.39</v>
      </c>
      <c r="DI450">
        <v>0.104</v>
      </c>
      <c r="DJ450">
        <v>419</v>
      </c>
      <c r="DK450">
        <v>18</v>
      </c>
      <c r="DL450">
        <v>0.11</v>
      </c>
      <c r="DM450">
        <v>0.02</v>
      </c>
      <c r="DN450">
        <v>-62.03162</v>
      </c>
      <c r="DO450">
        <v>-0.450558348967921</v>
      </c>
      <c r="DP450">
        <v>0.170307238836169</v>
      </c>
      <c r="DQ450">
        <v>0</v>
      </c>
      <c r="DR450">
        <v>4.05136875</v>
      </c>
      <c r="DS450">
        <v>-0.764050469043157</v>
      </c>
      <c r="DT450">
        <v>0.0737118155788982</v>
      </c>
      <c r="DU450">
        <v>0</v>
      </c>
      <c r="DV450">
        <v>0</v>
      </c>
      <c r="DW450">
        <v>2</v>
      </c>
      <c r="DX450" t="s">
        <v>357</v>
      </c>
      <c r="DY450">
        <v>2.83758</v>
      </c>
      <c r="DZ450">
        <v>2.64089</v>
      </c>
      <c r="EA450">
        <v>0.158047</v>
      </c>
      <c r="EB450">
        <v>0.162702</v>
      </c>
      <c r="EC450">
        <v>0.0731774</v>
      </c>
      <c r="ED450">
        <v>0.0629629</v>
      </c>
      <c r="EE450">
        <v>23483.8</v>
      </c>
      <c r="EF450">
        <v>20430.1</v>
      </c>
      <c r="EG450">
        <v>24985.8</v>
      </c>
      <c r="EH450">
        <v>23777.9</v>
      </c>
      <c r="EI450">
        <v>39562.1</v>
      </c>
      <c r="EJ450">
        <v>36912.3</v>
      </c>
      <c r="EK450">
        <v>45200.5</v>
      </c>
      <c r="EL450">
        <v>42454.4</v>
      </c>
      <c r="EM450">
        <v>1.75695</v>
      </c>
      <c r="EN450">
        <v>2.04557</v>
      </c>
      <c r="EO450">
        <v>0.0633486</v>
      </c>
      <c r="EP450">
        <v>0</v>
      </c>
      <c r="EQ450">
        <v>24.0198</v>
      </c>
      <c r="ER450">
        <v>999.9</v>
      </c>
      <c r="ES450">
        <v>26.963</v>
      </c>
      <c r="ET450">
        <v>40.798</v>
      </c>
      <c r="EU450">
        <v>28.8927</v>
      </c>
      <c r="EV450">
        <v>52.6315</v>
      </c>
      <c r="EW450">
        <v>30.9575</v>
      </c>
      <c r="EX450">
        <v>2</v>
      </c>
      <c r="EY450">
        <v>0.22591</v>
      </c>
      <c r="EZ450">
        <v>6.49163</v>
      </c>
      <c r="FA450">
        <v>20.1243</v>
      </c>
      <c r="FB450">
        <v>5.23286</v>
      </c>
      <c r="FC450">
        <v>11.992</v>
      </c>
      <c r="FD450">
        <v>4.95615</v>
      </c>
      <c r="FE450">
        <v>3.30393</v>
      </c>
      <c r="FF450">
        <v>350.8</v>
      </c>
      <c r="FG450">
        <v>9999</v>
      </c>
      <c r="FH450">
        <v>9999</v>
      </c>
      <c r="FI450">
        <v>6405.5</v>
      </c>
      <c r="FJ450">
        <v>1.86813</v>
      </c>
      <c r="FK450">
        <v>1.86393</v>
      </c>
      <c r="FL450">
        <v>1.87134</v>
      </c>
      <c r="FM450">
        <v>1.86249</v>
      </c>
      <c r="FN450">
        <v>1.86185</v>
      </c>
      <c r="FO450">
        <v>1.86817</v>
      </c>
      <c r="FP450">
        <v>1.85837</v>
      </c>
      <c r="FQ450">
        <v>1.86453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6.81</v>
      </c>
      <c r="GF450">
        <v>0.2451</v>
      </c>
      <c r="GG450">
        <v>2.14445261950712</v>
      </c>
      <c r="GH450">
        <v>0.00524579190152856</v>
      </c>
      <c r="GI450">
        <v>-2.61795653493914e-06</v>
      </c>
      <c r="GJ450">
        <v>1.03317073579164e-09</v>
      </c>
      <c r="GK450">
        <v>-0.0325879594738201</v>
      </c>
      <c r="GL450">
        <v>-0.0124659139965973</v>
      </c>
      <c r="GM450">
        <v>0.00156445697122576</v>
      </c>
      <c r="GN450">
        <v>-1.32223106024955e-05</v>
      </c>
      <c r="GO450">
        <v>14</v>
      </c>
      <c r="GP450">
        <v>2225</v>
      </c>
      <c r="GQ450">
        <v>3</v>
      </c>
      <c r="GR450">
        <v>45</v>
      </c>
      <c r="GS450">
        <v>3205</v>
      </c>
      <c r="GT450">
        <v>3205</v>
      </c>
      <c r="GU450">
        <v>3.37036</v>
      </c>
      <c r="GV450">
        <v>2.3877</v>
      </c>
      <c r="GW450">
        <v>1.99829</v>
      </c>
      <c r="GX450">
        <v>2.7063</v>
      </c>
      <c r="GY450">
        <v>2.09473</v>
      </c>
      <c r="GZ450">
        <v>2.42798</v>
      </c>
      <c r="HA450">
        <v>44.7815</v>
      </c>
      <c r="HB450">
        <v>13.8431</v>
      </c>
      <c r="HC450">
        <v>18</v>
      </c>
      <c r="HD450">
        <v>427.354</v>
      </c>
      <c r="HE450">
        <v>612.198</v>
      </c>
      <c r="HF450">
        <v>18.5658</v>
      </c>
      <c r="HG450">
        <v>30.182</v>
      </c>
      <c r="HH450">
        <v>30.0011</v>
      </c>
      <c r="HI450">
        <v>30.0477</v>
      </c>
      <c r="HJ450">
        <v>30.0264</v>
      </c>
      <c r="HK450">
        <v>67.4425</v>
      </c>
      <c r="HL450">
        <v>47.1904</v>
      </c>
      <c r="HM450">
        <v>0</v>
      </c>
      <c r="HN450">
        <v>18.5457</v>
      </c>
      <c r="HO450">
        <v>1387.92</v>
      </c>
      <c r="HP450">
        <v>16.7191</v>
      </c>
      <c r="HQ450">
        <v>95.6417</v>
      </c>
      <c r="HR450">
        <v>99.7808</v>
      </c>
    </row>
    <row r="451" spans="1:226">
      <c r="A451">
        <v>435</v>
      </c>
      <c r="B451">
        <v>1657490427.5</v>
      </c>
      <c r="C451">
        <v>3958</v>
      </c>
      <c r="D451" t="s">
        <v>1232</v>
      </c>
      <c r="E451" t="s">
        <v>1233</v>
      </c>
      <c r="F451">
        <v>5</v>
      </c>
      <c r="G451" t="s">
        <v>1071</v>
      </c>
      <c r="H451" t="s">
        <v>354</v>
      </c>
      <c r="I451">
        <v>1657490424.7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1398.7869215918</v>
      </c>
      <c r="AK451">
        <v>1350.228</v>
      </c>
      <c r="AL451">
        <v>3.36353563650169</v>
      </c>
      <c r="AM451">
        <v>66.5773286045169</v>
      </c>
      <c r="AN451">
        <f>(AP451 - AO451 + BO451*1E3/(8.314*(BQ451+273.15)) * AR451/BN451 * AQ451) * BN451/(100*BB451) * 1000/(1000 - AP451)</f>
        <v>0</v>
      </c>
      <c r="AO451">
        <v>16.5697770577759</v>
      </c>
      <c r="AP451">
        <v>20.4453951515151</v>
      </c>
      <c r="AQ451">
        <v>-0.000325495092361996</v>
      </c>
      <c r="AR451">
        <v>78.1139820715769</v>
      </c>
      <c r="AS451">
        <v>17</v>
      </c>
      <c r="AT451">
        <v>3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1657490424.7</v>
      </c>
      <c r="BH451">
        <v>1315.023</v>
      </c>
      <c r="BI451">
        <v>1376.517</v>
      </c>
      <c r="BJ451">
        <v>20.44741</v>
      </c>
      <c r="BK451">
        <v>16.57587</v>
      </c>
      <c r="BL451">
        <v>1308.183</v>
      </c>
      <c r="BM451">
        <v>20.20234</v>
      </c>
      <c r="BN451">
        <v>500.0136</v>
      </c>
      <c r="BO451">
        <v>72.18872</v>
      </c>
      <c r="BP451">
        <v>0.02442069</v>
      </c>
      <c r="BQ451">
        <v>23.89841</v>
      </c>
      <c r="BR451">
        <v>25.0596</v>
      </c>
      <c r="BS451">
        <v>999.9</v>
      </c>
      <c r="BT451">
        <v>0</v>
      </c>
      <c r="BU451">
        <v>0</v>
      </c>
      <c r="BV451">
        <v>10006.86</v>
      </c>
      <c r="BW451">
        <v>0</v>
      </c>
      <c r="BX451">
        <v>346.0795</v>
      </c>
      <c r="BY451">
        <v>-61.49423</v>
      </c>
      <c r="BZ451">
        <v>1342.473</v>
      </c>
      <c r="CA451">
        <v>1399.717</v>
      </c>
      <c r="CB451">
        <v>3.871546</v>
      </c>
      <c r="CC451">
        <v>1376.517</v>
      </c>
      <c r="CD451">
        <v>16.57587</v>
      </c>
      <c r="CE451">
        <v>1.476072</v>
      </c>
      <c r="CF451">
        <v>1.196591</v>
      </c>
      <c r="CG451">
        <v>12.72253</v>
      </c>
      <c r="CH451">
        <v>9.559194</v>
      </c>
      <c r="CI451">
        <v>1999.986</v>
      </c>
      <c r="CJ451">
        <v>0.9800043</v>
      </c>
      <c r="CK451">
        <v>0.01999599</v>
      </c>
      <c r="CL451">
        <v>0</v>
      </c>
      <c r="CM451">
        <v>2.52564</v>
      </c>
      <c r="CN451">
        <v>0</v>
      </c>
      <c r="CO451">
        <v>13727.42</v>
      </c>
      <c r="CP451">
        <v>16705.31</v>
      </c>
      <c r="CQ451">
        <v>46.4559</v>
      </c>
      <c r="CR451">
        <v>48.5872</v>
      </c>
      <c r="CS451">
        <v>47.687</v>
      </c>
      <c r="CT451">
        <v>46.4496</v>
      </c>
      <c r="CU451">
        <v>45.5</v>
      </c>
      <c r="CV451">
        <v>1959.996</v>
      </c>
      <c r="CW451">
        <v>39.99</v>
      </c>
      <c r="CX451">
        <v>0</v>
      </c>
      <c r="CY451">
        <v>1651557212.4</v>
      </c>
      <c r="CZ451">
        <v>0</v>
      </c>
      <c r="DA451">
        <v>0</v>
      </c>
      <c r="DB451" t="s">
        <v>356</v>
      </c>
      <c r="DC451">
        <v>1657298120.5</v>
      </c>
      <c r="DD451">
        <v>1657298120.5</v>
      </c>
      <c r="DE451">
        <v>0</v>
      </c>
      <c r="DF451">
        <v>1.391</v>
      </c>
      <c r="DG451">
        <v>0.035</v>
      </c>
      <c r="DH451">
        <v>2.39</v>
      </c>
      <c r="DI451">
        <v>0.104</v>
      </c>
      <c r="DJ451">
        <v>419</v>
      </c>
      <c r="DK451">
        <v>18</v>
      </c>
      <c r="DL451">
        <v>0.11</v>
      </c>
      <c r="DM451">
        <v>0.02</v>
      </c>
      <c r="DN451">
        <v>-61.94706</v>
      </c>
      <c r="DO451">
        <v>1.23833020637907</v>
      </c>
      <c r="DP451">
        <v>0.242113862469706</v>
      </c>
      <c r="DQ451">
        <v>0</v>
      </c>
      <c r="DR451">
        <v>3.98578875</v>
      </c>
      <c r="DS451">
        <v>-0.815237335834895</v>
      </c>
      <c r="DT451">
        <v>0.0785793668270336</v>
      </c>
      <c r="DU451">
        <v>0</v>
      </c>
      <c r="DV451">
        <v>0</v>
      </c>
      <c r="DW451">
        <v>2</v>
      </c>
      <c r="DX451" t="s">
        <v>357</v>
      </c>
      <c r="DY451">
        <v>2.83744</v>
      </c>
      <c r="DZ451">
        <v>2.64082</v>
      </c>
      <c r="EA451">
        <v>0.159269</v>
      </c>
      <c r="EB451">
        <v>0.163841</v>
      </c>
      <c r="EC451">
        <v>0.0731625</v>
      </c>
      <c r="ED451">
        <v>0.0630832</v>
      </c>
      <c r="EE451">
        <v>23449.4</v>
      </c>
      <c r="EF451">
        <v>20401.9</v>
      </c>
      <c r="EG451">
        <v>24985.4</v>
      </c>
      <c r="EH451">
        <v>23777.5</v>
      </c>
      <c r="EI451">
        <v>39562.2</v>
      </c>
      <c r="EJ451">
        <v>36907.3</v>
      </c>
      <c r="EK451">
        <v>45199.9</v>
      </c>
      <c r="EL451">
        <v>42454.1</v>
      </c>
      <c r="EM451">
        <v>1.75668</v>
      </c>
      <c r="EN451">
        <v>2.0459</v>
      </c>
      <c r="EO451">
        <v>0.0629015</v>
      </c>
      <c r="EP451">
        <v>0</v>
      </c>
      <c r="EQ451">
        <v>24.0213</v>
      </c>
      <c r="ER451">
        <v>999.9</v>
      </c>
      <c r="ES451">
        <v>26.914</v>
      </c>
      <c r="ET451">
        <v>40.798</v>
      </c>
      <c r="EU451">
        <v>28.8413</v>
      </c>
      <c r="EV451">
        <v>52.3115</v>
      </c>
      <c r="EW451">
        <v>30.9335</v>
      </c>
      <c r="EX451">
        <v>2</v>
      </c>
      <c r="EY451">
        <v>0.226575</v>
      </c>
      <c r="EZ451">
        <v>6.48696</v>
      </c>
      <c r="FA451">
        <v>20.1248</v>
      </c>
      <c r="FB451">
        <v>5.23286</v>
      </c>
      <c r="FC451">
        <v>11.992</v>
      </c>
      <c r="FD451">
        <v>4.95605</v>
      </c>
      <c r="FE451">
        <v>3.30387</v>
      </c>
      <c r="FF451">
        <v>350.8</v>
      </c>
      <c r="FG451">
        <v>9999</v>
      </c>
      <c r="FH451">
        <v>9999</v>
      </c>
      <c r="FI451">
        <v>6405.5</v>
      </c>
      <c r="FJ451">
        <v>1.86813</v>
      </c>
      <c r="FK451">
        <v>1.86394</v>
      </c>
      <c r="FL451">
        <v>1.87134</v>
      </c>
      <c r="FM451">
        <v>1.86249</v>
      </c>
      <c r="FN451">
        <v>1.86185</v>
      </c>
      <c r="FO451">
        <v>1.8682</v>
      </c>
      <c r="FP451">
        <v>1.85837</v>
      </c>
      <c r="FQ451">
        <v>1.86455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6.87</v>
      </c>
      <c r="GF451">
        <v>0.245</v>
      </c>
      <c r="GG451">
        <v>2.14445261950712</v>
      </c>
      <c r="GH451">
        <v>0.00524579190152856</v>
      </c>
      <c r="GI451">
        <v>-2.61795653493914e-06</v>
      </c>
      <c r="GJ451">
        <v>1.03317073579164e-09</v>
      </c>
      <c r="GK451">
        <v>-0.0325879594738201</v>
      </c>
      <c r="GL451">
        <v>-0.0124659139965973</v>
      </c>
      <c r="GM451">
        <v>0.00156445697122576</v>
      </c>
      <c r="GN451">
        <v>-1.32223106024955e-05</v>
      </c>
      <c r="GO451">
        <v>14</v>
      </c>
      <c r="GP451">
        <v>2225</v>
      </c>
      <c r="GQ451">
        <v>3</v>
      </c>
      <c r="GR451">
        <v>45</v>
      </c>
      <c r="GS451">
        <v>3205.1</v>
      </c>
      <c r="GT451">
        <v>3205.1</v>
      </c>
      <c r="GU451">
        <v>3.4021</v>
      </c>
      <c r="GV451">
        <v>2.38037</v>
      </c>
      <c r="GW451">
        <v>1.99829</v>
      </c>
      <c r="GX451">
        <v>2.70508</v>
      </c>
      <c r="GY451">
        <v>2.09351</v>
      </c>
      <c r="GZ451">
        <v>2.43896</v>
      </c>
      <c r="HA451">
        <v>44.7815</v>
      </c>
      <c r="HB451">
        <v>13.8431</v>
      </c>
      <c r="HC451">
        <v>18</v>
      </c>
      <c r="HD451">
        <v>427.231</v>
      </c>
      <c r="HE451">
        <v>612.511</v>
      </c>
      <c r="HF451">
        <v>18.4969</v>
      </c>
      <c r="HG451">
        <v>30.1898</v>
      </c>
      <c r="HH451">
        <v>30.0008</v>
      </c>
      <c r="HI451">
        <v>30.0529</v>
      </c>
      <c r="HJ451">
        <v>30.0316</v>
      </c>
      <c r="HK451">
        <v>68.0834</v>
      </c>
      <c r="HL451">
        <v>46.9146</v>
      </c>
      <c r="HM451">
        <v>0</v>
      </c>
      <c r="HN451">
        <v>18.4896</v>
      </c>
      <c r="HO451">
        <v>1408.17</v>
      </c>
      <c r="HP451">
        <v>16.778</v>
      </c>
      <c r="HQ451">
        <v>95.6404</v>
      </c>
      <c r="HR451">
        <v>99.7797</v>
      </c>
    </row>
    <row r="452" spans="1:226">
      <c r="A452">
        <v>436</v>
      </c>
      <c r="B452">
        <v>1657490432.5</v>
      </c>
      <c r="C452">
        <v>3963</v>
      </c>
      <c r="D452" t="s">
        <v>1234</v>
      </c>
      <c r="E452" t="s">
        <v>1235</v>
      </c>
      <c r="F452">
        <v>5</v>
      </c>
      <c r="G452" t="s">
        <v>1071</v>
      </c>
      <c r="H452" t="s">
        <v>354</v>
      </c>
      <c r="I452">
        <v>1657490430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1415.25541358096</v>
      </c>
      <c r="AK452">
        <v>1366.644</v>
      </c>
      <c r="AL452">
        <v>3.29340176861191</v>
      </c>
      <c r="AM452">
        <v>66.5773286045169</v>
      </c>
      <c r="AN452">
        <f>(AP452 - AO452 + BO452*1E3/(8.314*(BQ452+273.15)) * AR452/BN452 * AQ452) * BN452/(100*BB452) * 1000/(1000 - AP452)</f>
        <v>0</v>
      </c>
      <c r="AO452">
        <v>16.6194775968188</v>
      </c>
      <c r="AP452">
        <v>20.4391521212121</v>
      </c>
      <c r="AQ452">
        <v>-0.000351482346333309</v>
      </c>
      <c r="AR452">
        <v>78.1139820715769</v>
      </c>
      <c r="AS452">
        <v>17</v>
      </c>
      <c r="AT452">
        <v>3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1657490430</v>
      </c>
      <c r="BH452">
        <v>1332.20333333333</v>
      </c>
      <c r="BI452">
        <v>1393.92888888889</v>
      </c>
      <c r="BJ452">
        <v>20.4394333333333</v>
      </c>
      <c r="BK452">
        <v>16.6373555555556</v>
      </c>
      <c r="BL452">
        <v>1325.29888888889</v>
      </c>
      <c r="BM452">
        <v>20.1946333333333</v>
      </c>
      <c r="BN452">
        <v>500.016888888889</v>
      </c>
      <c r="BO452">
        <v>72.1881888888889</v>
      </c>
      <c r="BP452">
        <v>0.0241602888888889</v>
      </c>
      <c r="BQ452">
        <v>23.8780555555556</v>
      </c>
      <c r="BR452">
        <v>25.0392444444444</v>
      </c>
      <c r="BS452">
        <v>999.9</v>
      </c>
      <c r="BT452">
        <v>0</v>
      </c>
      <c r="BU452">
        <v>0</v>
      </c>
      <c r="BV452">
        <v>9988.33333333333</v>
      </c>
      <c r="BW452">
        <v>0</v>
      </c>
      <c r="BX452">
        <v>325.219333333333</v>
      </c>
      <c r="BY452">
        <v>-61.7241666666667</v>
      </c>
      <c r="BZ452">
        <v>1360</v>
      </c>
      <c r="CA452">
        <v>1417.51</v>
      </c>
      <c r="CB452">
        <v>3.80206111111111</v>
      </c>
      <c r="CC452">
        <v>1393.92888888889</v>
      </c>
      <c r="CD452">
        <v>16.6373555555556</v>
      </c>
      <c r="CE452">
        <v>1.47548666666667</v>
      </c>
      <c r="CF452">
        <v>1.20102111111111</v>
      </c>
      <c r="CG452">
        <v>12.7164666666667</v>
      </c>
      <c r="CH452">
        <v>9.61420777777778</v>
      </c>
      <c r="CI452">
        <v>1999.97666666667</v>
      </c>
      <c r="CJ452">
        <v>0.980004333333333</v>
      </c>
      <c r="CK452">
        <v>0.0199959555555556</v>
      </c>
      <c r="CL452">
        <v>0</v>
      </c>
      <c r="CM452">
        <v>2.49708888888889</v>
      </c>
      <c r="CN452">
        <v>0</v>
      </c>
      <c r="CO452">
        <v>13703.3666666667</v>
      </c>
      <c r="CP452">
        <v>16705.2333333333</v>
      </c>
      <c r="CQ452">
        <v>46.458</v>
      </c>
      <c r="CR452">
        <v>48.576</v>
      </c>
      <c r="CS452">
        <v>47.687</v>
      </c>
      <c r="CT452">
        <v>46.465</v>
      </c>
      <c r="CU452">
        <v>45.5</v>
      </c>
      <c r="CV452">
        <v>1959.98666666667</v>
      </c>
      <c r="CW452">
        <v>39.99</v>
      </c>
      <c r="CX452">
        <v>0</v>
      </c>
      <c r="CY452">
        <v>1651557217.2</v>
      </c>
      <c r="CZ452">
        <v>0</v>
      </c>
      <c r="DA452">
        <v>0</v>
      </c>
      <c r="DB452" t="s">
        <v>356</v>
      </c>
      <c r="DC452">
        <v>1657298120.5</v>
      </c>
      <c r="DD452">
        <v>1657298120.5</v>
      </c>
      <c r="DE452">
        <v>0</v>
      </c>
      <c r="DF452">
        <v>1.391</v>
      </c>
      <c r="DG452">
        <v>0.035</v>
      </c>
      <c r="DH452">
        <v>2.39</v>
      </c>
      <c r="DI452">
        <v>0.104</v>
      </c>
      <c r="DJ452">
        <v>419</v>
      </c>
      <c r="DK452">
        <v>18</v>
      </c>
      <c r="DL452">
        <v>0.11</v>
      </c>
      <c r="DM452">
        <v>0.02</v>
      </c>
      <c r="DN452">
        <v>-61.786345</v>
      </c>
      <c r="DO452">
        <v>2.04243827392124</v>
      </c>
      <c r="DP452">
        <v>0.381633591911142</v>
      </c>
      <c r="DQ452">
        <v>0</v>
      </c>
      <c r="DR452">
        <v>3.9194165</v>
      </c>
      <c r="DS452">
        <v>-0.805691707317085</v>
      </c>
      <c r="DT452">
        <v>0.0776616170817348</v>
      </c>
      <c r="DU452">
        <v>0</v>
      </c>
      <c r="DV452">
        <v>0</v>
      </c>
      <c r="DW452">
        <v>2</v>
      </c>
      <c r="DX452" t="s">
        <v>357</v>
      </c>
      <c r="DY452">
        <v>2.83731</v>
      </c>
      <c r="DZ452">
        <v>2.64051</v>
      </c>
      <c r="EA452">
        <v>0.160473</v>
      </c>
      <c r="EB452">
        <v>0.165099</v>
      </c>
      <c r="EC452">
        <v>0.0731526</v>
      </c>
      <c r="ED452">
        <v>0.0632712</v>
      </c>
      <c r="EE452">
        <v>23415.2</v>
      </c>
      <c r="EF452">
        <v>20370.8</v>
      </c>
      <c r="EG452">
        <v>24984.9</v>
      </c>
      <c r="EH452">
        <v>23777</v>
      </c>
      <c r="EI452">
        <v>39562.3</v>
      </c>
      <c r="EJ452">
        <v>36899.2</v>
      </c>
      <c r="EK452">
        <v>45199.5</v>
      </c>
      <c r="EL452">
        <v>42453.3</v>
      </c>
      <c r="EM452">
        <v>1.75635</v>
      </c>
      <c r="EN452">
        <v>2.04583</v>
      </c>
      <c r="EO452">
        <v>0.0625849</v>
      </c>
      <c r="EP452">
        <v>0</v>
      </c>
      <c r="EQ452">
        <v>24.0206</v>
      </c>
      <c r="ER452">
        <v>999.9</v>
      </c>
      <c r="ES452">
        <v>26.889</v>
      </c>
      <c r="ET452">
        <v>40.808</v>
      </c>
      <c r="EU452">
        <v>28.8301</v>
      </c>
      <c r="EV452">
        <v>52.4415</v>
      </c>
      <c r="EW452">
        <v>30.9415</v>
      </c>
      <c r="EX452">
        <v>2</v>
      </c>
      <c r="EY452">
        <v>0.227368</v>
      </c>
      <c r="EZ452">
        <v>6.52573</v>
      </c>
      <c r="FA452">
        <v>20.1236</v>
      </c>
      <c r="FB452">
        <v>5.23406</v>
      </c>
      <c r="FC452">
        <v>11.992</v>
      </c>
      <c r="FD452">
        <v>4.95605</v>
      </c>
      <c r="FE452">
        <v>3.304</v>
      </c>
      <c r="FF452">
        <v>350.8</v>
      </c>
      <c r="FG452">
        <v>9999</v>
      </c>
      <c r="FH452">
        <v>9999</v>
      </c>
      <c r="FI452">
        <v>6405.7</v>
      </c>
      <c r="FJ452">
        <v>1.86813</v>
      </c>
      <c r="FK452">
        <v>1.86393</v>
      </c>
      <c r="FL452">
        <v>1.87134</v>
      </c>
      <c r="FM452">
        <v>1.86249</v>
      </c>
      <c r="FN452">
        <v>1.86186</v>
      </c>
      <c r="FO452">
        <v>1.86816</v>
      </c>
      <c r="FP452">
        <v>1.85837</v>
      </c>
      <c r="FQ452">
        <v>1.86455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6.93</v>
      </c>
      <c r="GF452">
        <v>0.2448</v>
      </c>
      <c r="GG452">
        <v>2.14445261950712</v>
      </c>
      <c r="GH452">
        <v>0.00524579190152856</v>
      </c>
      <c r="GI452">
        <v>-2.61795653493914e-06</v>
      </c>
      <c r="GJ452">
        <v>1.03317073579164e-09</v>
      </c>
      <c r="GK452">
        <v>-0.0325879594738201</v>
      </c>
      <c r="GL452">
        <v>-0.0124659139965973</v>
      </c>
      <c r="GM452">
        <v>0.00156445697122576</v>
      </c>
      <c r="GN452">
        <v>-1.32223106024955e-05</v>
      </c>
      <c r="GO452">
        <v>14</v>
      </c>
      <c r="GP452">
        <v>2225</v>
      </c>
      <c r="GQ452">
        <v>3</v>
      </c>
      <c r="GR452">
        <v>45</v>
      </c>
      <c r="GS452">
        <v>3205.2</v>
      </c>
      <c r="GT452">
        <v>3205.2</v>
      </c>
      <c r="GU452">
        <v>3.4314</v>
      </c>
      <c r="GV452">
        <v>2.38159</v>
      </c>
      <c r="GW452">
        <v>1.99829</v>
      </c>
      <c r="GX452">
        <v>2.70508</v>
      </c>
      <c r="GY452">
        <v>2.09351</v>
      </c>
      <c r="GZ452">
        <v>2.41699</v>
      </c>
      <c r="HA452">
        <v>44.8096</v>
      </c>
      <c r="HB452">
        <v>13.8256</v>
      </c>
      <c r="HC452">
        <v>18</v>
      </c>
      <c r="HD452">
        <v>427.079</v>
      </c>
      <c r="HE452">
        <v>612.513</v>
      </c>
      <c r="HF452">
        <v>18.4392</v>
      </c>
      <c r="HG452">
        <v>30.1976</v>
      </c>
      <c r="HH452">
        <v>30.0009</v>
      </c>
      <c r="HI452">
        <v>30.0581</v>
      </c>
      <c r="HJ452">
        <v>30.0374</v>
      </c>
      <c r="HK452">
        <v>68.6573</v>
      </c>
      <c r="HL452">
        <v>46.6182</v>
      </c>
      <c r="HM452">
        <v>0</v>
      </c>
      <c r="HN452">
        <v>18.4315</v>
      </c>
      <c r="HO452">
        <v>1421.63</v>
      </c>
      <c r="HP452">
        <v>16.8413</v>
      </c>
      <c r="HQ452">
        <v>95.6391</v>
      </c>
      <c r="HR452">
        <v>99.7778</v>
      </c>
    </row>
    <row r="453" spans="1:226">
      <c r="A453">
        <v>437</v>
      </c>
      <c r="B453">
        <v>1657490437.5</v>
      </c>
      <c r="C453">
        <v>3968</v>
      </c>
      <c r="D453" t="s">
        <v>1236</v>
      </c>
      <c r="E453" t="s">
        <v>1237</v>
      </c>
      <c r="F453">
        <v>5</v>
      </c>
      <c r="G453" t="s">
        <v>1071</v>
      </c>
      <c r="H453" t="s">
        <v>354</v>
      </c>
      <c r="I453">
        <v>1657490434.7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1432.49298865082</v>
      </c>
      <c r="AK453">
        <v>1383.39551515151</v>
      </c>
      <c r="AL453">
        <v>3.34575211329872</v>
      </c>
      <c r="AM453">
        <v>66.5773286045169</v>
      </c>
      <c r="AN453">
        <f>(AP453 - AO453 + BO453*1E3/(8.314*(BQ453+273.15)) * AR453/BN453 * AQ453) * BN453/(100*BB453) * 1000/(1000 - AP453)</f>
        <v>0</v>
      </c>
      <c r="AO453">
        <v>16.6758573935468</v>
      </c>
      <c r="AP453">
        <v>20.4271727272727</v>
      </c>
      <c r="AQ453">
        <v>-0.000522798947709701</v>
      </c>
      <c r="AR453">
        <v>78.1139820715769</v>
      </c>
      <c r="AS453">
        <v>17</v>
      </c>
      <c r="AT453">
        <v>3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1657490434.7</v>
      </c>
      <c r="BH453">
        <v>1347.609</v>
      </c>
      <c r="BI453">
        <v>1409.637</v>
      </c>
      <c r="BJ453">
        <v>20.43343</v>
      </c>
      <c r="BK453">
        <v>16.68874</v>
      </c>
      <c r="BL453">
        <v>1340.647</v>
      </c>
      <c r="BM453">
        <v>20.18883</v>
      </c>
      <c r="BN453">
        <v>500.0072</v>
      </c>
      <c r="BO453">
        <v>72.18856</v>
      </c>
      <c r="BP453">
        <v>0.02417762</v>
      </c>
      <c r="BQ453">
        <v>23.85929</v>
      </c>
      <c r="BR453">
        <v>25.03938</v>
      </c>
      <c r="BS453">
        <v>999.9</v>
      </c>
      <c r="BT453">
        <v>0</v>
      </c>
      <c r="BU453">
        <v>0</v>
      </c>
      <c r="BV453">
        <v>9994.25</v>
      </c>
      <c r="BW453">
        <v>0</v>
      </c>
      <c r="BX453">
        <v>292.8075</v>
      </c>
      <c r="BY453">
        <v>-62.02792</v>
      </c>
      <c r="BZ453">
        <v>1375.719</v>
      </c>
      <c r="CA453">
        <v>1433.561</v>
      </c>
      <c r="CB453">
        <v>3.744685</v>
      </c>
      <c r="CC453">
        <v>1409.637</v>
      </c>
      <c r="CD453">
        <v>16.68874</v>
      </c>
      <c r="CE453">
        <v>1.475059</v>
      </c>
      <c r="CF453">
        <v>1.204736</v>
      </c>
      <c r="CG453">
        <v>12.71206</v>
      </c>
      <c r="CH453">
        <v>9.660198</v>
      </c>
      <c r="CI453">
        <v>2000.026</v>
      </c>
      <c r="CJ453">
        <v>0.9800043</v>
      </c>
      <c r="CK453">
        <v>0.01999599</v>
      </c>
      <c r="CL453">
        <v>0</v>
      </c>
      <c r="CM453">
        <v>2.36843</v>
      </c>
      <c r="CN453">
        <v>0</v>
      </c>
      <c r="CO453">
        <v>13694.7</v>
      </c>
      <c r="CP453">
        <v>16705.62</v>
      </c>
      <c r="CQ453">
        <v>46.4748</v>
      </c>
      <c r="CR453">
        <v>48.6187</v>
      </c>
      <c r="CS453">
        <v>47.6996</v>
      </c>
      <c r="CT453">
        <v>46.4937</v>
      </c>
      <c r="CU453">
        <v>45.5</v>
      </c>
      <c r="CV453">
        <v>1960.034</v>
      </c>
      <c r="CW453">
        <v>39.992</v>
      </c>
      <c r="CX453">
        <v>0</v>
      </c>
      <c r="CY453">
        <v>1651557222</v>
      </c>
      <c r="CZ453">
        <v>0</v>
      </c>
      <c r="DA453">
        <v>0</v>
      </c>
      <c r="DB453" t="s">
        <v>356</v>
      </c>
      <c r="DC453">
        <v>1657298120.5</v>
      </c>
      <c r="DD453">
        <v>1657298120.5</v>
      </c>
      <c r="DE453">
        <v>0</v>
      </c>
      <c r="DF453">
        <v>1.391</v>
      </c>
      <c r="DG453">
        <v>0.035</v>
      </c>
      <c r="DH453">
        <v>2.39</v>
      </c>
      <c r="DI453">
        <v>0.104</v>
      </c>
      <c r="DJ453">
        <v>419</v>
      </c>
      <c r="DK453">
        <v>18</v>
      </c>
      <c r="DL453">
        <v>0.11</v>
      </c>
      <c r="DM453">
        <v>0.02</v>
      </c>
      <c r="DN453">
        <v>-61.8318275</v>
      </c>
      <c r="DO453">
        <v>0.415162851782228</v>
      </c>
      <c r="DP453">
        <v>0.404804396584017</v>
      </c>
      <c r="DQ453">
        <v>0</v>
      </c>
      <c r="DR453">
        <v>3.8538605</v>
      </c>
      <c r="DS453">
        <v>-0.784992495309583</v>
      </c>
      <c r="DT453">
        <v>0.0756878666613745</v>
      </c>
      <c r="DU453">
        <v>0</v>
      </c>
      <c r="DV453">
        <v>0</v>
      </c>
      <c r="DW453">
        <v>2</v>
      </c>
      <c r="DX453" t="s">
        <v>357</v>
      </c>
      <c r="DY453">
        <v>2.83726</v>
      </c>
      <c r="DZ453">
        <v>2.6406</v>
      </c>
      <c r="EA453">
        <v>0.16168</v>
      </c>
      <c r="EB453">
        <v>0.166248</v>
      </c>
      <c r="EC453">
        <v>0.0731154</v>
      </c>
      <c r="ED453">
        <v>0.063439</v>
      </c>
      <c r="EE453">
        <v>23380.8</v>
      </c>
      <c r="EF453">
        <v>20342.5</v>
      </c>
      <c r="EG453">
        <v>24984.2</v>
      </c>
      <c r="EH453">
        <v>23776.8</v>
      </c>
      <c r="EI453">
        <v>39563.1</v>
      </c>
      <c r="EJ453">
        <v>36892.2</v>
      </c>
      <c r="EK453">
        <v>45198.5</v>
      </c>
      <c r="EL453">
        <v>42452.8</v>
      </c>
      <c r="EM453">
        <v>1.7564</v>
      </c>
      <c r="EN453">
        <v>2.0458</v>
      </c>
      <c r="EO453">
        <v>0.0619516</v>
      </c>
      <c r="EP453">
        <v>0</v>
      </c>
      <c r="EQ453">
        <v>24.0205</v>
      </c>
      <c r="ER453">
        <v>999.9</v>
      </c>
      <c r="ES453">
        <v>26.859</v>
      </c>
      <c r="ET453">
        <v>40.798</v>
      </c>
      <c r="EU453">
        <v>28.7824</v>
      </c>
      <c r="EV453">
        <v>52.5715</v>
      </c>
      <c r="EW453">
        <v>30.8934</v>
      </c>
      <c r="EX453">
        <v>2</v>
      </c>
      <c r="EY453">
        <v>0.227835</v>
      </c>
      <c r="EZ453">
        <v>6.49845</v>
      </c>
      <c r="FA453">
        <v>20.1249</v>
      </c>
      <c r="FB453">
        <v>5.23436</v>
      </c>
      <c r="FC453">
        <v>11.992</v>
      </c>
      <c r="FD453">
        <v>4.9559</v>
      </c>
      <c r="FE453">
        <v>3.304</v>
      </c>
      <c r="FF453">
        <v>350.8</v>
      </c>
      <c r="FG453">
        <v>9999</v>
      </c>
      <c r="FH453">
        <v>9999</v>
      </c>
      <c r="FI453">
        <v>6405.7</v>
      </c>
      <c r="FJ453">
        <v>1.86813</v>
      </c>
      <c r="FK453">
        <v>1.86394</v>
      </c>
      <c r="FL453">
        <v>1.87134</v>
      </c>
      <c r="FM453">
        <v>1.86249</v>
      </c>
      <c r="FN453">
        <v>1.86187</v>
      </c>
      <c r="FO453">
        <v>1.86819</v>
      </c>
      <c r="FP453">
        <v>1.85837</v>
      </c>
      <c r="FQ453">
        <v>1.86457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7</v>
      </c>
      <c r="GF453">
        <v>0.2444</v>
      </c>
      <c r="GG453">
        <v>2.14445261950712</v>
      </c>
      <c r="GH453">
        <v>0.00524579190152856</v>
      </c>
      <c r="GI453">
        <v>-2.61795653493914e-06</v>
      </c>
      <c r="GJ453">
        <v>1.03317073579164e-09</v>
      </c>
      <c r="GK453">
        <v>-0.0325879594738201</v>
      </c>
      <c r="GL453">
        <v>-0.0124659139965973</v>
      </c>
      <c r="GM453">
        <v>0.00156445697122576</v>
      </c>
      <c r="GN453">
        <v>-1.32223106024955e-05</v>
      </c>
      <c r="GO453">
        <v>14</v>
      </c>
      <c r="GP453">
        <v>2225</v>
      </c>
      <c r="GQ453">
        <v>3</v>
      </c>
      <c r="GR453">
        <v>45</v>
      </c>
      <c r="GS453">
        <v>3205.3</v>
      </c>
      <c r="GT453">
        <v>3205.3</v>
      </c>
      <c r="GU453">
        <v>3.46313</v>
      </c>
      <c r="GV453">
        <v>2.37915</v>
      </c>
      <c r="GW453">
        <v>1.99829</v>
      </c>
      <c r="GX453">
        <v>2.70508</v>
      </c>
      <c r="GY453">
        <v>2.09351</v>
      </c>
      <c r="GZ453">
        <v>2.40845</v>
      </c>
      <c r="HA453">
        <v>44.8377</v>
      </c>
      <c r="HB453">
        <v>13.8256</v>
      </c>
      <c r="HC453">
        <v>18</v>
      </c>
      <c r="HD453">
        <v>427.147</v>
      </c>
      <c r="HE453">
        <v>612.548</v>
      </c>
      <c r="HF453">
        <v>18.3912</v>
      </c>
      <c r="HG453">
        <v>30.2055</v>
      </c>
      <c r="HH453">
        <v>30.0007</v>
      </c>
      <c r="HI453">
        <v>30.0639</v>
      </c>
      <c r="HJ453">
        <v>30.0426</v>
      </c>
      <c r="HK453">
        <v>69.283</v>
      </c>
      <c r="HL453">
        <v>46.011</v>
      </c>
      <c r="HM453">
        <v>0</v>
      </c>
      <c r="HN453">
        <v>18.3914</v>
      </c>
      <c r="HO453">
        <v>1441.79</v>
      </c>
      <c r="HP453">
        <v>16.9146</v>
      </c>
      <c r="HQ453">
        <v>95.6369</v>
      </c>
      <c r="HR453">
        <v>99.7767</v>
      </c>
    </row>
    <row r="454" spans="1:226">
      <c r="A454">
        <v>438</v>
      </c>
      <c r="B454">
        <v>1657490442.5</v>
      </c>
      <c r="C454">
        <v>3973</v>
      </c>
      <c r="D454" t="s">
        <v>1238</v>
      </c>
      <c r="E454" t="s">
        <v>1239</v>
      </c>
      <c r="F454">
        <v>5</v>
      </c>
      <c r="G454" t="s">
        <v>1071</v>
      </c>
      <c r="H454" t="s">
        <v>354</v>
      </c>
      <c r="I454">
        <v>1657490440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1449.47754756151</v>
      </c>
      <c r="AK454">
        <v>1400.30606060606</v>
      </c>
      <c r="AL454">
        <v>3.37728219430979</v>
      </c>
      <c r="AM454">
        <v>66.5773286045169</v>
      </c>
      <c r="AN454">
        <f>(AP454 - AO454 + BO454*1E3/(8.314*(BQ454+273.15)) * AR454/BN454 * AQ454) * BN454/(100*BB454) * 1000/(1000 - AP454)</f>
        <v>0</v>
      </c>
      <c r="AO454">
        <v>16.7487172744954</v>
      </c>
      <c r="AP454">
        <v>20.4226290909091</v>
      </c>
      <c r="AQ454">
        <v>9.19506401573382e-05</v>
      </c>
      <c r="AR454">
        <v>78.1139820715769</v>
      </c>
      <c r="AS454">
        <v>17</v>
      </c>
      <c r="AT454">
        <v>3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1657490440</v>
      </c>
      <c r="BH454">
        <v>1364.95222222222</v>
      </c>
      <c r="BI454">
        <v>1427.33222222222</v>
      </c>
      <c r="BJ454">
        <v>20.4259111111111</v>
      </c>
      <c r="BK454">
        <v>16.7609666666667</v>
      </c>
      <c r="BL454">
        <v>1357.92444444444</v>
      </c>
      <c r="BM454">
        <v>20.1815777777778</v>
      </c>
      <c r="BN454">
        <v>499.983555555556</v>
      </c>
      <c r="BO454">
        <v>72.1882888888889</v>
      </c>
      <c r="BP454">
        <v>0.0238778777777778</v>
      </c>
      <c r="BQ454">
        <v>23.8351444444444</v>
      </c>
      <c r="BR454">
        <v>25.0355</v>
      </c>
      <c r="BS454">
        <v>999.9</v>
      </c>
      <c r="BT454">
        <v>0</v>
      </c>
      <c r="BU454">
        <v>0</v>
      </c>
      <c r="BV454">
        <v>10008.4722222222</v>
      </c>
      <c r="BW454">
        <v>0</v>
      </c>
      <c r="BX454">
        <v>287.104666666667</v>
      </c>
      <c r="BY454">
        <v>-62.3800444444444</v>
      </c>
      <c r="BZ454">
        <v>1393.41333333333</v>
      </c>
      <c r="CA454">
        <v>1451.66333333333</v>
      </c>
      <c r="CB454">
        <v>3.66494666666667</v>
      </c>
      <c r="CC454">
        <v>1427.33222222222</v>
      </c>
      <c r="CD454">
        <v>16.7609666666667</v>
      </c>
      <c r="CE454">
        <v>1.47451222222222</v>
      </c>
      <c r="CF454">
        <v>1.20994666666667</v>
      </c>
      <c r="CG454">
        <v>12.7064111111111</v>
      </c>
      <c r="CH454">
        <v>9.72448777777778</v>
      </c>
      <c r="CI454">
        <v>2000.02</v>
      </c>
      <c r="CJ454">
        <v>0.980005</v>
      </c>
      <c r="CK454">
        <v>0.0199952666666667</v>
      </c>
      <c r="CL454">
        <v>0</v>
      </c>
      <c r="CM454">
        <v>2.32606666666667</v>
      </c>
      <c r="CN454">
        <v>0</v>
      </c>
      <c r="CO454">
        <v>13675.2333333333</v>
      </c>
      <c r="CP454">
        <v>16705.6</v>
      </c>
      <c r="CQ454">
        <v>46.486</v>
      </c>
      <c r="CR454">
        <v>48.625</v>
      </c>
      <c r="CS454">
        <v>47.708</v>
      </c>
      <c r="CT454">
        <v>46.486</v>
      </c>
      <c r="CU454">
        <v>45.5</v>
      </c>
      <c r="CV454">
        <v>1960.03</v>
      </c>
      <c r="CW454">
        <v>39.99</v>
      </c>
      <c r="CX454">
        <v>0</v>
      </c>
      <c r="CY454">
        <v>1651557227.4</v>
      </c>
      <c r="CZ454">
        <v>0</v>
      </c>
      <c r="DA454">
        <v>0</v>
      </c>
      <c r="DB454" t="s">
        <v>356</v>
      </c>
      <c r="DC454">
        <v>1657298120.5</v>
      </c>
      <c r="DD454">
        <v>1657298120.5</v>
      </c>
      <c r="DE454">
        <v>0</v>
      </c>
      <c r="DF454">
        <v>1.391</v>
      </c>
      <c r="DG454">
        <v>0.035</v>
      </c>
      <c r="DH454">
        <v>2.39</v>
      </c>
      <c r="DI454">
        <v>0.104</v>
      </c>
      <c r="DJ454">
        <v>419</v>
      </c>
      <c r="DK454">
        <v>18</v>
      </c>
      <c r="DL454">
        <v>0.11</v>
      </c>
      <c r="DM454">
        <v>0.02</v>
      </c>
      <c r="DN454">
        <v>-61.8394925</v>
      </c>
      <c r="DO454">
        <v>-2.92696998123809</v>
      </c>
      <c r="DP454">
        <v>0.439261551007768</v>
      </c>
      <c r="DQ454">
        <v>0</v>
      </c>
      <c r="DR454">
        <v>3.7853395</v>
      </c>
      <c r="DS454">
        <v>-0.797279099437154</v>
      </c>
      <c r="DT454">
        <v>0.0769149528034049</v>
      </c>
      <c r="DU454">
        <v>0</v>
      </c>
      <c r="DV454">
        <v>0</v>
      </c>
      <c r="DW454">
        <v>2</v>
      </c>
      <c r="DX454" t="s">
        <v>357</v>
      </c>
      <c r="DY454">
        <v>2.83738</v>
      </c>
      <c r="DZ454">
        <v>2.64015</v>
      </c>
      <c r="EA454">
        <v>0.162897</v>
      </c>
      <c r="EB454">
        <v>0.167471</v>
      </c>
      <c r="EC454">
        <v>0.0731038</v>
      </c>
      <c r="ED454">
        <v>0.0635818</v>
      </c>
      <c r="EE454">
        <v>23346.5</v>
      </c>
      <c r="EF454">
        <v>20312.2</v>
      </c>
      <c r="EG454">
        <v>24983.9</v>
      </c>
      <c r="EH454">
        <v>23776.4</v>
      </c>
      <c r="EI454">
        <v>39563.3</v>
      </c>
      <c r="EJ454">
        <v>36886</v>
      </c>
      <c r="EK454">
        <v>45198.1</v>
      </c>
      <c r="EL454">
        <v>42452.1</v>
      </c>
      <c r="EM454">
        <v>1.7564</v>
      </c>
      <c r="EN454">
        <v>2.04568</v>
      </c>
      <c r="EO454">
        <v>0.0613928</v>
      </c>
      <c r="EP454">
        <v>0</v>
      </c>
      <c r="EQ454">
        <v>24.0185</v>
      </c>
      <c r="ER454">
        <v>999.9</v>
      </c>
      <c r="ES454">
        <v>26.834</v>
      </c>
      <c r="ET454">
        <v>40.808</v>
      </c>
      <c r="EU454">
        <v>28.7715</v>
      </c>
      <c r="EV454">
        <v>52.3415</v>
      </c>
      <c r="EW454">
        <v>30.9095</v>
      </c>
      <c r="EX454">
        <v>2</v>
      </c>
      <c r="EY454">
        <v>0.228214</v>
      </c>
      <c r="EZ454">
        <v>6.5037</v>
      </c>
      <c r="FA454">
        <v>20.1248</v>
      </c>
      <c r="FB454">
        <v>5.23361</v>
      </c>
      <c r="FC454">
        <v>11.992</v>
      </c>
      <c r="FD454">
        <v>4.9556</v>
      </c>
      <c r="FE454">
        <v>3.30387</v>
      </c>
      <c r="FF454">
        <v>350.9</v>
      </c>
      <c r="FG454">
        <v>9999</v>
      </c>
      <c r="FH454">
        <v>9999</v>
      </c>
      <c r="FI454">
        <v>6406</v>
      </c>
      <c r="FJ454">
        <v>1.86813</v>
      </c>
      <c r="FK454">
        <v>1.86395</v>
      </c>
      <c r="FL454">
        <v>1.87134</v>
      </c>
      <c r="FM454">
        <v>1.86249</v>
      </c>
      <c r="FN454">
        <v>1.86186</v>
      </c>
      <c r="FO454">
        <v>1.86819</v>
      </c>
      <c r="FP454">
        <v>1.85837</v>
      </c>
      <c r="FQ454">
        <v>1.86459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7.06</v>
      </c>
      <c r="GF454">
        <v>0.2442</v>
      </c>
      <c r="GG454">
        <v>2.14445261950712</v>
      </c>
      <c r="GH454">
        <v>0.00524579190152856</v>
      </c>
      <c r="GI454">
        <v>-2.61795653493914e-06</v>
      </c>
      <c r="GJ454">
        <v>1.03317073579164e-09</v>
      </c>
      <c r="GK454">
        <v>-0.0325879594738201</v>
      </c>
      <c r="GL454">
        <v>-0.0124659139965973</v>
      </c>
      <c r="GM454">
        <v>0.00156445697122576</v>
      </c>
      <c r="GN454">
        <v>-1.32223106024955e-05</v>
      </c>
      <c r="GO454">
        <v>14</v>
      </c>
      <c r="GP454">
        <v>2225</v>
      </c>
      <c r="GQ454">
        <v>3</v>
      </c>
      <c r="GR454">
        <v>45</v>
      </c>
      <c r="GS454">
        <v>3205.4</v>
      </c>
      <c r="GT454">
        <v>3205.4</v>
      </c>
      <c r="GU454">
        <v>3.49243</v>
      </c>
      <c r="GV454">
        <v>2.38525</v>
      </c>
      <c r="GW454">
        <v>1.99829</v>
      </c>
      <c r="GX454">
        <v>2.70508</v>
      </c>
      <c r="GY454">
        <v>2.09351</v>
      </c>
      <c r="GZ454">
        <v>2.37305</v>
      </c>
      <c r="HA454">
        <v>44.8659</v>
      </c>
      <c r="HB454">
        <v>13.8081</v>
      </c>
      <c r="HC454">
        <v>18</v>
      </c>
      <c r="HD454">
        <v>427.182</v>
      </c>
      <c r="HE454">
        <v>612.503</v>
      </c>
      <c r="HF454">
        <v>18.3545</v>
      </c>
      <c r="HG454">
        <v>30.2133</v>
      </c>
      <c r="HH454">
        <v>30.0006</v>
      </c>
      <c r="HI454">
        <v>30.069</v>
      </c>
      <c r="HJ454">
        <v>30.0478</v>
      </c>
      <c r="HK454">
        <v>69.8758</v>
      </c>
      <c r="HL454">
        <v>46.011</v>
      </c>
      <c r="HM454">
        <v>0</v>
      </c>
      <c r="HN454">
        <v>18.3536</v>
      </c>
      <c r="HO454">
        <v>1455.35</v>
      </c>
      <c r="HP454">
        <v>16.8886</v>
      </c>
      <c r="HQ454">
        <v>95.6359</v>
      </c>
      <c r="HR454">
        <v>99.7751</v>
      </c>
    </row>
    <row r="455" spans="1:226">
      <c r="A455">
        <v>439</v>
      </c>
      <c r="B455">
        <v>1657490447.5</v>
      </c>
      <c r="C455">
        <v>3978</v>
      </c>
      <c r="D455" t="s">
        <v>1240</v>
      </c>
      <c r="E455" t="s">
        <v>1241</v>
      </c>
      <c r="F455">
        <v>5</v>
      </c>
      <c r="G455" t="s">
        <v>1071</v>
      </c>
      <c r="H455" t="s">
        <v>354</v>
      </c>
      <c r="I455">
        <v>1657490444.7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1466.576898677</v>
      </c>
      <c r="AK455">
        <v>1417.52684848485</v>
      </c>
      <c r="AL455">
        <v>3.44401417362847</v>
      </c>
      <c r="AM455">
        <v>66.5773286045169</v>
      </c>
      <c r="AN455">
        <f>(AP455 - AO455 + BO455*1E3/(8.314*(BQ455+273.15)) * AR455/BN455 * AQ455) * BN455/(100*BB455) * 1000/(1000 - AP455)</f>
        <v>0</v>
      </c>
      <c r="AO455">
        <v>16.7816583933793</v>
      </c>
      <c r="AP455">
        <v>20.4074393939394</v>
      </c>
      <c r="AQ455">
        <v>-0.000141787524076839</v>
      </c>
      <c r="AR455">
        <v>78.1139820715769</v>
      </c>
      <c r="AS455">
        <v>17</v>
      </c>
      <c r="AT455">
        <v>3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1657490444.7</v>
      </c>
      <c r="BH455">
        <v>1380.892</v>
      </c>
      <c r="BI455">
        <v>1443.042</v>
      </c>
      <c r="BJ455">
        <v>20.41543</v>
      </c>
      <c r="BK455">
        <v>16.78903</v>
      </c>
      <c r="BL455">
        <v>1373.803</v>
      </c>
      <c r="BM455">
        <v>20.17143</v>
      </c>
      <c r="BN455">
        <v>500.0559</v>
      </c>
      <c r="BO455">
        <v>72.18839</v>
      </c>
      <c r="BP455">
        <v>0.02374022</v>
      </c>
      <c r="BQ455">
        <v>23.81524</v>
      </c>
      <c r="BR455">
        <v>25.01873</v>
      </c>
      <c r="BS455">
        <v>999.9</v>
      </c>
      <c r="BT455">
        <v>0</v>
      </c>
      <c r="BU455">
        <v>0</v>
      </c>
      <c r="BV455">
        <v>9989.746</v>
      </c>
      <c r="BW455">
        <v>0</v>
      </c>
      <c r="BX455">
        <v>297.79</v>
      </c>
      <c r="BY455">
        <v>-62.15017</v>
      </c>
      <c r="BZ455">
        <v>1409.67</v>
      </c>
      <c r="CA455">
        <v>1467.681</v>
      </c>
      <c r="CB455">
        <v>3.626396</v>
      </c>
      <c r="CC455">
        <v>1443.042</v>
      </c>
      <c r="CD455">
        <v>16.78903</v>
      </c>
      <c r="CE455">
        <v>1.473757</v>
      </c>
      <c r="CF455">
        <v>1.211973</v>
      </c>
      <c r="CG455">
        <v>12.6986</v>
      </c>
      <c r="CH455">
        <v>9.749444</v>
      </c>
      <c r="CI455">
        <v>2000.002</v>
      </c>
      <c r="CJ455">
        <v>0.9800049</v>
      </c>
      <c r="CK455">
        <v>0.01999537</v>
      </c>
      <c r="CL455">
        <v>0</v>
      </c>
      <c r="CM455">
        <v>2.57698</v>
      </c>
      <c r="CN455">
        <v>0</v>
      </c>
      <c r="CO455">
        <v>13667.26</v>
      </c>
      <c r="CP455">
        <v>16705.45</v>
      </c>
      <c r="CQ455">
        <v>46.4811</v>
      </c>
      <c r="CR455">
        <v>48.625</v>
      </c>
      <c r="CS455">
        <v>47.75</v>
      </c>
      <c r="CT455">
        <v>46.5</v>
      </c>
      <c r="CU455">
        <v>45.5</v>
      </c>
      <c r="CV455">
        <v>1960.012</v>
      </c>
      <c r="CW455">
        <v>39.99</v>
      </c>
      <c r="CX455">
        <v>0</v>
      </c>
      <c r="CY455">
        <v>1651557232.2</v>
      </c>
      <c r="CZ455">
        <v>0</v>
      </c>
      <c r="DA455">
        <v>0</v>
      </c>
      <c r="DB455" t="s">
        <v>356</v>
      </c>
      <c r="DC455">
        <v>1657298120.5</v>
      </c>
      <c r="DD455">
        <v>1657298120.5</v>
      </c>
      <c r="DE455">
        <v>0</v>
      </c>
      <c r="DF455">
        <v>1.391</v>
      </c>
      <c r="DG455">
        <v>0.035</v>
      </c>
      <c r="DH455">
        <v>2.39</v>
      </c>
      <c r="DI455">
        <v>0.104</v>
      </c>
      <c r="DJ455">
        <v>419</v>
      </c>
      <c r="DK455">
        <v>18</v>
      </c>
      <c r="DL455">
        <v>0.11</v>
      </c>
      <c r="DM455">
        <v>0.02</v>
      </c>
      <c r="DN455">
        <v>-62.04081</v>
      </c>
      <c r="DO455">
        <v>-2.2629253283301</v>
      </c>
      <c r="DP455">
        <v>0.396146089719437</v>
      </c>
      <c r="DQ455">
        <v>0</v>
      </c>
      <c r="DR455">
        <v>3.71119975</v>
      </c>
      <c r="DS455">
        <v>-0.741496097560968</v>
      </c>
      <c r="DT455">
        <v>0.07188103211166</v>
      </c>
      <c r="DU455">
        <v>0</v>
      </c>
      <c r="DV455">
        <v>0</v>
      </c>
      <c r="DW455">
        <v>2</v>
      </c>
      <c r="DX455" t="s">
        <v>357</v>
      </c>
      <c r="DY455">
        <v>2.83692</v>
      </c>
      <c r="DZ455">
        <v>2.64007</v>
      </c>
      <c r="EA455">
        <v>0.164122</v>
      </c>
      <c r="EB455">
        <v>0.168635</v>
      </c>
      <c r="EC455">
        <v>0.0730615</v>
      </c>
      <c r="ED455">
        <v>0.0636821</v>
      </c>
      <c r="EE455">
        <v>23312.2</v>
      </c>
      <c r="EF455">
        <v>20283.1</v>
      </c>
      <c r="EG455">
        <v>24983.8</v>
      </c>
      <c r="EH455">
        <v>23775.6</v>
      </c>
      <c r="EI455">
        <v>39564.7</v>
      </c>
      <c r="EJ455">
        <v>36881</v>
      </c>
      <c r="EK455">
        <v>45197.7</v>
      </c>
      <c r="EL455">
        <v>42451</v>
      </c>
      <c r="EM455">
        <v>1.75607</v>
      </c>
      <c r="EN455">
        <v>2.0459</v>
      </c>
      <c r="EO455">
        <v>0.0600889</v>
      </c>
      <c r="EP455">
        <v>0</v>
      </c>
      <c r="EQ455">
        <v>24.0159</v>
      </c>
      <c r="ER455">
        <v>999.9</v>
      </c>
      <c r="ES455">
        <v>26.81</v>
      </c>
      <c r="ET455">
        <v>40.828</v>
      </c>
      <c r="EU455">
        <v>28.7762</v>
      </c>
      <c r="EV455">
        <v>52.5015</v>
      </c>
      <c r="EW455">
        <v>30.9736</v>
      </c>
      <c r="EX455">
        <v>2</v>
      </c>
      <c r="EY455">
        <v>0.228859</v>
      </c>
      <c r="EZ455">
        <v>6.51244</v>
      </c>
      <c r="FA455">
        <v>20.1249</v>
      </c>
      <c r="FB455">
        <v>5.23361</v>
      </c>
      <c r="FC455">
        <v>11.992</v>
      </c>
      <c r="FD455">
        <v>4.95585</v>
      </c>
      <c r="FE455">
        <v>3.30395</v>
      </c>
      <c r="FF455">
        <v>350.9</v>
      </c>
      <c r="FG455">
        <v>9999</v>
      </c>
      <c r="FH455">
        <v>9999</v>
      </c>
      <c r="FI455">
        <v>6406</v>
      </c>
      <c r="FJ455">
        <v>1.86813</v>
      </c>
      <c r="FK455">
        <v>1.86395</v>
      </c>
      <c r="FL455">
        <v>1.87134</v>
      </c>
      <c r="FM455">
        <v>1.86249</v>
      </c>
      <c r="FN455">
        <v>1.86187</v>
      </c>
      <c r="FO455">
        <v>1.8682</v>
      </c>
      <c r="FP455">
        <v>1.85837</v>
      </c>
      <c r="FQ455">
        <v>1.86459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7.13</v>
      </c>
      <c r="GF455">
        <v>0.2436</v>
      </c>
      <c r="GG455">
        <v>2.14445261950712</v>
      </c>
      <c r="GH455">
        <v>0.00524579190152856</v>
      </c>
      <c r="GI455">
        <v>-2.61795653493914e-06</v>
      </c>
      <c r="GJ455">
        <v>1.03317073579164e-09</v>
      </c>
      <c r="GK455">
        <v>-0.0325879594738201</v>
      </c>
      <c r="GL455">
        <v>-0.0124659139965973</v>
      </c>
      <c r="GM455">
        <v>0.00156445697122576</v>
      </c>
      <c r="GN455">
        <v>-1.32223106024955e-05</v>
      </c>
      <c r="GO455">
        <v>14</v>
      </c>
      <c r="GP455">
        <v>2225</v>
      </c>
      <c r="GQ455">
        <v>3</v>
      </c>
      <c r="GR455">
        <v>45</v>
      </c>
      <c r="GS455">
        <v>3205.4</v>
      </c>
      <c r="GT455">
        <v>3205.4</v>
      </c>
      <c r="GU455">
        <v>3.52295</v>
      </c>
      <c r="GV455">
        <v>2.38525</v>
      </c>
      <c r="GW455">
        <v>1.99829</v>
      </c>
      <c r="GX455">
        <v>2.70508</v>
      </c>
      <c r="GY455">
        <v>2.09351</v>
      </c>
      <c r="GZ455">
        <v>2.37305</v>
      </c>
      <c r="HA455">
        <v>44.8659</v>
      </c>
      <c r="HB455">
        <v>13.8081</v>
      </c>
      <c r="HC455">
        <v>18</v>
      </c>
      <c r="HD455">
        <v>427.031</v>
      </c>
      <c r="HE455">
        <v>612.744</v>
      </c>
      <c r="HF455">
        <v>18.3223</v>
      </c>
      <c r="HG455">
        <v>30.2218</v>
      </c>
      <c r="HH455">
        <v>30.0007</v>
      </c>
      <c r="HI455">
        <v>30.0742</v>
      </c>
      <c r="HJ455">
        <v>30.0537</v>
      </c>
      <c r="HK455">
        <v>70.5043</v>
      </c>
      <c r="HL455">
        <v>45.73</v>
      </c>
      <c r="HM455">
        <v>0</v>
      </c>
      <c r="HN455">
        <v>18.3209</v>
      </c>
      <c r="HO455">
        <v>1475.44</v>
      </c>
      <c r="HP455">
        <v>16.9317</v>
      </c>
      <c r="HQ455">
        <v>95.6351</v>
      </c>
      <c r="HR455">
        <v>99.7721</v>
      </c>
    </row>
    <row r="456" spans="1:226">
      <c r="A456">
        <v>440</v>
      </c>
      <c r="B456">
        <v>1657490452.6</v>
      </c>
      <c r="C456">
        <v>3983.09999990463</v>
      </c>
      <c r="D456" t="s">
        <v>1242</v>
      </c>
      <c r="E456" t="s">
        <v>1243</v>
      </c>
      <c r="F456">
        <v>5</v>
      </c>
      <c r="G456" t="s">
        <v>1071</v>
      </c>
      <c r="H456" t="s">
        <v>354</v>
      </c>
      <c r="I456">
        <v>1657490449.89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1484.27147526094</v>
      </c>
      <c r="AK456">
        <v>1434.79593939394</v>
      </c>
      <c r="AL456">
        <v>3.39313676559376</v>
      </c>
      <c r="AM456">
        <v>66.5773286045169</v>
      </c>
      <c r="AN456">
        <f>(AP456 - AO456 + BO456*1E3/(8.314*(BQ456+273.15)) * AR456/BN456 * AQ456) * BN456/(100*BB456) * 1000/(1000 - AP456)</f>
        <v>0</v>
      </c>
      <c r="AO456">
        <v>16.8331650342868</v>
      </c>
      <c r="AP456">
        <v>20.3874509090909</v>
      </c>
      <c r="AQ456">
        <v>-0.000247262773928605</v>
      </c>
      <c r="AR456">
        <v>78.1139820715769</v>
      </c>
      <c r="AS456">
        <v>17</v>
      </c>
      <c r="AT456">
        <v>3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1657490449.89</v>
      </c>
      <c r="BH456">
        <v>1398.174</v>
      </c>
      <c r="BI456">
        <v>1460.679</v>
      </c>
      <c r="BJ456">
        <v>20.39615</v>
      </c>
      <c r="BK456">
        <v>16.83334</v>
      </c>
      <c r="BL456">
        <v>1391.015</v>
      </c>
      <c r="BM456">
        <v>20.15281</v>
      </c>
      <c r="BN456">
        <v>499.9938</v>
      </c>
      <c r="BO456">
        <v>72.18943</v>
      </c>
      <c r="BP456">
        <v>0.02381265</v>
      </c>
      <c r="BQ456">
        <v>23.8051</v>
      </c>
      <c r="BR456">
        <v>25.01023</v>
      </c>
      <c r="BS456">
        <v>999.9</v>
      </c>
      <c r="BT456">
        <v>0</v>
      </c>
      <c r="BU456">
        <v>0</v>
      </c>
      <c r="BV456">
        <v>9988.125</v>
      </c>
      <c r="BW456">
        <v>0</v>
      </c>
      <c r="BX456">
        <v>290.5302</v>
      </c>
      <c r="BY456">
        <v>-62.5056</v>
      </c>
      <c r="BZ456">
        <v>1427.283</v>
      </c>
      <c r="CA456">
        <v>1485.688</v>
      </c>
      <c r="CB456">
        <v>3.562824</v>
      </c>
      <c r="CC456">
        <v>1460.679</v>
      </c>
      <c r="CD456">
        <v>16.83334</v>
      </c>
      <c r="CE456">
        <v>1.472386</v>
      </c>
      <c r="CF456">
        <v>1.215189</v>
      </c>
      <c r="CG456">
        <v>12.68438</v>
      </c>
      <c r="CH456">
        <v>9.788938</v>
      </c>
      <c r="CI456">
        <v>1999.993</v>
      </c>
      <c r="CJ456">
        <v>0.9800049</v>
      </c>
      <c r="CK456">
        <v>0.01999537</v>
      </c>
      <c r="CL456">
        <v>0</v>
      </c>
      <c r="CM456">
        <v>2.5303</v>
      </c>
      <c r="CN456">
        <v>0</v>
      </c>
      <c r="CO456">
        <v>13652.82</v>
      </c>
      <c r="CP456">
        <v>16705.38</v>
      </c>
      <c r="CQ456">
        <v>46.5</v>
      </c>
      <c r="CR456">
        <v>48.625</v>
      </c>
      <c r="CS456">
        <v>47.75</v>
      </c>
      <c r="CT456">
        <v>46.5</v>
      </c>
      <c r="CU456">
        <v>45.5</v>
      </c>
      <c r="CV456">
        <v>1960.003</v>
      </c>
      <c r="CW456">
        <v>39.99</v>
      </c>
      <c r="CX456">
        <v>0</v>
      </c>
      <c r="CY456">
        <v>1651557237</v>
      </c>
      <c r="CZ456">
        <v>0</v>
      </c>
      <c r="DA456">
        <v>0</v>
      </c>
      <c r="DB456" t="s">
        <v>356</v>
      </c>
      <c r="DC456">
        <v>1657298120.5</v>
      </c>
      <c r="DD456">
        <v>1657298120.5</v>
      </c>
      <c r="DE456">
        <v>0</v>
      </c>
      <c r="DF456">
        <v>1.391</v>
      </c>
      <c r="DG456">
        <v>0.035</v>
      </c>
      <c r="DH456">
        <v>2.39</v>
      </c>
      <c r="DI456">
        <v>0.104</v>
      </c>
      <c r="DJ456">
        <v>419</v>
      </c>
      <c r="DK456">
        <v>18</v>
      </c>
      <c r="DL456">
        <v>0.11</v>
      </c>
      <c r="DM456">
        <v>0.02</v>
      </c>
      <c r="DN456">
        <v>-62.2196121951219</v>
      </c>
      <c r="DO456">
        <v>-0.993754266469241</v>
      </c>
      <c r="DP456">
        <v>0.271529670655715</v>
      </c>
      <c r="DQ456">
        <v>0</v>
      </c>
      <c r="DR456">
        <v>3.65970073170732</v>
      </c>
      <c r="DS456">
        <v>-0.711567313767519</v>
      </c>
      <c r="DT456">
        <v>0.0695356010726719</v>
      </c>
      <c r="DU456">
        <v>0</v>
      </c>
      <c r="DV456">
        <v>0</v>
      </c>
      <c r="DW456">
        <v>2</v>
      </c>
      <c r="DX456" t="s">
        <v>357</v>
      </c>
      <c r="DY456">
        <v>2.83694</v>
      </c>
      <c r="DZ456">
        <v>2.6404</v>
      </c>
      <c r="EA456">
        <v>0.165349</v>
      </c>
      <c r="EB456">
        <v>0.169879</v>
      </c>
      <c r="EC456">
        <v>0.0730104</v>
      </c>
      <c r="ED456">
        <v>0.0637369</v>
      </c>
      <c r="EE456">
        <v>23277.7</v>
      </c>
      <c r="EF456">
        <v>20252.9</v>
      </c>
      <c r="EG456">
        <v>24983.5</v>
      </c>
      <c r="EH456">
        <v>23775.8</v>
      </c>
      <c r="EI456">
        <v>39566.8</v>
      </c>
      <c r="EJ456">
        <v>36879.1</v>
      </c>
      <c r="EK456">
        <v>45197.5</v>
      </c>
      <c r="EL456">
        <v>42451.2</v>
      </c>
      <c r="EM456">
        <v>1.75595</v>
      </c>
      <c r="EN456">
        <v>2.0458</v>
      </c>
      <c r="EO456">
        <v>0.0609085</v>
      </c>
      <c r="EP456">
        <v>0</v>
      </c>
      <c r="EQ456">
        <v>24.0144</v>
      </c>
      <c r="ER456">
        <v>999.9</v>
      </c>
      <c r="ES456">
        <v>26.785</v>
      </c>
      <c r="ET456">
        <v>40.828</v>
      </c>
      <c r="EU456">
        <v>28.7501</v>
      </c>
      <c r="EV456">
        <v>52.5633</v>
      </c>
      <c r="EW456">
        <v>30.9535</v>
      </c>
      <c r="EX456">
        <v>2</v>
      </c>
      <c r="EY456">
        <v>0.22921</v>
      </c>
      <c r="EZ456">
        <v>6.44627</v>
      </c>
      <c r="FA456">
        <v>20.1278</v>
      </c>
      <c r="FB456">
        <v>5.23346</v>
      </c>
      <c r="FC456">
        <v>11.992</v>
      </c>
      <c r="FD456">
        <v>4.956</v>
      </c>
      <c r="FE456">
        <v>3.30395</v>
      </c>
      <c r="FF456">
        <v>350.9</v>
      </c>
      <c r="FG456">
        <v>9999</v>
      </c>
      <c r="FH456">
        <v>9999</v>
      </c>
      <c r="FI456">
        <v>6406.2</v>
      </c>
      <c r="FJ456">
        <v>1.86813</v>
      </c>
      <c r="FK456">
        <v>1.86394</v>
      </c>
      <c r="FL456">
        <v>1.87134</v>
      </c>
      <c r="FM456">
        <v>1.86249</v>
      </c>
      <c r="FN456">
        <v>1.86188</v>
      </c>
      <c r="FO456">
        <v>1.86816</v>
      </c>
      <c r="FP456">
        <v>1.85837</v>
      </c>
      <c r="FQ456">
        <v>1.86455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7.19</v>
      </c>
      <c r="GF456">
        <v>0.243</v>
      </c>
      <c r="GG456">
        <v>2.14445261950712</v>
      </c>
      <c r="GH456">
        <v>0.00524579190152856</v>
      </c>
      <c r="GI456">
        <v>-2.61795653493914e-06</v>
      </c>
      <c r="GJ456">
        <v>1.03317073579164e-09</v>
      </c>
      <c r="GK456">
        <v>-0.0325879594738201</v>
      </c>
      <c r="GL456">
        <v>-0.0124659139965973</v>
      </c>
      <c r="GM456">
        <v>0.00156445697122576</v>
      </c>
      <c r="GN456">
        <v>-1.32223106024955e-05</v>
      </c>
      <c r="GO456">
        <v>14</v>
      </c>
      <c r="GP456">
        <v>2225</v>
      </c>
      <c r="GQ456">
        <v>3</v>
      </c>
      <c r="GR456">
        <v>45</v>
      </c>
      <c r="GS456">
        <v>3205.5</v>
      </c>
      <c r="GT456">
        <v>3205.5</v>
      </c>
      <c r="GU456">
        <v>3.55225</v>
      </c>
      <c r="GV456">
        <v>2.38037</v>
      </c>
      <c r="GW456">
        <v>1.99829</v>
      </c>
      <c r="GX456">
        <v>2.70508</v>
      </c>
      <c r="GY456">
        <v>2.09351</v>
      </c>
      <c r="GZ456">
        <v>2.39258</v>
      </c>
      <c r="HA456">
        <v>44.894</v>
      </c>
      <c r="HB456">
        <v>13.8081</v>
      </c>
      <c r="HC456">
        <v>18</v>
      </c>
      <c r="HD456">
        <v>426.995</v>
      </c>
      <c r="HE456">
        <v>612.721</v>
      </c>
      <c r="HF456">
        <v>18.3011</v>
      </c>
      <c r="HG456">
        <v>30.2299</v>
      </c>
      <c r="HH456">
        <v>30.0005</v>
      </c>
      <c r="HI456">
        <v>30.0795</v>
      </c>
      <c r="HJ456">
        <v>30.059</v>
      </c>
      <c r="HK456">
        <v>71.0873</v>
      </c>
      <c r="HL456">
        <v>45.4104</v>
      </c>
      <c r="HM456">
        <v>0</v>
      </c>
      <c r="HN456">
        <v>18.3085</v>
      </c>
      <c r="HO456">
        <v>1488.98</v>
      </c>
      <c r="HP456">
        <v>16.9803</v>
      </c>
      <c r="HQ456">
        <v>95.6345</v>
      </c>
      <c r="HR456">
        <v>99.7727</v>
      </c>
    </row>
    <row r="457" spans="1:226">
      <c r="A457">
        <v>441</v>
      </c>
      <c r="B457">
        <v>1657490457.1</v>
      </c>
      <c r="C457">
        <v>3987.59999990463</v>
      </c>
      <c r="D457" t="s">
        <v>1244</v>
      </c>
      <c r="E457" t="s">
        <v>1245</v>
      </c>
      <c r="F457">
        <v>5</v>
      </c>
      <c r="G457" t="s">
        <v>1071</v>
      </c>
      <c r="H457" t="s">
        <v>354</v>
      </c>
      <c r="I457">
        <v>1657490454.25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1499.96899132741</v>
      </c>
      <c r="AK457">
        <v>1450.15339393939</v>
      </c>
      <c r="AL457">
        <v>3.40031340928114</v>
      </c>
      <c r="AM457">
        <v>66.5773286045169</v>
      </c>
      <c r="AN457">
        <f>(AP457 - AO457 + BO457*1E3/(8.314*(BQ457+273.15)) * AR457/BN457 * AQ457) * BN457/(100*BB457) * 1000/(1000 - AP457)</f>
        <v>0</v>
      </c>
      <c r="AO457">
        <v>16.8418511045713</v>
      </c>
      <c r="AP457">
        <v>20.3639933333333</v>
      </c>
      <c r="AQ457">
        <v>-0.000204742098277605</v>
      </c>
      <c r="AR457">
        <v>78.1139820715769</v>
      </c>
      <c r="AS457">
        <v>17</v>
      </c>
      <c r="AT457">
        <v>3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1657490454.25</v>
      </c>
      <c r="BH457">
        <v>1412.75</v>
      </c>
      <c r="BI457">
        <v>1475.489</v>
      </c>
      <c r="BJ457">
        <v>20.37721</v>
      </c>
      <c r="BK457">
        <v>16.84714</v>
      </c>
      <c r="BL457">
        <v>1405.534</v>
      </c>
      <c r="BM457">
        <v>20.13448</v>
      </c>
      <c r="BN457">
        <v>500.0355</v>
      </c>
      <c r="BO457">
        <v>72.18887</v>
      </c>
      <c r="BP457">
        <v>0.02397046</v>
      </c>
      <c r="BQ457">
        <v>23.78785</v>
      </c>
      <c r="BR457">
        <v>25.00647</v>
      </c>
      <c r="BS457">
        <v>999.9</v>
      </c>
      <c r="BT457">
        <v>0</v>
      </c>
      <c r="BU457">
        <v>0</v>
      </c>
      <c r="BV457">
        <v>9989.615</v>
      </c>
      <c r="BW457">
        <v>0</v>
      </c>
      <c r="BX457">
        <v>286.1599</v>
      </c>
      <c r="BY457">
        <v>-62.73795</v>
      </c>
      <c r="BZ457">
        <v>1442.137</v>
      </c>
      <c r="CA457">
        <v>1500.773</v>
      </c>
      <c r="CB457">
        <v>3.53006</v>
      </c>
      <c r="CC457">
        <v>1475.489</v>
      </c>
      <c r="CD457">
        <v>16.84714</v>
      </c>
      <c r="CE457">
        <v>1.471006</v>
      </c>
      <c r="CF457">
        <v>1.216176</v>
      </c>
      <c r="CG457">
        <v>12.67008</v>
      </c>
      <c r="CH457">
        <v>9.801049</v>
      </c>
      <c r="CI457">
        <v>1999.984</v>
      </c>
      <c r="CJ457">
        <v>0.9800049</v>
      </c>
      <c r="CK457">
        <v>0.01999537</v>
      </c>
      <c r="CL457">
        <v>0</v>
      </c>
      <c r="CM457">
        <v>2.55667</v>
      </c>
      <c r="CN457">
        <v>0</v>
      </c>
      <c r="CO457">
        <v>13650.73</v>
      </c>
      <c r="CP457">
        <v>16705.31</v>
      </c>
      <c r="CQ457">
        <v>46.5</v>
      </c>
      <c r="CR457">
        <v>48.625</v>
      </c>
      <c r="CS457">
        <v>47.75</v>
      </c>
      <c r="CT457">
        <v>46.5</v>
      </c>
      <c r="CU457">
        <v>45.5248</v>
      </c>
      <c r="CV457">
        <v>1959.994</v>
      </c>
      <c r="CW457">
        <v>39.99</v>
      </c>
      <c r="CX457">
        <v>0</v>
      </c>
      <c r="CY457">
        <v>1651557241.8</v>
      </c>
      <c r="CZ457">
        <v>0</v>
      </c>
      <c r="DA457">
        <v>0</v>
      </c>
      <c r="DB457" t="s">
        <v>356</v>
      </c>
      <c r="DC457">
        <v>1657298120.5</v>
      </c>
      <c r="DD457">
        <v>1657298120.5</v>
      </c>
      <c r="DE457">
        <v>0</v>
      </c>
      <c r="DF457">
        <v>1.391</v>
      </c>
      <c r="DG457">
        <v>0.035</v>
      </c>
      <c r="DH457">
        <v>2.39</v>
      </c>
      <c r="DI457">
        <v>0.104</v>
      </c>
      <c r="DJ457">
        <v>419</v>
      </c>
      <c r="DK457">
        <v>18</v>
      </c>
      <c r="DL457">
        <v>0.11</v>
      </c>
      <c r="DM457">
        <v>0.02</v>
      </c>
      <c r="DN457">
        <v>-62.3835365853659</v>
      </c>
      <c r="DO457">
        <v>-2.23583202409459</v>
      </c>
      <c r="DP457">
        <v>0.341171781176678</v>
      </c>
      <c r="DQ457">
        <v>0</v>
      </c>
      <c r="DR457">
        <v>3.60528512195122</v>
      </c>
      <c r="DS457">
        <v>-0.60060147847792</v>
      </c>
      <c r="DT457">
        <v>0.0579848866399139</v>
      </c>
      <c r="DU457">
        <v>0</v>
      </c>
      <c r="DV457">
        <v>0</v>
      </c>
      <c r="DW457">
        <v>2</v>
      </c>
      <c r="DX457" t="s">
        <v>357</v>
      </c>
      <c r="DY457">
        <v>2.83718</v>
      </c>
      <c r="DZ457">
        <v>2.64012</v>
      </c>
      <c r="EA457">
        <v>0.166421</v>
      </c>
      <c r="EB457">
        <v>0.170897</v>
      </c>
      <c r="EC457">
        <v>0.0729454</v>
      </c>
      <c r="ED457">
        <v>0.0638106</v>
      </c>
      <c r="EE457">
        <v>23247.3</v>
      </c>
      <c r="EF457">
        <v>20227.8</v>
      </c>
      <c r="EG457">
        <v>24983.1</v>
      </c>
      <c r="EH457">
        <v>23775.5</v>
      </c>
      <c r="EI457">
        <v>39569.3</v>
      </c>
      <c r="EJ457">
        <v>36876</v>
      </c>
      <c r="EK457">
        <v>45197.2</v>
      </c>
      <c r="EL457">
        <v>42450.9</v>
      </c>
      <c r="EM457">
        <v>1.75622</v>
      </c>
      <c r="EN457">
        <v>2.04573</v>
      </c>
      <c r="EO457">
        <v>0.0596233</v>
      </c>
      <c r="EP457">
        <v>0</v>
      </c>
      <c r="EQ457">
        <v>24.0122</v>
      </c>
      <c r="ER457">
        <v>999.9</v>
      </c>
      <c r="ES457">
        <v>26.761</v>
      </c>
      <c r="ET457">
        <v>40.828</v>
      </c>
      <c r="EU457">
        <v>28.7223</v>
      </c>
      <c r="EV457">
        <v>52.9333</v>
      </c>
      <c r="EW457">
        <v>30.9054</v>
      </c>
      <c r="EX457">
        <v>2</v>
      </c>
      <c r="EY457">
        <v>0.229388</v>
      </c>
      <c r="EZ457">
        <v>6.43397</v>
      </c>
      <c r="FA457">
        <v>20.1282</v>
      </c>
      <c r="FB457">
        <v>5.23481</v>
      </c>
      <c r="FC457">
        <v>11.992</v>
      </c>
      <c r="FD457">
        <v>4.95625</v>
      </c>
      <c r="FE457">
        <v>3.304</v>
      </c>
      <c r="FF457">
        <v>350.9</v>
      </c>
      <c r="FG457">
        <v>9999</v>
      </c>
      <c r="FH457">
        <v>9999</v>
      </c>
      <c r="FI457">
        <v>6406.2</v>
      </c>
      <c r="FJ457">
        <v>1.86813</v>
      </c>
      <c r="FK457">
        <v>1.86394</v>
      </c>
      <c r="FL457">
        <v>1.87134</v>
      </c>
      <c r="FM457">
        <v>1.86249</v>
      </c>
      <c r="FN457">
        <v>1.86186</v>
      </c>
      <c r="FO457">
        <v>1.8682</v>
      </c>
      <c r="FP457">
        <v>1.85837</v>
      </c>
      <c r="FQ457">
        <v>1.86456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7.25</v>
      </c>
      <c r="GF457">
        <v>0.2422</v>
      </c>
      <c r="GG457">
        <v>2.14445261950712</v>
      </c>
      <c r="GH457">
        <v>0.00524579190152856</v>
      </c>
      <c r="GI457">
        <v>-2.61795653493914e-06</v>
      </c>
      <c r="GJ457">
        <v>1.03317073579164e-09</v>
      </c>
      <c r="GK457">
        <v>-0.0325879594738201</v>
      </c>
      <c r="GL457">
        <v>-0.0124659139965973</v>
      </c>
      <c r="GM457">
        <v>0.00156445697122576</v>
      </c>
      <c r="GN457">
        <v>-1.32223106024955e-05</v>
      </c>
      <c r="GO457">
        <v>14</v>
      </c>
      <c r="GP457">
        <v>2225</v>
      </c>
      <c r="GQ457">
        <v>3</v>
      </c>
      <c r="GR457">
        <v>45</v>
      </c>
      <c r="GS457">
        <v>3205.6</v>
      </c>
      <c r="GT457">
        <v>3205.6</v>
      </c>
      <c r="GU457">
        <v>3.57788</v>
      </c>
      <c r="GV457">
        <v>2.38281</v>
      </c>
      <c r="GW457">
        <v>1.99829</v>
      </c>
      <c r="GX457">
        <v>2.70508</v>
      </c>
      <c r="GY457">
        <v>2.09351</v>
      </c>
      <c r="GZ457">
        <v>2.44629</v>
      </c>
      <c r="HA457">
        <v>44.9222</v>
      </c>
      <c r="HB457">
        <v>13.8256</v>
      </c>
      <c r="HC457">
        <v>18</v>
      </c>
      <c r="HD457">
        <v>427.182</v>
      </c>
      <c r="HE457">
        <v>612.712</v>
      </c>
      <c r="HF457">
        <v>18.2917</v>
      </c>
      <c r="HG457">
        <v>30.2377</v>
      </c>
      <c r="HH457">
        <v>30.0004</v>
      </c>
      <c r="HI457">
        <v>30.0837</v>
      </c>
      <c r="HJ457">
        <v>30.0637</v>
      </c>
      <c r="HK457">
        <v>71.6054</v>
      </c>
      <c r="HL457">
        <v>45.1161</v>
      </c>
      <c r="HM457">
        <v>0</v>
      </c>
      <c r="HN457">
        <v>18.2955</v>
      </c>
      <c r="HO457">
        <v>1509.19</v>
      </c>
      <c r="HP457">
        <v>17.0445</v>
      </c>
      <c r="HQ457">
        <v>95.6335</v>
      </c>
      <c r="HR457">
        <v>99.772</v>
      </c>
    </row>
    <row r="458" spans="1:226">
      <c r="A458">
        <v>442</v>
      </c>
      <c r="B458">
        <v>1657490462.6</v>
      </c>
      <c r="C458">
        <v>3993.09999990463</v>
      </c>
      <c r="D458" t="s">
        <v>1246</v>
      </c>
      <c r="E458" t="s">
        <v>1247</v>
      </c>
      <c r="F458">
        <v>5</v>
      </c>
      <c r="G458" t="s">
        <v>1071</v>
      </c>
      <c r="H458" t="s">
        <v>354</v>
      </c>
      <c r="I458">
        <v>1657490459.85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1518.76067791789</v>
      </c>
      <c r="AK458">
        <v>1468.93290909091</v>
      </c>
      <c r="AL458">
        <v>3.38892881696541</v>
      </c>
      <c r="AM458">
        <v>66.5773286045169</v>
      </c>
      <c r="AN458">
        <f>(AP458 - AO458 + BO458*1E3/(8.314*(BQ458+273.15)) * AR458/BN458 * AQ458) * BN458/(100*BB458) * 1000/(1000 - AP458)</f>
        <v>0</v>
      </c>
      <c r="AO458">
        <v>16.8914207945263</v>
      </c>
      <c r="AP458">
        <v>20.3381581818182</v>
      </c>
      <c r="AQ458">
        <v>-0.00764822781760396</v>
      </c>
      <c r="AR458">
        <v>78.1139820715769</v>
      </c>
      <c r="AS458">
        <v>17</v>
      </c>
      <c r="AT458">
        <v>3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1657490459.85</v>
      </c>
      <c r="BH458">
        <v>1431.532</v>
      </c>
      <c r="BI458">
        <v>1494.345</v>
      </c>
      <c r="BJ458">
        <v>20.3454</v>
      </c>
      <c r="BK458">
        <v>16.90424</v>
      </c>
      <c r="BL458">
        <v>1424.242</v>
      </c>
      <c r="BM458">
        <v>20.10374</v>
      </c>
      <c r="BN458">
        <v>499.9978</v>
      </c>
      <c r="BO458">
        <v>72.18872</v>
      </c>
      <c r="BP458">
        <v>0.02341009</v>
      </c>
      <c r="BQ458">
        <v>23.76408</v>
      </c>
      <c r="BR458">
        <v>24.96824</v>
      </c>
      <c r="BS458">
        <v>999.9</v>
      </c>
      <c r="BT458">
        <v>0</v>
      </c>
      <c r="BU458">
        <v>0</v>
      </c>
      <c r="BV458">
        <v>10045.01</v>
      </c>
      <c r="BW458">
        <v>0</v>
      </c>
      <c r="BX458">
        <v>305.2825</v>
      </c>
      <c r="BY458">
        <v>-62.81222</v>
      </c>
      <c r="BZ458">
        <v>1461.262</v>
      </c>
      <c r="CA458">
        <v>1520.04</v>
      </c>
      <c r="CB458">
        <v>3.441134</v>
      </c>
      <c r="CC458">
        <v>1494.345</v>
      </c>
      <c r="CD458">
        <v>16.90424</v>
      </c>
      <c r="CE458">
        <v>1.468706</v>
      </c>
      <c r="CF458">
        <v>1.220296</v>
      </c>
      <c r="CG458">
        <v>12.64622</v>
      </c>
      <c r="CH458">
        <v>9.851475</v>
      </c>
      <c r="CI458">
        <v>2000.009</v>
      </c>
      <c r="CJ458">
        <v>0.9800046</v>
      </c>
      <c r="CK458">
        <v>0.01999568</v>
      </c>
      <c r="CL458">
        <v>0</v>
      </c>
      <c r="CM458">
        <v>2.49532</v>
      </c>
      <c r="CN458">
        <v>0</v>
      </c>
      <c r="CO458">
        <v>13643.13</v>
      </c>
      <c r="CP458">
        <v>16705.51</v>
      </c>
      <c r="CQ458">
        <v>46.5</v>
      </c>
      <c r="CR458">
        <v>48.625</v>
      </c>
      <c r="CS458">
        <v>47.75</v>
      </c>
      <c r="CT458">
        <v>46.5186</v>
      </c>
      <c r="CU458">
        <v>45.5558</v>
      </c>
      <c r="CV458">
        <v>1960.017</v>
      </c>
      <c r="CW458">
        <v>39.992</v>
      </c>
      <c r="CX458">
        <v>0</v>
      </c>
      <c r="CY458">
        <v>1651557247.2</v>
      </c>
      <c r="CZ458">
        <v>0</v>
      </c>
      <c r="DA458">
        <v>0</v>
      </c>
      <c r="DB458" t="s">
        <v>356</v>
      </c>
      <c r="DC458">
        <v>1657298120.5</v>
      </c>
      <c r="DD458">
        <v>1657298120.5</v>
      </c>
      <c r="DE458">
        <v>0</v>
      </c>
      <c r="DF458">
        <v>1.391</v>
      </c>
      <c r="DG458">
        <v>0.035</v>
      </c>
      <c r="DH458">
        <v>2.39</v>
      </c>
      <c r="DI458">
        <v>0.104</v>
      </c>
      <c r="DJ458">
        <v>419</v>
      </c>
      <c r="DK458">
        <v>18</v>
      </c>
      <c r="DL458">
        <v>0.11</v>
      </c>
      <c r="DM458">
        <v>0.02</v>
      </c>
      <c r="DN458">
        <v>-62.527456097561</v>
      </c>
      <c r="DO458">
        <v>-2.64258290790766</v>
      </c>
      <c r="DP458">
        <v>0.354189279043916</v>
      </c>
      <c r="DQ458">
        <v>0</v>
      </c>
      <c r="DR458">
        <v>3.53958756097561</v>
      </c>
      <c r="DS458">
        <v>-0.704775950807783</v>
      </c>
      <c r="DT458">
        <v>0.0687881667284137</v>
      </c>
      <c r="DU458">
        <v>0</v>
      </c>
      <c r="DV458">
        <v>0</v>
      </c>
      <c r="DW458">
        <v>2</v>
      </c>
      <c r="DX458" t="s">
        <v>357</v>
      </c>
      <c r="DY458">
        <v>2.83728</v>
      </c>
      <c r="DZ458">
        <v>2.64015</v>
      </c>
      <c r="EA458">
        <v>0.167735</v>
      </c>
      <c r="EB458">
        <v>0.172221</v>
      </c>
      <c r="EC458">
        <v>0.0728894</v>
      </c>
      <c r="ED458">
        <v>0.0640043</v>
      </c>
      <c r="EE458">
        <v>23209.9</v>
      </c>
      <c r="EF458">
        <v>20195</v>
      </c>
      <c r="EG458">
        <v>24982.4</v>
      </c>
      <c r="EH458">
        <v>23775</v>
      </c>
      <c r="EI458">
        <v>39570.4</v>
      </c>
      <c r="EJ458">
        <v>36867.4</v>
      </c>
      <c r="EK458">
        <v>45195.6</v>
      </c>
      <c r="EL458">
        <v>42449.8</v>
      </c>
      <c r="EM458">
        <v>1.75592</v>
      </c>
      <c r="EN458">
        <v>2.04573</v>
      </c>
      <c r="EO458">
        <v>0.0565723</v>
      </c>
      <c r="EP458">
        <v>0</v>
      </c>
      <c r="EQ458">
        <v>24.0081</v>
      </c>
      <c r="ER458">
        <v>999.9</v>
      </c>
      <c r="ES458">
        <v>26.737</v>
      </c>
      <c r="ET458">
        <v>40.828</v>
      </c>
      <c r="EU458">
        <v>28.6981</v>
      </c>
      <c r="EV458">
        <v>52.1333</v>
      </c>
      <c r="EW458">
        <v>30.8093</v>
      </c>
      <c r="EX458">
        <v>2</v>
      </c>
      <c r="EY458">
        <v>0.222749</v>
      </c>
      <c r="EZ458">
        <v>3.7234</v>
      </c>
      <c r="FA458">
        <v>20.2077</v>
      </c>
      <c r="FB458">
        <v>5.23241</v>
      </c>
      <c r="FC458">
        <v>11.992</v>
      </c>
      <c r="FD458">
        <v>4.9556</v>
      </c>
      <c r="FE458">
        <v>3.3039</v>
      </c>
      <c r="FF458">
        <v>350.9</v>
      </c>
      <c r="FG458">
        <v>9999</v>
      </c>
      <c r="FH458">
        <v>9999</v>
      </c>
      <c r="FI458">
        <v>6406.5</v>
      </c>
      <c r="FJ458">
        <v>1.8682</v>
      </c>
      <c r="FK458">
        <v>1.86401</v>
      </c>
      <c r="FL458">
        <v>1.87139</v>
      </c>
      <c r="FM458">
        <v>1.8626</v>
      </c>
      <c r="FN458">
        <v>1.86188</v>
      </c>
      <c r="FO458">
        <v>1.86829</v>
      </c>
      <c r="FP458">
        <v>1.85842</v>
      </c>
      <c r="FQ458">
        <v>1.86462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7.32</v>
      </c>
      <c r="GF458">
        <v>0.2414</v>
      </c>
      <c r="GG458">
        <v>2.14445261950712</v>
      </c>
      <c r="GH458">
        <v>0.00524579190152856</v>
      </c>
      <c r="GI458">
        <v>-2.61795653493914e-06</v>
      </c>
      <c r="GJ458">
        <v>1.03317073579164e-09</v>
      </c>
      <c r="GK458">
        <v>-0.0325879594738201</v>
      </c>
      <c r="GL458">
        <v>-0.0124659139965973</v>
      </c>
      <c r="GM458">
        <v>0.00156445697122576</v>
      </c>
      <c r="GN458">
        <v>-1.32223106024955e-05</v>
      </c>
      <c r="GO458">
        <v>14</v>
      </c>
      <c r="GP458">
        <v>2225</v>
      </c>
      <c r="GQ458">
        <v>3</v>
      </c>
      <c r="GR458">
        <v>45</v>
      </c>
      <c r="GS458">
        <v>3205.7</v>
      </c>
      <c r="GT458">
        <v>3205.7</v>
      </c>
      <c r="GU458">
        <v>3.61328</v>
      </c>
      <c r="GV458">
        <v>2.37915</v>
      </c>
      <c r="GW458">
        <v>1.99829</v>
      </c>
      <c r="GX458">
        <v>2.70508</v>
      </c>
      <c r="GY458">
        <v>2.09351</v>
      </c>
      <c r="GZ458">
        <v>2.44385</v>
      </c>
      <c r="HA458">
        <v>44.9222</v>
      </c>
      <c r="HB458">
        <v>13.9219</v>
      </c>
      <c r="HC458">
        <v>18</v>
      </c>
      <c r="HD458">
        <v>427.054</v>
      </c>
      <c r="HE458">
        <v>612.785</v>
      </c>
      <c r="HF458">
        <v>18.552</v>
      </c>
      <c r="HG458">
        <v>30.2465</v>
      </c>
      <c r="HH458">
        <v>29.9952</v>
      </c>
      <c r="HI458">
        <v>30.0904</v>
      </c>
      <c r="HJ458">
        <v>30.0706</v>
      </c>
      <c r="HK458">
        <v>72.2866</v>
      </c>
      <c r="HL458">
        <v>44.5386</v>
      </c>
      <c r="HM458">
        <v>0</v>
      </c>
      <c r="HN458">
        <v>18.8893</v>
      </c>
      <c r="HO458">
        <v>1522.7</v>
      </c>
      <c r="HP458">
        <v>17.1105</v>
      </c>
      <c r="HQ458">
        <v>95.6304</v>
      </c>
      <c r="HR458">
        <v>99.7695</v>
      </c>
    </row>
    <row r="459" spans="1:226">
      <c r="A459">
        <v>443</v>
      </c>
      <c r="B459">
        <v>1657490467.6</v>
      </c>
      <c r="C459">
        <v>3998.09999990463</v>
      </c>
      <c r="D459" t="s">
        <v>1248</v>
      </c>
      <c r="E459" t="s">
        <v>1249</v>
      </c>
      <c r="F459">
        <v>5</v>
      </c>
      <c r="G459" t="s">
        <v>1071</v>
      </c>
      <c r="H459" t="s">
        <v>354</v>
      </c>
      <c r="I459">
        <v>1657490465.1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1536.08911630619</v>
      </c>
      <c r="AK459">
        <v>1486.12727272727</v>
      </c>
      <c r="AL459">
        <v>3.42731336429637</v>
      </c>
      <c r="AM459">
        <v>66.5773286045169</v>
      </c>
      <c r="AN459">
        <f>(AP459 - AO459 + BO459*1E3/(8.314*(BQ459+273.15)) * AR459/BN459 * AQ459) * BN459/(100*BB459) * 1000/(1000 - AP459)</f>
        <v>0</v>
      </c>
      <c r="AO459">
        <v>16.9502130148863</v>
      </c>
      <c r="AP459">
        <v>20.3652606060606</v>
      </c>
      <c r="AQ459">
        <v>0.00169112971876276</v>
      </c>
      <c r="AR459">
        <v>78.1139820715769</v>
      </c>
      <c r="AS459">
        <v>17</v>
      </c>
      <c r="AT459">
        <v>3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1657490465.1</v>
      </c>
      <c r="BH459">
        <v>1449.18888888889</v>
      </c>
      <c r="BI459">
        <v>1512.01777777778</v>
      </c>
      <c r="BJ459">
        <v>20.3523111111111</v>
      </c>
      <c r="BK459">
        <v>16.9723333333333</v>
      </c>
      <c r="BL459">
        <v>1441.82888888889</v>
      </c>
      <c r="BM459">
        <v>20.1104222222222</v>
      </c>
      <c r="BN459">
        <v>500.094777777778</v>
      </c>
      <c r="BO459">
        <v>72.1880222222222</v>
      </c>
      <c r="BP459">
        <v>0.0228780444444444</v>
      </c>
      <c r="BQ459">
        <v>23.7580888888889</v>
      </c>
      <c r="BR459">
        <v>24.9470111111111</v>
      </c>
      <c r="BS459">
        <v>999.9</v>
      </c>
      <c r="BT459">
        <v>0</v>
      </c>
      <c r="BU459">
        <v>0</v>
      </c>
      <c r="BV459">
        <v>10051.8</v>
      </c>
      <c r="BW459">
        <v>0</v>
      </c>
      <c r="BX459">
        <v>304.890222222222</v>
      </c>
      <c r="BY459">
        <v>-62.8267333333333</v>
      </c>
      <c r="BZ459">
        <v>1479.29777777778</v>
      </c>
      <c r="CA459">
        <v>1538.12444444444</v>
      </c>
      <c r="CB459">
        <v>3.37996444444444</v>
      </c>
      <c r="CC459">
        <v>1512.01777777778</v>
      </c>
      <c r="CD459">
        <v>16.9723333333333</v>
      </c>
      <c r="CE459">
        <v>1.46919333333333</v>
      </c>
      <c r="CF459">
        <v>1.22520111111111</v>
      </c>
      <c r="CG459">
        <v>12.6512666666667</v>
      </c>
      <c r="CH459">
        <v>9.91132</v>
      </c>
      <c r="CI459">
        <v>2000.02222222222</v>
      </c>
      <c r="CJ459">
        <v>0.980005333333333</v>
      </c>
      <c r="CK459">
        <v>0.0199949222222222</v>
      </c>
      <c r="CL459">
        <v>0</v>
      </c>
      <c r="CM459">
        <v>2.46827777777778</v>
      </c>
      <c r="CN459">
        <v>0</v>
      </c>
      <c r="CO459">
        <v>13641.3333333333</v>
      </c>
      <c r="CP459">
        <v>16705.6111111111</v>
      </c>
      <c r="CQ459">
        <v>46.5</v>
      </c>
      <c r="CR459">
        <v>48.625</v>
      </c>
      <c r="CS459">
        <v>47.75</v>
      </c>
      <c r="CT459">
        <v>46.5</v>
      </c>
      <c r="CU459">
        <v>45.562</v>
      </c>
      <c r="CV459">
        <v>1960.03222222222</v>
      </c>
      <c r="CW459">
        <v>39.99</v>
      </c>
      <c r="CX459">
        <v>0</v>
      </c>
      <c r="CY459">
        <v>1651557252.6</v>
      </c>
      <c r="CZ459">
        <v>0</v>
      </c>
      <c r="DA459">
        <v>0</v>
      </c>
      <c r="DB459" t="s">
        <v>356</v>
      </c>
      <c r="DC459">
        <v>1657298120.5</v>
      </c>
      <c r="DD459">
        <v>1657298120.5</v>
      </c>
      <c r="DE459">
        <v>0</v>
      </c>
      <c r="DF459">
        <v>1.391</v>
      </c>
      <c r="DG459">
        <v>0.035</v>
      </c>
      <c r="DH459">
        <v>2.39</v>
      </c>
      <c r="DI459">
        <v>0.104</v>
      </c>
      <c r="DJ459">
        <v>419</v>
      </c>
      <c r="DK459">
        <v>18</v>
      </c>
      <c r="DL459">
        <v>0.11</v>
      </c>
      <c r="DM459">
        <v>0.02</v>
      </c>
      <c r="DN459">
        <v>-62.6675365853659</v>
      </c>
      <c r="DO459">
        <v>-2.2860945847705</v>
      </c>
      <c r="DP459">
        <v>0.331355906038189</v>
      </c>
      <c r="DQ459">
        <v>0</v>
      </c>
      <c r="DR459">
        <v>3.49198707317073</v>
      </c>
      <c r="DS459">
        <v>-0.737072305049895</v>
      </c>
      <c r="DT459">
        <v>0.0728090131194873</v>
      </c>
      <c r="DU459">
        <v>0</v>
      </c>
      <c r="DV459">
        <v>0</v>
      </c>
      <c r="DW459">
        <v>2</v>
      </c>
      <c r="DX459" t="s">
        <v>357</v>
      </c>
      <c r="DY459">
        <v>2.83684</v>
      </c>
      <c r="DZ459">
        <v>2.6397</v>
      </c>
      <c r="EA459">
        <v>0.168921</v>
      </c>
      <c r="EB459">
        <v>0.173351</v>
      </c>
      <c r="EC459">
        <v>0.0729587</v>
      </c>
      <c r="ED459">
        <v>0.0642278</v>
      </c>
      <c r="EE459">
        <v>23177.3</v>
      </c>
      <c r="EF459">
        <v>20167.8</v>
      </c>
      <c r="EG459">
        <v>24982.9</v>
      </c>
      <c r="EH459">
        <v>23775.5</v>
      </c>
      <c r="EI459">
        <v>39568.3</v>
      </c>
      <c r="EJ459">
        <v>36859.4</v>
      </c>
      <c r="EK459">
        <v>45196.7</v>
      </c>
      <c r="EL459">
        <v>42450.8</v>
      </c>
      <c r="EM459">
        <v>1.75575</v>
      </c>
      <c r="EN459">
        <v>2.04575</v>
      </c>
      <c r="EO459">
        <v>0.0583082</v>
      </c>
      <c r="EP459">
        <v>0</v>
      </c>
      <c r="EQ459">
        <v>24.0033</v>
      </c>
      <c r="ER459">
        <v>999.9</v>
      </c>
      <c r="ES459">
        <v>26.712</v>
      </c>
      <c r="ET459">
        <v>40.838</v>
      </c>
      <c r="EU459">
        <v>28.6833</v>
      </c>
      <c r="EV459">
        <v>51.4833</v>
      </c>
      <c r="EW459">
        <v>30.7853</v>
      </c>
      <c r="EX459">
        <v>2</v>
      </c>
      <c r="EY459">
        <v>0.21986</v>
      </c>
      <c r="EZ459">
        <v>4.61121</v>
      </c>
      <c r="FA459">
        <v>20.1879</v>
      </c>
      <c r="FB459">
        <v>5.23331</v>
      </c>
      <c r="FC459">
        <v>11.992</v>
      </c>
      <c r="FD459">
        <v>4.95585</v>
      </c>
      <c r="FE459">
        <v>3.30393</v>
      </c>
      <c r="FF459">
        <v>350.9</v>
      </c>
      <c r="FG459">
        <v>9999</v>
      </c>
      <c r="FH459">
        <v>9999</v>
      </c>
      <c r="FI459">
        <v>6406.5</v>
      </c>
      <c r="FJ459">
        <v>1.86819</v>
      </c>
      <c r="FK459">
        <v>1.864</v>
      </c>
      <c r="FL459">
        <v>1.87137</v>
      </c>
      <c r="FM459">
        <v>1.86254</v>
      </c>
      <c r="FN459">
        <v>1.86188</v>
      </c>
      <c r="FO459">
        <v>1.86829</v>
      </c>
      <c r="FP459">
        <v>1.85838</v>
      </c>
      <c r="FQ459">
        <v>1.86462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7.39</v>
      </c>
      <c r="GF459">
        <v>0.2424</v>
      </c>
      <c r="GG459">
        <v>2.14445261950712</v>
      </c>
      <c r="GH459">
        <v>0.00524579190152856</v>
      </c>
      <c r="GI459">
        <v>-2.61795653493914e-06</v>
      </c>
      <c r="GJ459">
        <v>1.03317073579164e-09</v>
      </c>
      <c r="GK459">
        <v>-0.0325879594738201</v>
      </c>
      <c r="GL459">
        <v>-0.0124659139965973</v>
      </c>
      <c r="GM459">
        <v>0.00156445697122576</v>
      </c>
      <c r="GN459">
        <v>-1.32223106024955e-05</v>
      </c>
      <c r="GO459">
        <v>14</v>
      </c>
      <c r="GP459">
        <v>2225</v>
      </c>
      <c r="GQ459">
        <v>3</v>
      </c>
      <c r="GR459">
        <v>45</v>
      </c>
      <c r="GS459">
        <v>3205.8</v>
      </c>
      <c r="GT459">
        <v>3205.8</v>
      </c>
      <c r="GU459">
        <v>3.64014</v>
      </c>
      <c r="GV459">
        <v>2.38159</v>
      </c>
      <c r="GW459">
        <v>1.99829</v>
      </c>
      <c r="GX459">
        <v>2.70508</v>
      </c>
      <c r="GY459">
        <v>2.09351</v>
      </c>
      <c r="GZ459">
        <v>2.43652</v>
      </c>
      <c r="HA459">
        <v>44.9504</v>
      </c>
      <c r="HB459">
        <v>13.9044</v>
      </c>
      <c r="HC459">
        <v>18</v>
      </c>
      <c r="HD459">
        <v>426.992</v>
      </c>
      <c r="HE459">
        <v>612.857</v>
      </c>
      <c r="HF459">
        <v>18.8978</v>
      </c>
      <c r="HG459">
        <v>30.255</v>
      </c>
      <c r="HH459">
        <v>29.9972</v>
      </c>
      <c r="HI459">
        <v>30.0961</v>
      </c>
      <c r="HJ459">
        <v>30.0756</v>
      </c>
      <c r="HK459">
        <v>72.8279</v>
      </c>
      <c r="HL459">
        <v>44.5386</v>
      </c>
      <c r="HM459">
        <v>0</v>
      </c>
      <c r="HN459">
        <v>18.9185</v>
      </c>
      <c r="HO459">
        <v>1543.86</v>
      </c>
      <c r="HP459">
        <v>17.1323</v>
      </c>
      <c r="HQ459">
        <v>95.6326</v>
      </c>
      <c r="HR459">
        <v>99.7718</v>
      </c>
    </row>
    <row r="460" spans="1:226">
      <c r="A460">
        <v>444</v>
      </c>
      <c r="B460">
        <v>1657490472.6</v>
      </c>
      <c r="C460">
        <v>4003.09999990463</v>
      </c>
      <c r="D460" t="s">
        <v>1250</v>
      </c>
      <c r="E460" t="s">
        <v>1251</v>
      </c>
      <c r="F460">
        <v>5</v>
      </c>
      <c r="G460" t="s">
        <v>1071</v>
      </c>
      <c r="H460" t="s">
        <v>354</v>
      </c>
      <c r="I460">
        <v>1657490469.8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1553.13463613458</v>
      </c>
      <c r="AK460">
        <v>1503.17939393939</v>
      </c>
      <c r="AL460">
        <v>3.41336465326871</v>
      </c>
      <c r="AM460">
        <v>66.5773286045169</v>
      </c>
      <c r="AN460">
        <f>(AP460 - AO460 + BO460*1E3/(8.314*(BQ460+273.15)) * AR460/BN460 * AQ460) * BN460/(100*BB460) * 1000/(1000 - AP460)</f>
        <v>0</v>
      </c>
      <c r="AO460">
        <v>17.0220051376203</v>
      </c>
      <c r="AP460">
        <v>20.3714109090909</v>
      </c>
      <c r="AQ460">
        <v>0.00139223953565392</v>
      </c>
      <c r="AR460">
        <v>78.1139820715769</v>
      </c>
      <c r="AS460">
        <v>17</v>
      </c>
      <c r="AT460">
        <v>3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1657490469.8</v>
      </c>
      <c r="BH460">
        <v>1464.887</v>
      </c>
      <c r="BI460">
        <v>1527.714</v>
      </c>
      <c r="BJ460">
        <v>20.37036</v>
      </c>
      <c r="BK460">
        <v>17.02259</v>
      </c>
      <c r="BL460">
        <v>1457.458</v>
      </c>
      <c r="BM460">
        <v>20.12787</v>
      </c>
      <c r="BN460">
        <v>499.9902</v>
      </c>
      <c r="BO460">
        <v>72.18782</v>
      </c>
      <c r="BP460">
        <v>0.02336179</v>
      </c>
      <c r="BQ460">
        <v>23.76553</v>
      </c>
      <c r="BR460">
        <v>24.97383</v>
      </c>
      <c r="BS460">
        <v>999.9</v>
      </c>
      <c r="BT460">
        <v>0</v>
      </c>
      <c r="BU460">
        <v>0</v>
      </c>
      <c r="BV460">
        <v>9992.62</v>
      </c>
      <c r="BW460">
        <v>0</v>
      </c>
      <c r="BX460">
        <v>308.3163</v>
      </c>
      <c r="BY460">
        <v>-62.82945</v>
      </c>
      <c r="BZ460">
        <v>1495.345</v>
      </c>
      <c r="CA460">
        <v>1554.171</v>
      </c>
      <c r="CB460">
        <v>3.347778</v>
      </c>
      <c r="CC460">
        <v>1527.714</v>
      </c>
      <c r="CD460">
        <v>17.02259</v>
      </c>
      <c r="CE460">
        <v>1.470493</v>
      </c>
      <c r="CF460">
        <v>1.228823</v>
      </c>
      <c r="CG460">
        <v>12.66473</v>
      </c>
      <c r="CH460">
        <v>9.955401</v>
      </c>
      <c r="CI460">
        <v>1999.953</v>
      </c>
      <c r="CJ460">
        <v>0.9800046</v>
      </c>
      <c r="CK460">
        <v>0.01999568</v>
      </c>
      <c r="CL460">
        <v>0</v>
      </c>
      <c r="CM460">
        <v>2.51485</v>
      </c>
      <c r="CN460">
        <v>0</v>
      </c>
      <c r="CO460">
        <v>13609.52</v>
      </c>
      <c r="CP460">
        <v>16705.02</v>
      </c>
      <c r="CQ460">
        <v>46.5</v>
      </c>
      <c r="CR460">
        <v>48.625</v>
      </c>
      <c r="CS460">
        <v>47.75</v>
      </c>
      <c r="CT460">
        <v>46.5062</v>
      </c>
      <c r="CU460">
        <v>45.562</v>
      </c>
      <c r="CV460">
        <v>1959.963</v>
      </c>
      <c r="CW460">
        <v>39.991</v>
      </c>
      <c r="CX460">
        <v>0</v>
      </c>
      <c r="CY460">
        <v>1651557257.4</v>
      </c>
      <c r="CZ460">
        <v>0</v>
      </c>
      <c r="DA460">
        <v>0</v>
      </c>
      <c r="DB460" t="s">
        <v>356</v>
      </c>
      <c r="DC460">
        <v>1657298120.5</v>
      </c>
      <c r="DD460">
        <v>1657298120.5</v>
      </c>
      <c r="DE460">
        <v>0</v>
      </c>
      <c r="DF460">
        <v>1.391</v>
      </c>
      <c r="DG460">
        <v>0.035</v>
      </c>
      <c r="DH460">
        <v>2.39</v>
      </c>
      <c r="DI460">
        <v>0.104</v>
      </c>
      <c r="DJ460">
        <v>419</v>
      </c>
      <c r="DK460">
        <v>18</v>
      </c>
      <c r="DL460">
        <v>0.11</v>
      </c>
      <c r="DM460">
        <v>0.02</v>
      </c>
      <c r="DN460">
        <v>-62.7930675</v>
      </c>
      <c r="DO460">
        <v>-0.505365478423979</v>
      </c>
      <c r="DP460">
        <v>0.216012125108175</v>
      </c>
      <c r="DQ460">
        <v>0</v>
      </c>
      <c r="DR460">
        <v>3.43407675</v>
      </c>
      <c r="DS460">
        <v>-0.736380450281423</v>
      </c>
      <c r="DT460">
        <v>0.072026197504363</v>
      </c>
      <c r="DU460">
        <v>0</v>
      </c>
      <c r="DV460">
        <v>0</v>
      </c>
      <c r="DW460">
        <v>2</v>
      </c>
      <c r="DX460" t="s">
        <v>357</v>
      </c>
      <c r="DY460">
        <v>2.83673</v>
      </c>
      <c r="DZ460">
        <v>2.63988</v>
      </c>
      <c r="EA460">
        <v>0.17009</v>
      </c>
      <c r="EB460">
        <v>0.174509</v>
      </c>
      <c r="EC460">
        <v>0.0729632</v>
      </c>
      <c r="ED460">
        <v>0.0642697</v>
      </c>
      <c r="EE460">
        <v>23144.8</v>
      </c>
      <c r="EF460">
        <v>20139.7</v>
      </c>
      <c r="EG460">
        <v>24983.1</v>
      </c>
      <c r="EH460">
        <v>23775.8</v>
      </c>
      <c r="EI460">
        <v>39568.2</v>
      </c>
      <c r="EJ460">
        <v>36858.2</v>
      </c>
      <c r="EK460">
        <v>45196.7</v>
      </c>
      <c r="EL460">
        <v>42451.3</v>
      </c>
      <c r="EM460">
        <v>1.75517</v>
      </c>
      <c r="EN460">
        <v>2.04565</v>
      </c>
      <c r="EO460">
        <v>0.0610426</v>
      </c>
      <c r="EP460">
        <v>0</v>
      </c>
      <c r="EQ460">
        <v>23.997</v>
      </c>
      <c r="ER460">
        <v>999.9</v>
      </c>
      <c r="ES460">
        <v>26.663</v>
      </c>
      <c r="ET460">
        <v>40.858</v>
      </c>
      <c r="EU460">
        <v>28.6643</v>
      </c>
      <c r="EV460">
        <v>51.7933</v>
      </c>
      <c r="EW460">
        <v>30.7893</v>
      </c>
      <c r="EX460">
        <v>2</v>
      </c>
      <c r="EY460">
        <v>0.222525</v>
      </c>
      <c r="EZ460">
        <v>5.05295</v>
      </c>
      <c r="FA460">
        <v>20.1751</v>
      </c>
      <c r="FB460">
        <v>5.23361</v>
      </c>
      <c r="FC460">
        <v>11.992</v>
      </c>
      <c r="FD460">
        <v>4.9558</v>
      </c>
      <c r="FE460">
        <v>3.3039</v>
      </c>
      <c r="FF460">
        <v>350.9</v>
      </c>
      <c r="FG460">
        <v>9999</v>
      </c>
      <c r="FH460">
        <v>9999</v>
      </c>
      <c r="FI460">
        <v>6406.7</v>
      </c>
      <c r="FJ460">
        <v>1.86813</v>
      </c>
      <c r="FK460">
        <v>1.86399</v>
      </c>
      <c r="FL460">
        <v>1.87135</v>
      </c>
      <c r="FM460">
        <v>1.86252</v>
      </c>
      <c r="FN460">
        <v>1.86188</v>
      </c>
      <c r="FO460">
        <v>1.86828</v>
      </c>
      <c r="FP460">
        <v>1.85838</v>
      </c>
      <c r="FQ460">
        <v>1.86461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7.47</v>
      </c>
      <c r="GF460">
        <v>0.2425</v>
      </c>
      <c r="GG460">
        <v>2.14445261950712</v>
      </c>
      <c r="GH460">
        <v>0.00524579190152856</v>
      </c>
      <c r="GI460">
        <v>-2.61795653493914e-06</v>
      </c>
      <c r="GJ460">
        <v>1.03317073579164e-09</v>
      </c>
      <c r="GK460">
        <v>-0.0325879594738201</v>
      </c>
      <c r="GL460">
        <v>-0.0124659139965973</v>
      </c>
      <c r="GM460">
        <v>0.00156445697122576</v>
      </c>
      <c r="GN460">
        <v>-1.32223106024955e-05</v>
      </c>
      <c r="GO460">
        <v>14</v>
      </c>
      <c r="GP460">
        <v>2225</v>
      </c>
      <c r="GQ460">
        <v>3</v>
      </c>
      <c r="GR460">
        <v>45</v>
      </c>
      <c r="GS460">
        <v>3205.9</v>
      </c>
      <c r="GT460">
        <v>3205.9</v>
      </c>
      <c r="GU460">
        <v>3.67188</v>
      </c>
      <c r="GV460">
        <v>2.37671</v>
      </c>
      <c r="GW460">
        <v>1.99829</v>
      </c>
      <c r="GX460">
        <v>2.70508</v>
      </c>
      <c r="GY460">
        <v>2.09351</v>
      </c>
      <c r="GZ460">
        <v>2.43774</v>
      </c>
      <c r="HA460">
        <v>44.9504</v>
      </c>
      <c r="HB460">
        <v>13.8869</v>
      </c>
      <c r="HC460">
        <v>18</v>
      </c>
      <c r="HD460">
        <v>426.702</v>
      </c>
      <c r="HE460">
        <v>612.849</v>
      </c>
      <c r="HF460">
        <v>19.0002</v>
      </c>
      <c r="HG460">
        <v>30.2633</v>
      </c>
      <c r="HH460">
        <v>30.0007</v>
      </c>
      <c r="HI460">
        <v>30.1021</v>
      </c>
      <c r="HJ460">
        <v>30.0823</v>
      </c>
      <c r="HK460">
        <v>73.4695</v>
      </c>
      <c r="HL460">
        <v>44.2675</v>
      </c>
      <c r="HM460">
        <v>0</v>
      </c>
      <c r="HN460">
        <v>18.9525</v>
      </c>
      <c r="HO460">
        <v>1557.28</v>
      </c>
      <c r="HP460">
        <v>17.1812</v>
      </c>
      <c r="HQ460">
        <v>95.6328</v>
      </c>
      <c r="HR460">
        <v>99.7729</v>
      </c>
    </row>
    <row r="461" spans="1:226">
      <c r="A461">
        <v>445</v>
      </c>
      <c r="B461">
        <v>1657490477.6</v>
      </c>
      <c r="C461">
        <v>4008.09999990463</v>
      </c>
      <c r="D461" t="s">
        <v>1252</v>
      </c>
      <c r="E461" t="s">
        <v>1253</v>
      </c>
      <c r="F461">
        <v>5</v>
      </c>
      <c r="G461" t="s">
        <v>1071</v>
      </c>
      <c r="H461" t="s">
        <v>354</v>
      </c>
      <c r="I461">
        <v>1657490475.1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1570.10463947381</v>
      </c>
      <c r="AK461">
        <v>1520.37551515151</v>
      </c>
      <c r="AL461">
        <v>3.44345867305406</v>
      </c>
      <c r="AM461">
        <v>66.5773286045169</v>
      </c>
      <c r="AN461">
        <f>(AP461 - AO461 + BO461*1E3/(8.314*(BQ461+273.15)) * AR461/BN461 * AQ461) * BN461/(100*BB461) * 1000/(1000 - AP461)</f>
        <v>0</v>
      </c>
      <c r="AO461">
        <v>17.0401562203331</v>
      </c>
      <c r="AP461">
        <v>20.3534084848485</v>
      </c>
      <c r="AQ461">
        <v>-0.000875306780844986</v>
      </c>
      <c r="AR461">
        <v>78.1139820715769</v>
      </c>
      <c r="AS461">
        <v>17</v>
      </c>
      <c r="AT461">
        <v>3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1657490475.1</v>
      </c>
      <c r="BH461">
        <v>1482.68777777778</v>
      </c>
      <c r="BI461">
        <v>1545.42555555556</v>
      </c>
      <c r="BJ461">
        <v>20.3619111111111</v>
      </c>
      <c r="BK461">
        <v>17.0528</v>
      </c>
      <c r="BL461">
        <v>1475.18555555556</v>
      </c>
      <c r="BM461">
        <v>20.1197111111111</v>
      </c>
      <c r="BN461">
        <v>499.992444444444</v>
      </c>
      <c r="BO461">
        <v>72.1869222222222</v>
      </c>
      <c r="BP461">
        <v>0.0236803888888889</v>
      </c>
      <c r="BQ461">
        <v>23.7696111111111</v>
      </c>
      <c r="BR461">
        <v>25.012</v>
      </c>
      <c r="BS461">
        <v>999.9</v>
      </c>
      <c r="BT461">
        <v>0</v>
      </c>
      <c r="BU461">
        <v>0</v>
      </c>
      <c r="BV461">
        <v>9981.66666666667</v>
      </c>
      <c r="BW461">
        <v>0</v>
      </c>
      <c r="BX461">
        <v>273.888222222222</v>
      </c>
      <c r="BY461">
        <v>-62.7364333333333</v>
      </c>
      <c r="BZ461">
        <v>1513.50444444444</v>
      </c>
      <c r="CA461">
        <v>1572.23888888889</v>
      </c>
      <c r="CB461">
        <v>3.30911222222222</v>
      </c>
      <c r="CC461">
        <v>1545.42555555556</v>
      </c>
      <c r="CD461">
        <v>17.0528</v>
      </c>
      <c r="CE461">
        <v>1.46986222222222</v>
      </c>
      <c r="CF461">
        <v>1.23099111111111</v>
      </c>
      <c r="CG461">
        <v>12.6582444444444</v>
      </c>
      <c r="CH461">
        <v>9.98169</v>
      </c>
      <c r="CI461">
        <v>1999.95111111111</v>
      </c>
      <c r="CJ461">
        <v>0.980004666666667</v>
      </c>
      <c r="CK461">
        <v>0.0199956111111111</v>
      </c>
      <c r="CL461">
        <v>0</v>
      </c>
      <c r="CM461">
        <v>2.62671111111111</v>
      </c>
      <c r="CN461">
        <v>0</v>
      </c>
      <c r="CO461">
        <v>13582.1777777778</v>
      </c>
      <c r="CP461">
        <v>16705.0222222222</v>
      </c>
      <c r="CQ461">
        <v>46.5275555555556</v>
      </c>
      <c r="CR461">
        <v>48.625</v>
      </c>
      <c r="CS461">
        <v>47.7706666666667</v>
      </c>
      <c r="CT461">
        <v>46.5275555555556</v>
      </c>
      <c r="CU461">
        <v>45.562</v>
      </c>
      <c r="CV461">
        <v>1959.96111111111</v>
      </c>
      <c r="CW461">
        <v>39.9911111111111</v>
      </c>
      <c r="CX461">
        <v>0</v>
      </c>
      <c r="CY461">
        <v>1651557262.2</v>
      </c>
      <c r="CZ461">
        <v>0</v>
      </c>
      <c r="DA461">
        <v>0</v>
      </c>
      <c r="DB461" t="s">
        <v>356</v>
      </c>
      <c r="DC461">
        <v>1657298120.5</v>
      </c>
      <c r="DD461">
        <v>1657298120.5</v>
      </c>
      <c r="DE461">
        <v>0</v>
      </c>
      <c r="DF461">
        <v>1.391</v>
      </c>
      <c r="DG461">
        <v>0.035</v>
      </c>
      <c r="DH461">
        <v>2.39</v>
      </c>
      <c r="DI461">
        <v>0.104</v>
      </c>
      <c r="DJ461">
        <v>419</v>
      </c>
      <c r="DK461">
        <v>18</v>
      </c>
      <c r="DL461">
        <v>0.11</v>
      </c>
      <c r="DM461">
        <v>0.02</v>
      </c>
      <c r="DN461">
        <v>-62.8118875</v>
      </c>
      <c r="DO461">
        <v>0.136537711069465</v>
      </c>
      <c r="DP461">
        <v>0.193765957004191</v>
      </c>
      <c r="DQ461">
        <v>0</v>
      </c>
      <c r="DR461">
        <v>3.3705785</v>
      </c>
      <c r="DS461">
        <v>-0.516385666041285</v>
      </c>
      <c r="DT461">
        <v>0.051079664033253</v>
      </c>
      <c r="DU461">
        <v>0</v>
      </c>
      <c r="DV461">
        <v>0</v>
      </c>
      <c r="DW461">
        <v>2</v>
      </c>
      <c r="DX461" t="s">
        <v>357</v>
      </c>
      <c r="DY461">
        <v>2.83657</v>
      </c>
      <c r="DZ461">
        <v>2.64026</v>
      </c>
      <c r="EA461">
        <v>0.171268</v>
      </c>
      <c r="EB461">
        <v>0.175643</v>
      </c>
      <c r="EC461">
        <v>0.0729125</v>
      </c>
      <c r="ED461">
        <v>0.0644107</v>
      </c>
      <c r="EE461">
        <v>23111.3</v>
      </c>
      <c r="EF461">
        <v>20111.5</v>
      </c>
      <c r="EG461">
        <v>24982.4</v>
      </c>
      <c r="EH461">
        <v>23775.2</v>
      </c>
      <c r="EI461">
        <v>39569.4</v>
      </c>
      <c r="EJ461">
        <v>36851.8</v>
      </c>
      <c r="EK461">
        <v>45195.6</v>
      </c>
      <c r="EL461">
        <v>42450.3</v>
      </c>
      <c r="EM461">
        <v>1.75515</v>
      </c>
      <c r="EN461">
        <v>2.04575</v>
      </c>
      <c r="EO461">
        <v>0.0623986</v>
      </c>
      <c r="EP461">
        <v>0</v>
      </c>
      <c r="EQ461">
        <v>23.9912</v>
      </c>
      <c r="ER461">
        <v>999.9</v>
      </c>
      <c r="ES461">
        <v>26.608</v>
      </c>
      <c r="ET461">
        <v>40.858</v>
      </c>
      <c r="EU461">
        <v>28.6028</v>
      </c>
      <c r="EV461">
        <v>52.3433</v>
      </c>
      <c r="EW461">
        <v>30.8093</v>
      </c>
      <c r="EX461">
        <v>2</v>
      </c>
      <c r="EY461">
        <v>0.22487</v>
      </c>
      <c r="EZ461">
        <v>5.35821</v>
      </c>
      <c r="FA461">
        <v>20.1653</v>
      </c>
      <c r="FB461">
        <v>5.23256</v>
      </c>
      <c r="FC461">
        <v>11.992</v>
      </c>
      <c r="FD461">
        <v>4.95595</v>
      </c>
      <c r="FE461">
        <v>3.304</v>
      </c>
      <c r="FF461">
        <v>350.9</v>
      </c>
      <c r="FG461">
        <v>9999</v>
      </c>
      <c r="FH461">
        <v>9999</v>
      </c>
      <c r="FI461">
        <v>6406.7</v>
      </c>
      <c r="FJ461">
        <v>1.86813</v>
      </c>
      <c r="FK461">
        <v>1.86399</v>
      </c>
      <c r="FL461">
        <v>1.87134</v>
      </c>
      <c r="FM461">
        <v>1.86249</v>
      </c>
      <c r="FN461">
        <v>1.86188</v>
      </c>
      <c r="FO461">
        <v>1.86826</v>
      </c>
      <c r="FP461">
        <v>1.85837</v>
      </c>
      <c r="FQ461">
        <v>1.86459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7.54</v>
      </c>
      <c r="GF461">
        <v>0.2418</v>
      </c>
      <c r="GG461">
        <v>2.14445261950712</v>
      </c>
      <c r="GH461">
        <v>0.00524579190152856</v>
      </c>
      <c r="GI461">
        <v>-2.61795653493914e-06</v>
      </c>
      <c r="GJ461">
        <v>1.03317073579164e-09</v>
      </c>
      <c r="GK461">
        <v>-0.0325879594738201</v>
      </c>
      <c r="GL461">
        <v>-0.0124659139965973</v>
      </c>
      <c r="GM461">
        <v>0.00156445697122576</v>
      </c>
      <c r="GN461">
        <v>-1.32223106024955e-05</v>
      </c>
      <c r="GO461">
        <v>14</v>
      </c>
      <c r="GP461">
        <v>2225</v>
      </c>
      <c r="GQ461">
        <v>3</v>
      </c>
      <c r="GR461">
        <v>45</v>
      </c>
      <c r="GS461">
        <v>3206</v>
      </c>
      <c r="GT461">
        <v>3206</v>
      </c>
      <c r="GU461">
        <v>3.69873</v>
      </c>
      <c r="GV461">
        <v>2.37671</v>
      </c>
      <c r="GW461">
        <v>1.99829</v>
      </c>
      <c r="GX461">
        <v>2.70508</v>
      </c>
      <c r="GY461">
        <v>2.09351</v>
      </c>
      <c r="GZ461">
        <v>2.44263</v>
      </c>
      <c r="HA461">
        <v>44.9786</v>
      </c>
      <c r="HB461">
        <v>13.8781</v>
      </c>
      <c r="HC461">
        <v>18</v>
      </c>
      <c r="HD461">
        <v>426.725</v>
      </c>
      <c r="HE461">
        <v>612.995</v>
      </c>
      <c r="HF461">
        <v>19.0214</v>
      </c>
      <c r="HG461">
        <v>30.2707</v>
      </c>
      <c r="HH461">
        <v>30.0017</v>
      </c>
      <c r="HI461">
        <v>30.1077</v>
      </c>
      <c r="HJ461">
        <v>30.0885</v>
      </c>
      <c r="HK461">
        <v>74.0221</v>
      </c>
      <c r="HL461">
        <v>43.9821</v>
      </c>
      <c r="HM461">
        <v>0</v>
      </c>
      <c r="HN461">
        <v>18.9652</v>
      </c>
      <c r="HO461">
        <v>1577.39</v>
      </c>
      <c r="HP461">
        <v>17.2436</v>
      </c>
      <c r="HQ461">
        <v>95.6304</v>
      </c>
      <c r="HR461">
        <v>99.7706</v>
      </c>
    </row>
    <row r="462" spans="1:226">
      <c r="A462">
        <v>446</v>
      </c>
      <c r="B462">
        <v>1657490482.6</v>
      </c>
      <c r="C462">
        <v>4013.09999990463</v>
      </c>
      <c r="D462" t="s">
        <v>1254</v>
      </c>
      <c r="E462" t="s">
        <v>1255</v>
      </c>
      <c r="F462">
        <v>5</v>
      </c>
      <c r="G462" t="s">
        <v>1071</v>
      </c>
      <c r="H462" t="s">
        <v>354</v>
      </c>
      <c r="I462">
        <v>1657490479.8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1587.54538076777</v>
      </c>
      <c r="AK462">
        <v>1537.456</v>
      </c>
      <c r="AL462">
        <v>3.44150993203647</v>
      </c>
      <c r="AM462">
        <v>66.5773286045169</v>
      </c>
      <c r="AN462">
        <f>(AP462 - AO462 + BO462*1E3/(8.314*(BQ462+273.15)) * AR462/BN462 * AQ462) * BN462/(100*BB462) * 1000/(1000 - AP462)</f>
        <v>0</v>
      </c>
      <c r="AO462">
        <v>17.1023240498019</v>
      </c>
      <c r="AP462">
        <v>20.3303545454545</v>
      </c>
      <c r="AQ462">
        <v>-0.00210941902676718</v>
      </c>
      <c r="AR462">
        <v>78.1139820715769</v>
      </c>
      <c r="AS462">
        <v>17</v>
      </c>
      <c r="AT462">
        <v>3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1657490479.8</v>
      </c>
      <c r="BH462">
        <v>1498.472</v>
      </c>
      <c r="BI462">
        <v>1561.449</v>
      </c>
      <c r="BJ462">
        <v>20.34112</v>
      </c>
      <c r="BK462">
        <v>17.10842</v>
      </c>
      <c r="BL462">
        <v>1490.902</v>
      </c>
      <c r="BM462">
        <v>20.09961</v>
      </c>
      <c r="BN462">
        <v>499.9488</v>
      </c>
      <c r="BO462">
        <v>72.18707</v>
      </c>
      <c r="BP462">
        <v>0.02396617</v>
      </c>
      <c r="BQ462">
        <v>23.76917</v>
      </c>
      <c r="BR462">
        <v>25.01167</v>
      </c>
      <c r="BS462">
        <v>999.9</v>
      </c>
      <c r="BT462">
        <v>0</v>
      </c>
      <c r="BU462">
        <v>0</v>
      </c>
      <c r="BV462">
        <v>9990.375</v>
      </c>
      <c r="BW462">
        <v>0</v>
      </c>
      <c r="BX462">
        <v>257.2592</v>
      </c>
      <c r="BY462">
        <v>-62.97704</v>
      </c>
      <c r="BZ462">
        <v>1529.585</v>
      </c>
      <c r="CA462">
        <v>1588.63</v>
      </c>
      <c r="CB462">
        <v>3.232711</v>
      </c>
      <c r="CC462">
        <v>1561.449</v>
      </c>
      <c r="CD462">
        <v>17.10842</v>
      </c>
      <c r="CE462">
        <v>1.468365</v>
      </c>
      <c r="CF462">
        <v>1.235005</v>
      </c>
      <c r="CG462">
        <v>12.64268</v>
      </c>
      <c r="CH462">
        <v>10.03034</v>
      </c>
      <c r="CI462">
        <v>1999.99</v>
      </c>
      <c r="CJ462">
        <v>0.9800049</v>
      </c>
      <c r="CK462">
        <v>0.01999537</v>
      </c>
      <c r="CL462">
        <v>0</v>
      </c>
      <c r="CM462">
        <v>2.52614</v>
      </c>
      <c r="CN462">
        <v>0</v>
      </c>
      <c r="CO462">
        <v>13574.69</v>
      </c>
      <c r="CP462">
        <v>16705.33</v>
      </c>
      <c r="CQ462">
        <v>46.5372</v>
      </c>
      <c r="CR462">
        <v>48.6498</v>
      </c>
      <c r="CS462">
        <v>47.7872</v>
      </c>
      <c r="CT462">
        <v>46.5434</v>
      </c>
      <c r="CU462">
        <v>45.562</v>
      </c>
      <c r="CV462">
        <v>1960</v>
      </c>
      <c r="CW462">
        <v>39.992</v>
      </c>
      <c r="CX462">
        <v>0</v>
      </c>
      <c r="CY462">
        <v>1651557267</v>
      </c>
      <c r="CZ462">
        <v>0</v>
      </c>
      <c r="DA462">
        <v>0</v>
      </c>
      <c r="DB462" t="s">
        <v>356</v>
      </c>
      <c r="DC462">
        <v>1657298120.5</v>
      </c>
      <c r="DD462">
        <v>1657298120.5</v>
      </c>
      <c r="DE462">
        <v>0</v>
      </c>
      <c r="DF462">
        <v>1.391</v>
      </c>
      <c r="DG462">
        <v>0.035</v>
      </c>
      <c r="DH462">
        <v>2.39</v>
      </c>
      <c r="DI462">
        <v>0.104</v>
      </c>
      <c r="DJ462">
        <v>419</v>
      </c>
      <c r="DK462">
        <v>18</v>
      </c>
      <c r="DL462">
        <v>0.11</v>
      </c>
      <c r="DM462">
        <v>0.02</v>
      </c>
      <c r="DN462">
        <v>-62.85369</v>
      </c>
      <c r="DO462">
        <v>0.045039399624784</v>
      </c>
      <c r="DP462">
        <v>0.156453302617746</v>
      </c>
      <c r="DQ462">
        <v>1</v>
      </c>
      <c r="DR462">
        <v>3.32832225</v>
      </c>
      <c r="DS462">
        <v>-0.556063227016893</v>
      </c>
      <c r="DT462">
        <v>0.0552538077641487</v>
      </c>
      <c r="DU462">
        <v>0</v>
      </c>
      <c r="DV462">
        <v>1</v>
      </c>
      <c r="DW462">
        <v>2</v>
      </c>
      <c r="DX462" t="s">
        <v>363</v>
      </c>
      <c r="DY462">
        <v>2.83666</v>
      </c>
      <c r="DZ462">
        <v>2.64042</v>
      </c>
      <c r="EA462">
        <v>0.172433</v>
      </c>
      <c r="EB462">
        <v>0.176789</v>
      </c>
      <c r="EC462">
        <v>0.0728565</v>
      </c>
      <c r="ED462">
        <v>0.0645341</v>
      </c>
      <c r="EE462">
        <v>23077.9</v>
      </c>
      <c r="EF462">
        <v>20082.8</v>
      </c>
      <c r="EG462">
        <v>24981.5</v>
      </c>
      <c r="EH462">
        <v>23774.4</v>
      </c>
      <c r="EI462">
        <v>39570.1</v>
      </c>
      <c r="EJ462">
        <v>36845.7</v>
      </c>
      <c r="EK462">
        <v>45193.6</v>
      </c>
      <c r="EL462">
        <v>42448.8</v>
      </c>
      <c r="EM462">
        <v>1.75502</v>
      </c>
      <c r="EN462">
        <v>2.04583</v>
      </c>
      <c r="EO462">
        <v>0.0622198</v>
      </c>
      <c r="EP462">
        <v>0</v>
      </c>
      <c r="EQ462">
        <v>23.9881</v>
      </c>
      <c r="ER462">
        <v>999.9</v>
      </c>
      <c r="ES462">
        <v>26.584</v>
      </c>
      <c r="ET462">
        <v>40.868</v>
      </c>
      <c r="EU462">
        <v>28.5954</v>
      </c>
      <c r="EV462">
        <v>52.2033</v>
      </c>
      <c r="EW462">
        <v>30.8373</v>
      </c>
      <c r="EX462">
        <v>2</v>
      </c>
      <c r="EY462">
        <v>0.227406</v>
      </c>
      <c r="EZ462">
        <v>5.58573</v>
      </c>
      <c r="FA462">
        <v>20.1573</v>
      </c>
      <c r="FB462">
        <v>5.23316</v>
      </c>
      <c r="FC462">
        <v>11.992</v>
      </c>
      <c r="FD462">
        <v>4.95615</v>
      </c>
      <c r="FE462">
        <v>3.30395</v>
      </c>
      <c r="FF462">
        <v>350.9</v>
      </c>
      <c r="FG462">
        <v>9999</v>
      </c>
      <c r="FH462">
        <v>9999</v>
      </c>
      <c r="FI462">
        <v>6407</v>
      </c>
      <c r="FJ462">
        <v>1.86813</v>
      </c>
      <c r="FK462">
        <v>1.86397</v>
      </c>
      <c r="FL462">
        <v>1.87134</v>
      </c>
      <c r="FM462">
        <v>1.8625</v>
      </c>
      <c r="FN462">
        <v>1.86188</v>
      </c>
      <c r="FO462">
        <v>1.86827</v>
      </c>
      <c r="FP462">
        <v>1.85837</v>
      </c>
      <c r="FQ462">
        <v>1.8646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7.61</v>
      </c>
      <c r="GF462">
        <v>0.2411</v>
      </c>
      <c r="GG462">
        <v>2.14445261950712</v>
      </c>
      <c r="GH462">
        <v>0.00524579190152856</v>
      </c>
      <c r="GI462">
        <v>-2.61795653493914e-06</v>
      </c>
      <c r="GJ462">
        <v>1.03317073579164e-09</v>
      </c>
      <c r="GK462">
        <v>-0.0325879594738201</v>
      </c>
      <c r="GL462">
        <v>-0.0124659139965973</v>
      </c>
      <c r="GM462">
        <v>0.00156445697122576</v>
      </c>
      <c r="GN462">
        <v>-1.32223106024955e-05</v>
      </c>
      <c r="GO462">
        <v>14</v>
      </c>
      <c r="GP462">
        <v>2225</v>
      </c>
      <c r="GQ462">
        <v>3</v>
      </c>
      <c r="GR462">
        <v>45</v>
      </c>
      <c r="GS462">
        <v>3206</v>
      </c>
      <c r="GT462">
        <v>3206</v>
      </c>
      <c r="GU462">
        <v>3.73047</v>
      </c>
      <c r="GV462">
        <v>2.37671</v>
      </c>
      <c r="GW462">
        <v>1.99829</v>
      </c>
      <c r="GX462">
        <v>2.70508</v>
      </c>
      <c r="GY462">
        <v>2.09351</v>
      </c>
      <c r="GZ462">
        <v>2.44873</v>
      </c>
      <c r="HA462">
        <v>45.0069</v>
      </c>
      <c r="HB462">
        <v>13.8694</v>
      </c>
      <c r="HC462">
        <v>18</v>
      </c>
      <c r="HD462">
        <v>426.694</v>
      </c>
      <c r="HE462">
        <v>613.112</v>
      </c>
      <c r="HF462">
        <v>19.0025</v>
      </c>
      <c r="HG462">
        <v>30.2797</v>
      </c>
      <c r="HH462">
        <v>30.0021</v>
      </c>
      <c r="HI462">
        <v>30.1137</v>
      </c>
      <c r="HJ462">
        <v>30.094</v>
      </c>
      <c r="HK462">
        <v>74.6383</v>
      </c>
      <c r="HL462">
        <v>43.4055</v>
      </c>
      <c r="HM462">
        <v>0</v>
      </c>
      <c r="HN462">
        <v>18.9552</v>
      </c>
      <c r="HO462">
        <v>1590.85</v>
      </c>
      <c r="HP462">
        <v>17.3147</v>
      </c>
      <c r="HQ462">
        <v>95.6264</v>
      </c>
      <c r="HR462">
        <v>99.7671</v>
      </c>
    </row>
    <row r="463" spans="1:226">
      <c r="A463">
        <v>447</v>
      </c>
      <c r="B463">
        <v>1657490487.1</v>
      </c>
      <c r="C463">
        <v>4017.59999990463</v>
      </c>
      <c r="D463" t="s">
        <v>1256</v>
      </c>
      <c r="E463" t="s">
        <v>1257</v>
      </c>
      <c r="F463">
        <v>5</v>
      </c>
      <c r="G463" t="s">
        <v>1071</v>
      </c>
      <c r="H463" t="s">
        <v>354</v>
      </c>
      <c r="I463">
        <v>1657490484.25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1602.95664012624</v>
      </c>
      <c r="AK463">
        <v>1552.78278787879</v>
      </c>
      <c r="AL463">
        <v>3.39371511791387</v>
      </c>
      <c r="AM463">
        <v>66.5773286045169</v>
      </c>
      <c r="AN463">
        <f>(AP463 - AO463 + BO463*1E3/(8.314*(BQ463+273.15)) * AR463/BN463 * AQ463) * BN463/(100*BB463) * 1000/(1000 - AP463)</f>
        <v>0</v>
      </c>
      <c r="AO463">
        <v>17.1433626310224</v>
      </c>
      <c r="AP463">
        <v>20.3169715151515</v>
      </c>
      <c r="AQ463">
        <v>-0.00514146245245349</v>
      </c>
      <c r="AR463">
        <v>78.1139820715769</v>
      </c>
      <c r="AS463">
        <v>17</v>
      </c>
      <c r="AT463">
        <v>3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1657490484.25</v>
      </c>
      <c r="BH463">
        <v>1513.386</v>
      </c>
      <c r="BI463">
        <v>1576.376</v>
      </c>
      <c r="BJ463">
        <v>20.32242</v>
      </c>
      <c r="BK463">
        <v>17.16072</v>
      </c>
      <c r="BL463">
        <v>1505.751</v>
      </c>
      <c r="BM463">
        <v>20.08152</v>
      </c>
      <c r="BN463">
        <v>500.0458</v>
      </c>
      <c r="BO463">
        <v>72.18603</v>
      </c>
      <c r="BP463">
        <v>0.02367433</v>
      </c>
      <c r="BQ463">
        <v>23.77512</v>
      </c>
      <c r="BR463">
        <v>25.01824</v>
      </c>
      <c r="BS463">
        <v>999.9</v>
      </c>
      <c r="BT463">
        <v>0</v>
      </c>
      <c r="BU463">
        <v>0</v>
      </c>
      <c r="BV463">
        <v>10014.87</v>
      </c>
      <c r="BW463">
        <v>0</v>
      </c>
      <c r="BX463">
        <v>256.4477</v>
      </c>
      <c r="BY463">
        <v>-62.98955</v>
      </c>
      <c r="BZ463">
        <v>1544.779</v>
      </c>
      <c r="CA463">
        <v>1603.899</v>
      </c>
      <c r="CB463">
        <v>3.161699</v>
      </c>
      <c r="CC463">
        <v>1576.376</v>
      </c>
      <c r="CD463">
        <v>17.16072</v>
      </c>
      <c r="CE463">
        <v>1.466995</v>
      </c>
      <c r="CF463">
        <v>1.238762</v>
      </c>
      <c r="CG463">
        <v>12.62844</v>
      </c>
      <c r="CH463">
        <v>10.07574</v>
      </c>
      <c r="CI463">
        <v>2000.012</v>
      </c>
      <c r="CJ463">
        <v>0.9800055</v>
      </c>
      <c r="CK463">
        <v>0.01999475</v>
      </c>
      <c r="CL463">
        <v>0</v>
      </c>
      <c r="CM463">
        <v>2.47092</v>
      </c>
      <c r="CN463">
        <v>0</v>
      </c>
      <c r="CO463">
        <v>13572.48</v>
      </c>
      <c r="CP463">
        <v>16705.54</v>
      </c>
      <c r="CQ463">
        <v>46.562</v>
      </c>
      <c r="CR463">
        <v>48.6498</v>
      </c>
      <c r="CS463">
        <v>47.812</v>
      </c>
      <c r="CT463">
        <v>46.5496</v>
      </c>
      <c r="CU463">
        <v>45.562</v>
      </c>
      <c r="CV463">
        <v>1960.022</v>
      </c>
      <c r="CW463">
        <v>39.991</v>
      </c>
      <c r="CX463">
        <v>0</v>
      </c>
      <c r="CY463">
        <v>1651557271.8</v>
      </c>
      <c r="CZ463">
        <v>0</v>
      </c>
      <c r="DA463">
        <v>0</v>
      </c>
      <c r="DB463" t="s">
        <v>356</v>
      </c>
      <c r="DC463">
        <v>1657298120.5</v>
      </c>
      <c r="DD463">
        <v>1657298120.5</v>
      </c>
      <c r="DE463">
        <v>0</v>
      </c>
      <c r="DF463">
        <v>1.391</v>
      </c>
      <c r="DG463">
        <v>0.035</v>
      </c>
      <c r="DH463">
        <v>2.39</v>
      </c>
      <c r="DI463">
        <v>0.104</v>
      </c>
      <c r="DJ463">
        <v>419</v>
      </c>
      <c r="DK463">
        <v>18</v>
      </c>
      <c r="DL463">
        <v>0.11</v>
      </c>
      <c r="DM463">
        <v>0.02</v>
      </c>
      <c r="DN463">
        <v>-62.8559073170732</v>
      </c>
      <c r="DO463">
        <v>-1.01525017421602</v>
      </c>
      <c r="DP463">
        <v>0.156300611534224</v>
      </c>
      <c r="DQ463">
        <v>0</v>
      </c>
      <c r="DR463">
        <v>3.28114170731707</v>
      </c>
      <c r="DS463">
        <v>-0.703588641114986</v>
      </c>
      <c r="DT463">
        <v>0.0714926102236955</v>
      </c>
      <c r="DU463">
        <v>0</v>
      </c>
      <c r="DV463">
        <v>0</v>
      </c>
      <c r="DW463">
        <v>2</v>
      </c>
      <c r="DX463" t="s">
        <v>357</v>
      </c>
      <c r="DY463">
        <v>2.8367</v>
      </c>
      <c r="DZ463">
        <v>2.64015</v>
      </c>
      <c r="EA463">
        <v>0.173466</v>
      </c>
      <c r="EB463">
        <v>0.1778</v>
      </c>
      <c r="EC463">
        <v>0.0728227</v>
      </c>
      <c r="ED463">
        <v>0.0647422</v>
      </c>
      <c r="EE463">
        <v>23048.3</v>
      </c>
      <c r="EF463">
        <v>20057.4</v>
      </c>
      <c r="EG463">
        <v>24980.7</v>
      </c>
      <c r="EH463">
        <v>23773.6</v>
      </c>
      <c r="EI463">
        <v>39570.9</v>
      </c>
      <c r="EJ463">
        <v>36836.3</v>
      </c>
      <c r="EK463">
        <v>45192.8</v>
      </c>
      <c r="EL463">
        <v>42447.5</v>
      </c>
      <c r="EM463">
        <v>1.7553</v>
      </c>
      <c r="EN463">
        <v>2.04565</v>
      </c>
      <c r="EO463">
        <v>0.0640079</v>
      </c>
      <c r="EP463">
        <v>0</v>
      </c>
      <c r="EQ463">
        <v>23.9863</v>
      </c>
      <c r="ER463">
        <v>999.9</v>
      </c>
      <c r="ES463">
        <v>26.56</v>
      </c>
      <c r="ET463">
        <v>40.868</v>
      </c>
      <c r="EU463">
        <v>28.5711</v>
      </c>
      <c r="EV463">
        <v>52.1833</v>
      </c>
      <c r="EW463">
        <v>30.8093</v>
      </c>
      <c r="EX463">
        <v>2</v>
      </c>
      <c r="EY463">
        <v>0.228857</v>
      </c>
      <c r="EZ463">
        <v>5.66718</v>
      </c>
      <c r="FA463">
        <v>20.1543</v>
      </c>
      <c r="FB463">
        <v>5.23331</v>
      </c>
      <c r="FC463">
        <v>11.992</v>
      </c>
      <c r="FD463">
        <v>4.956</v>
      </c>
      <c r="FE463">
        <v>3.30395</v>
      </c>
      <c r="FF463">
        <v>350.9</v>
      </c>
      <c r="FG463">
        <v>9999</v>
      </c>
      <c r="FH463">
        <v>9999</v>
      </c>
      <c r="FI463">
        <v>6407</v>
      </c>
      <c r="FJ463">
        <v>1.86813</v>
      </c>
      <c r="FK463">
        <v>1.86398</v>
      </c>
      <c r="FL463">
        <v>1.87134</v>
      </c>
      <c r="FM463">
        <v>1.86252</v>
      </c>
      <c r="FN463">
        <v>1.86188</v>
      </c>
      <c r="FO463">
        <v>1.86826</v>
      </c>
      <c r="FP463">
        <v>1.85837</v>
      </c>
      <c r="FQ463">
        <v>1.86461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7.68</v>
      </c>
      <c r="GF463">
        <v>0.2407</v>
      </c>
      <c r="GG463">
        <v>2.14445261950712</v>
      </c>
      <c r="GH463">
        <v>0.00524579190152856</v>
      </c>
      <c r="GI463">
        <v>-2.61795653493914e-06</v>
      </c>
      <c r="GJ463">
        <v>1.03317073579164e-09</v>
      </c>
      <c r="GK463">
        <v>-0.0325879594738201</v>
      </c>
      <c r="GL463">
        <v>-0.0124659139965973</v>
      </c>
      <c r="GM463">
        <v>0.00156445697122576</v>
      </c>
      <c r="GN463">
        <v>-1.32223106024955e-05</v>
      </c>
      <c r="GO463">
        <v>14</v>
      </c>
      <c r="GP463">
        <v>2225</v>
      </c>
      <c r="GQ463">
        <v>3</v>
      </c>
      <c r="GR463">
        <v>45</v>
      </c>
      <c r="GS463">
        <v>3206.1</v>
      </c>
      <c r="GT463">
        <v>3206.1</v>
      </c>
      <c r="GU463">
        <v>3.7561</v>
      </c>
      <c r="GV463">
        <v>2.37549</v>
      </c>
      <c r="GW463">
        <v>1.99829</v>
      </c>
      <c r="GX463">
        <v>2.70508</v>
      </c>
      <c r="GY463">
        <v>2.09351</v>
      </c>
      <c r="GZ463">
        <v>2.41089</v>
      </c>
      <c r="HA463">
        <v>45.0069</v>
      </c>
      <c r="HB463">
        <v>13.8431</v>
      </c>
      <c r="HC463">
        <v>18</v>
      </c>
      <c r="HD463">
        <v>426.888</v>
      </c>
      <c r="HE463">
        <v>613.035</v>
      </c>
      <c r="HF463">
        <v>18.9749</v>
      </c>
      <c r="HG463">
        <v>30.2865</v>
      </c>
      <c r="HH463">
        <v>30.0018</v>
      </c>
      <c r="HI463">
        <v>30.119</v>
      </c>
      <c r="HJ463">
        <v>30.0999</v>
      </c>
      <c r="HK463">
        <v>75.1577</v>
      </c>
      <c r="HL463">
        <v>43.1284</v>
      </c>
      <c r="HM463">
        <v>0</v>
      </c>
      <c r="HN463">
        <v>18.9447</v>
      </c>
      <c r="HO463">
        <v>1604.28</v>
      </c>
      <c r="HP463">
        <v>17.3764</v>
      </c>
      <c r="HQ463">
        <v>95.6242</v>
      </c>
      <c r="HR463">
        <v>99.7638</v>
      </c>
    </row>
    <row r="464" spans="1:226">
      <c r="A464">
        <v>448</v>
      </c>
      <c r="B464">
        <v>1657490492.1</v>
      </c>
      <c r="C464">
        <v>4022.59999990463</v>
      </c>
      <c r="D464" t="s">
        <v>1258</v>
      </c>
      <c r="E464" t="s">
        <v>1259</v>
      </c>
      <c r="F464">
        <v>5</v>
      </c>
      <c r="G464" t="s">
        <v>1071</v>
      </c>
      <c r="H464" t="s">
        <v>354</v>
      </c>
      <c r="I464">
        <v>1657490489.6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1620.04061486107</v>
      </c>
      <c r="AK464">
        <v>1569.77139393939</v>
      </c>
      <c r="AL464">
        <v>3.40380331230148</v>
      </c>
      <c r="AM464">
        <v>66.5773286045169</v>
      </c>
      <c r="AN464">
        <f>(AP464 - AO464 + BO464*1E3/(8.314*(BQ464+273.15)) * AR464/BN464 * AQ464) * BN464/(100*BB464) * 1000/(1000 - AP464)</f>
        <v>0</v>
      </c>
      <c r="AO464">
        <v>17.2192539396723</v>
      </c>
      <c r="AP464">
        <v>20.3041121212121</v>
      </c>
      <c r="AQ464">
        <v>-0.000732234900253464</v>
      </c>
      <c r="AR464">
        <v>78.1139820715769</v>
      </c>
      <c r="AS464">
        <v>17</v>
      </c>
      <c r="AT464">
        <v>3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1657490489.6</v>
      </c>
      <c r="BH464">
        <v>1531.32</v>
      </c>
      <c r="BI464">
        <v>1593.96777777778</v>
      </c>
      <c r="BJ464">
        <v>20.3097888888889</v>
      </c>
      <c r="BK464">
        <v>17.2345444444444</v>
      </c>
      <c r="BL464">
        <v>1523.60777777778</v>
      </c>
      <c r="BM464">
        <v>20.0693333333333</v>
      </c>
      <c r="BN464">
        <v>499.999555555556</v>
      </c>
      <c r="BO464">
        <v>72.1858</v>
      </c>
      <c r="BP464">
        <v>0.0234198333333333</v>
      </c>
      <c r="BQ464">
        <v>23.7745</v>
      </c>
      <c r="BR464">
        <v>25.0451222222222</v>
      </c>
      <c r="BS464">
        <v>999.9</v>
      </c>
      <c r="BT464">
        <v>0</v>
      </c>
      <c r="BU464">
        <v>0</v>
      </c>
      <c r="BV464">
        <v>10003.9555555556</v>
      </c>
      <c r="BW464">
        <v>0</v>
      </c>
      <c r="BX464">
        <v>261.879555555556</v>
      </c>
      <c r="BY464">
        <v>-62.6491222222222</v>
      </c>
      <c r="BZ464">
        <v>1563.06666666667</v>
      </c>
      <c r="CA464">
        <v>1621.92444444444</v>
      </c>
      <c r="CB464">
        <v>3.07526</v>
      </c>
      <c r="CC464">
        <v>1593.96777777778</v>
      </c>
      <c r="CD464">
        <v>17.2345444444444</v>
      </c>
      <c r="CE464">
        <v>1.46607888888889</v>
      </c>
      <c r="CF464">
        <v>1.24408888888889</v>
      </c>
      <c r="CG464">
        <v>12.6189111111111</v>
      </c>
      <c r="CH464">
        <v>10.1398555555556</v>
      </c>
      <c r="CI464">
        <v>2000.02333333333</v>
      </c>
      <c r="CJ464">
        <v>0.980005333333333</v>
      </c>
      <c r="CK464">
        <v>0.0199949222222222</v>
      </c>
      <c r="CL464">
        <v>0</v>
      </c>
      <c r="CM464">
        <v>2.44128888888889</v>
      </c>
      <c r="CN464">
        <v>0</v>
      </c>
      <c r="CO464">
        <v>13567.2555555556</v>
      </c>
      <c r="CP464">
        <v>16705.6444444444</v>
      </c>
      <c r="CQ464">
        <v>46.562</v>
      </c>
      <c r="CR464">
        <v>48.6525555555556</v>
      </c>
      <c r="CS464">
        <v>47.812</v>
      </c>
      <c r="CT464">
        <v>46.562</v>
      </c>
      <c r="CU464">
        <v>45.562</v>
      </c>
      <c r="CV464">
        <v>1960.03333333333</v>
      </c>
      <c r="CW464">
        <v>39.99</v>
      </c>
      <c r="CX464">
        <v>0</v>
      </c>
      <c r="CY464">
        <v>1651557276.6</v>
      </c>
      <c r="CZ464">
        <v>0</v>
      </c>
      <c r="DA464">
        <v>0</v>
      </c>
      <c r="DB464" t="s">
        <v>356</v>
      </c>
      <c r="DC464">
        <v>1657298120.5</v>
      </c>
      <c r="DD464">
        <v>1657298120.5</v>
      </c>
      <c r="DE464">
        <v>0</v>
      </c>
      <c r="DF464">
        <v>1.391</v>
      </c>
      <c r="DG464">
        <v>0.035</v>
      </c>
      <c r="DH464">
        <v>2.39</v>
      </c>
      <c r="DI464">
        <v>0.104</v>
      </c>
      <c r="DJ464">
        <v>419</v>
      </c>
      <c r="DK464">
        <v>18</v>
      </c>
      <c r="DL464">
        <v>0.11</v>
      </c>
      <c r="DM464">
        <v>0.02</v>
      </c>
      <c r="DN464">
        <v>-62.8419878048781</v>
      </c>
      <c r="DO464">
        <v>0.428422996515497</v>
      </c>
      <c r="DP464">
        <v>0.220922656364578</v>
      </c>
      <c r="DQ464">
        <v>0</v>
      </c>
      <c r="DR464">
        <v>3.2026187804878</v>
      </c>
      <c r="DS464">
        <v>-0.946642160278742</v>
      </c>
      <c r="DT464">
        <v>0.0935314237581151</v>
      </c>
      <c r="DU464">
        <v>0</v>
      </c>
      <c r="DV464">
        <v>0</v>
      </c>
      <c r="DW464">
        <v>2</v>
      </c>
      <c r="DX464" t="s">
        <v>357</v>
      </c>
      <c r="DY464">
        <v>2.83664</v>
      </c>
      <c r="DZ464">
        <v>2.63999</v>
      </c>
      <c r="EA464">
        <v>0.174595</v>
      </c>
      <c r="EB464">
        <v>0.178856</v>
      </c>
      <c r="EC464">
        <v>0.072789</v>
      </c>
      <c r="ED464">
        <v>0.0649193</v>
      </c>
      <c r="EE464">
        <v>23016</v>
      </c>
      <c r="EF464">
        <v>20031.1</v>
      </c>
      <c r="EG464">
        <v>24979.9</v>
      </c>
      <c r="EH464">
        <v>23772.9</v>
      </c>
      <c r="EI464">
        <v>39570.8</v>
      </c>
      <c r="EJ464">
        <v>36828.3</v>
      </c>
      <c r="EK464">
        <v>45191</v>
      </c>
      <c r="EL464">
        <v>42446.3</v>
      </c>
      <c r="EM464">
        <v>1.75493</v>
      </c>
      <c r="EN464">
        <v>2.0457</v>
      </c>
      <c r="EO464">
        <v>0.0648983</v>
      </c>
      <c r="EP464">
        <v>0</v>
      </c>
      <c r="EQ464">
        <v>23.9863</v>
      </c>
      <c r="ER464">
        <v>999.9</v>
      </c>
      <c r="ES464">
        <v>26.535</v>
      </c>
      <c r="ET464">
        <v>40.868</v>
      </c>
      <c r="EU464">
        <v>28.5428</v>
      </c>
      <c r="EV464">
        <v>52.3733</v>
      </c>
      <c r="EW464">
        <v>30.8013</v>
      </c>
      <c r="EX464">
        <v>2</v>
      </c>
      <c r="EY464">
        <v>0.230104</v>
      </c>
      <c r="EZ464">
        <v>5.77086</v>
      </c>
      <c r="FA464">
        <v>20.1505</v>
      </c>
      <c r="FB464">
        <v>5.23256</v>
      </c>
      <c r="FC464">
        <v>11.992</v>
      </c>
      <c r="FD464">
        <v>4.9556</v>
      </c>
      <c r="FE464">
        <v>3.30393</v>
      </c>
      <c r="FF464">
        <v>350.9</v>
      </c>
      <c r="FG464">
        <v>9999</v>
      </c>
      <c r="FH464">
        <v>9999</v>
      </c>
      <c r="FI464">
        <v>6407.2</v>
      </c>
      <c r="FJ464">
        <v>1.86813</v>
      </c>
      <c r="FK464">
        <v>1.86398</v>
      </c>
      <c r="FL464">
        <v>1.87134</v>
      </c>
      <c r="FM464">
        <v>1.86251</v>
      </c>
      <c r="FN464">
        <v>1.86188</v>
      </c>
      <c r="FO464">
        <v>1.86827</v>
      </c>
      <c r="FP464">
        <v>1.85837</v>
      </c>
      <c r="FQ464">
        <v>1.8646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7.75</v>
      </c>
      <c r="GF464">
        <v>0.2403</v>
      </c>
      <c r="GG464">
        <v>2.14445261950712</v>
      </c>
      <c r="GH464">
        <v>0.00524579190152856</v>
      </c>
      <c r="GI464">
        <v>-2.61795653493914e-06</v>
      </c>
      <c r="GJ464">
        <v>1.03317073579164e-09</v>
      </c>
      <c r="GK464">
        <v>-0.0325879594738201</v>
      </c>
      <c r="GL464">
        <v>-0.0124659139965973</v>
      </c>
      <c r="GM464">
        <v>0.00156445697122576</v>
      </c>
      <c r="GN464">
        <v>-1.32223106024955e-05</v>
      </c>
      <c r="GO464">
        <v>14</v>
      </c>
      <c r="GP464">
        <v>2225</v>
      </c>
      <c r="GQ464">
        <v>3</v>
      </c>
      <c r="GR464">
        <v>45</v>
      </c>
      <c r="GS464">
        <v>3206.2</v>
      </c>
      <c r="GT464">
        <v>3206.2</v>
      </c>
      <c r="GU464">
        <v>3.78662</v>
      </c>
      <c r="GV464">
        <v>2.35229</v>
      </c>
      <c r="GW464">
        <v>1.99829</v>
      </c>
      <c r="GX464">
        <v>2.70508</v>
      </c>
      <c r="GY464">
        <v>2.09351</v>
      </c>
      <c r="GZ464">
        <v>2.39746</v>
      </c>
      <c r="HA464">
        <v>45.0352</v>
      </c>
      <c r="HB464">
        <v>13.8343</v>
      </c>
      <c r="HC464">
        <v>18</v>
      </c>
      <c r="HD464">
        <v>426.716</v>
      </c>
      <c r="HE464">
        <v>613.144</v>
      </c>
      <c r="HF464">
        <v>18.9424</v>
      </c>
      <c r="HG464">
        <v>30.2944</v>
      </c>
      <c r="HH464">
        <v>30.0015</v>
      </c>
      <c r="HI464">
        <v>30.1254</v>
      </c>
      <c r="HJ464">
        <v>30.1064</v>
      </c>
      <c r="HK464">
        <v>75.7515</v>
      </c>
      <c r="HL464">
        <v>42.8416</v>
      </c>
      <c r="HM464">
        <v>0</v>
      </c>
      <c r="HN464">
        <v>18.9169</v>
      </c>
      <c r="HO464">
        <v>1624.41</v>
      </c>
      <c r="HP464">
        <v>17.4481</v>
      </c>
      <c r="HQ464">
        <v>95.6207</v>
      </c>
      <c r="HR464">
        <v>99.7611</v>
      </c>
    </row>
    <row r="465" spans="1:226">
      <c r="A465">
        <v>449</v>
      </c>
      <c r="B465">
        <v>1657490497.1</v>
      </c>
      <c r="C465">
        <v>4027.59999990463</v>
      </c>
      <c r="D465" t="s">
        <v>1260</v>
      </c>
      <c r="E465" t="s">
        <v>1261</v>
      </c>
      <c r="F465">
        <v>5</v>
      </c>
      <c r="G465" t="s">
        <v>1071</v>
      </c>
      <c r="H465" t="s">
        <v>354</v>
      </c>
      <c r="I465">
        <v>1657490494.3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1636.68632248138</v>
      </c>
      <c r="AK465">
        <v>1586.04206060606</v>
      </c>
      <c r="AL465">
        <v>3.25528219430946</v>
      </c>
      <c r="AM465">
        <v>66.5773286045169</v>
      </c>
      <c r="AN465">
        <f>(AP465 - AO465 + BO465*1E3/(8.314*(BQ465+273.15)) * AR465/BN465 * AQ465) * BN465/(100*BB465) * 1000/(1000 - AP465)</f>
        <v>0</v>
      </c>
      <c r="AO465">
        <v>17.297719237119</v>
      </c>
      <c r="AP465">
        <v>20.3042345454546</v>
      </c>
      <c r="AQ465">
        <v>0.000165977390932113</v>
      </c>
      <c r="AR465">
        <v>78.1139820715769</v>
      </c>
      <c r="AS465">
        <v>17</v>
      </c>
      <c r="AT465">
        <v>3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1657490494.3</v>
      </c>
      <c r="BH465">
        <v>1546.38</v>
      </c>
      <c r="BI465">
        <v>1609.509</v>
      </c>
      <c r="BJ465">
        <v>20.30373</v>
      </c>
      <c r="BK465">
        <v>17.30862</v>
      </c>
      <c r="BL465">
        <v>1538.6</v>
      </c>
      <c r="BM465">
        <v>20.06343</v>
      </c>
      <c r="BN465">
        <v>499.981</v>
      </c>
      <c r="BO465">
        <v>72.18563</v>
      </c>
      <c r="BP465">
        <v>0.02403695</v>
      </c>
      <c r="BQ465">
        <v>23.77624</v>
      </c>
      <c r="BR465">
        <v>25.05041</v>
      </c>
      <c r="BS465">
        <v>999.9</v>
      </c>
      <c r="BT465">
        <v>0</v>
      </c>
      <c r="BU465">
        <v>0</v>
      </c>
      <c r="BV465">
        <v>9985.633</v>
      </c>
      <c r="BW465">
        <v>0</v>
      </c>
      <c r="BX465">
        <v>264.188</v>
      </c>
      <c r="BY465">
        <v>-63.12892</v>
      </c>
      <c r="BZ465">
        <v>1578.428</v>
      </c>
      <c r="CA465">
        <v>1637.859</v>
      </c>
      <c r="CB465">
        <v>2.995089</v>
      </c>
      <c r="CC465">
        <v>1609.509</v>
      </c>
      <c r="CD465">
        <v>17.30862</v>
      </c>
      <c r="CE465">
        <v>1.465637</v>
      </c>
      <c r="CF465">
        <v>1.249433</v>
      </c>
      <c r="CG465">
        <v>12.6143</v>
      </c>
      <c r="CH465">
        <v>10.20396</v>
      </c>
      <c r="CI465">
        <v>1999.937</v>
      </c>
      <c r="CJ465">
        <v>0.9800052</v>
      </c>
      <c r="CK465">
        <v>0.01999506</v>
      </c>
      <c r="CL465">
        <v>0</v>
      </c>
      <c r="CM465">
        <v>2.55647</v>
      </c>
      <c r="CN465">
        <v>0</v>
      </c>
      <c r="CO465">
        <v>13555.39</v>
      </c>
      <c r="CP465">
        <v>16704.9</v>
      </c>
      <c r="CQ465">
        <v>46.562</v>
      </c>
      <c r="CR465">
        <v>48.6746</v>
      </c>
      <c r="CS465">
        <v>47.812</v>
      </c>
      <c r="CT465">
        <v>46.562</v>
      </c>
      <c r="CU465">
        <v>45.5809</v>
      </c>
      <c r="CV465">
        <v>1959.947</v>
      </c>
      <c r="CW465">
        <v>39.99</v>
      </c>
      <c r="CX465">
        <v>0</v>
      </c>
      <c r="CY465">
        <v>1651557282</v>
      </c>
      <c r="CZ465">
        <v>0</v>
      </c>
      <c r="DA465">
        <v>0</v>
      </c>
      <c r="DB465" t="s">
        <v>356</v>
      </c>
      <c r="DC465">
        <v>1657298120.5</v>
      </c>
      <c r="DD465">
        <v>1657298120.5</v>
      </c>
      <c r="DE465">
        <v>0</v>
      </c>
      <c r="DF465">
        <v>1.391</v>
      </c>
      <c r="DG465">
        <v>0.035</v>
      </c>
      <c r="DH465">
        <v>2.39</v>
      </c>
      <c r="DI465">
        <v>0.104</v>
      </c>
      <c r="DJ465">
        <v>419</v>
      </c>
      <c r="DK465">
        <v>18</v>
      </c>
      <c r="DL465">
        <v>0.11</v>
      </c>
      <c r="DM465">
        <v>0.02</v>
      </c>
      <c r="DN465">
        <v>-62.8710268292683</v>
      </c>
      <c r="DO465">
        <v>-0.13957212543572</v>
      </c>
      <c r="DP465">
        <v>0.341834435052274</v>
      </c>
      <c r="DQ465">
        <v>0</v>
      </c>
      <c r="DR465">
        <v>3.13819243902439</v>
      </c>
      <c r="DS465">
        <v>-0.986691637630663</v>
      </c>
      <c r="DT465">
        <v>0.0974110710585962</v>
      </c>
      <c r="DU465">
        <v>0</v>
      </c>
      <c r="DV465">
        <v>0</v>
      </c>
      <c r="DW465">
        <v>2</v>
      </c>
      <c r="DX465" t="s">
        <v>357</v>
      </c>
      <c r="DY465">
        <v>2.83659</v>
      </c>
      <c r="DZ465">
        <v>2.64059</v>
      </c>
      <c r="EA465">
        <v>0.175689</v>
      </c>
      <c r="EB465">
        <v>0.180026</v>
      </c>
      <c r="EC465">
        <v>0.0727871</v>
      </c>
      <c r="ED465">
        <v>0.0651023</v>
      </c>
      <c r="EE465">
        <v>22984.6</v>
      </c>
      <c r="EF465">
        <v>20001.8</v>
      </c>
      <c r="EG465">
        <v>24979</v>
      </c>
      <c r="EH465">
        <v>23772.1</v>
      </c>
      <c r="EI465">
        <v>39569.8</v>
      </c>
      <c r="EJ465">
        <v>36820.1</v>
      </c>
      <c r="EK465">
        <v>45189.8</v>
      </c>
      <c r="EL465">
        <v>42445.2</v>
      </c>
      <c r="EM465">
        <v>1.7547</v>
      </c>
      <c r="EN465">
        <v>2.04553</v>
      </c>
      <c r="EO465">
        <v>0.0649095</v>
      </c>
      <c r="EP465">
        <v>0</v>
      </c>
      <c r="EQ465">
        <v>23.9843</v>
      </c>
      <c r="ER465">
        <v>999.9</v>
      </c>
      <c r="ES465">
        <v>26.511</v>
      </c>
      <c r="ET465">
        <v>40.868</v>
      </c>
      <c r="EU465">
        <v>28.513</v>
      </c>
      <c r="EV465">
        <v>52.5333</v>
      </c>
      <c r="EW465">
        <v>30.7772</v>
      </c>
      <c r="EX465">
        <v>2</v>
      </c>
      <c r="EY465">
        <v>0.231476</v>
      </c>
      <c r="EZ465">
        <v>5.91056</v>
      </c>
      <c r="FA465">
        <v>20.1458</v>
      </c>
      <c r="FB465">
        <v>5.23376</v>
      </c>
      <c r="FC465">
        <v>11.992</v>
      </c>
      <c r="FD465">
        <v>4.95635</v>
      </c>
      <c r="FE465">
        <v>3.304</v>
      </c>
      <c r="FF465">
        <v>350.9</v>
      </c>
      <c r="FG465">
        <v>9999</v>
      </c>
      <c r="FH465">
        <v>9999</v>
      </c>
      <c r="FI465">
        <v>6407.2</v>
      </c>
      <c r="FJ465">
        <v>1.86814</v>
      </c>
      <c r="FK465">
        <v>1.86398</v>
      </c>
      <c r="FL465">
        <v>1.87134</v>
      </c>
      <c r="FM465">
        <v>1.8625</v>
      </c>
      <c r="FN465">
        <v>1.86188</v>
      </c>
      <c r="FO465">
        <v>1.86826</v>
      </c>
      <c r="FP465">
        <v>1.85837</v>
      </c>
      <c r="FQ465">
        <v>1.86459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7.82</v>
      </c>
      <c r="GF465">
        <v>0.2402</v>
      </c>
      <c r="GG465">
        <v>2.14445261950712</v>
      </c>
      <c r="GH465">
        <v>0.00524579190152856</v>
      </c>
      <c r="GI465">
        <v>-2.61795653493914e-06</v>
      </c>
      <c r="GJ465">
        <v>1.03317073579164e-09</v>
      </c>
      <c r="GK465">
        <v>-0.0325879594738201</v>
      </c>
      <c r="GL465">
        <v>-0.0124659139965973</v>
      </c>
      <c r="GM465">
        <v>0.00156445697122576</v>
      </c>
      <c r="GN465">
        <v>-1.32223106024955e-05</v>
      </c>
      <c r="GO465">
        <v>14</v>
      </c>
      <c r="GP465">
        <v>2225</v>
      </c>
      <c r="GQ465">
        <v>3</v>
      </c>
      <c r="GR465">
        <v>45</v>
      </c>
      <c r="GS465">
        <v>3206.3</v>
      </c>
      <c r="GT465">
        <v>3206.3</v>
      </c>
      <c r="GU465">
        <v>3.8147</v>
      </c>
      <c r="GV465">
        <v>2.37427</v>
      </c>
      <c r="GW465">
        <v>1.99829</v>
      </c>
      <c r="GX465">
        <v>2.70386</v>
      </c>
      <c r="GY465">
        <v>2.09351</v>
      </c>
      <c r="GZ465">
        <v>2.40845</v>
      </c>
      <c r="HA465">
        <v>45.0352</v>
      </c>
      <c r="HB465">
        <v>13.8343</v>
      </c>
      <c r="HC465">
        <v>18</v>
      </c>
      <c r="HD465">
        <v>426.622</v>
      </c>
      <c r="HE465">
        <v>613.066</v>
      </c>
      <c r="HF465">
        <v>18.8994</v>
      </c>
      <c r="HG465">
        <v>30.3023</v>
      </c>
      <c r="HH465">
        <v>30.0014</v>
      </c>
      <c r="HI465">
        <v>30.1306</v>
      </c>
      <c r="HJ465">
        <v>30.1122</v>
      </c>
      <c r="HK465">
        <v>76.3136</v>
      </c>
      <c r="HL465">
        <v>42.2722</v>
      </c>
      <c r="HM465">
        <v>0</v>
      </c>
      <c r="HN465">
        <v>18.8691</v>
      </c>
      <c r="HO465">
        <v>1637.83</v>
      </c>
      <c r="HP465">
        <v>17.5174</v>
      </c>
      <c r="HQ465">
        <v>95.6179</v>
      </c>
      <c r="HR465">
        <v>99.7583</v>
      </c>
    </row>
    <row r="466" spans="1:226">
      <c r="A466">
        <v>450</v>
      </c>
      <c r="B466">
        <v>1657490502.1</v>
      </c>
      <c r="C466">
        <v>4032.59999990463</v>
      </c>
      <c r="D466" t="s">
        <v>1262</v>
      </c>
      <c r="E466" t="s">
        <v>1263</v>
      </c>
      <c r="F466">
        <v>5</v>
      </c>
      <c r="G466" t="s">
        <v>1071</v>
      </c>
      <c r="H466" t="s">
        <v>354</v>
      </c>
      <c r="I466">
        <v>1657490499.6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1654.43726974864</v>
      </c>
      <c r="AK466">
        <v>1603.12193939394</v>
      </c>
      <c r="AL466">
        <v>3.41747861210114</v>
      </c>
      <c r="AM466">
        <v>66.5773286045169</v>
      </c>
      <c r="AN466">
        <f>(AP466 - AO466 + BO466*1E3/(8.314*(BQ466+273.15)) * AR466/BN466 * AQ466) * BN466/(100*BB466) * 1000/(1000 - AP466)</f>
        <v>0</v>
      </c>
      <c r="AO466">
        <v>17.3567791606412</v>
      </c>
      <c r="AP466">
        <v>20.2993309090909</v>
      </c>
      <c r="AQ466">
        <v>-0.000269620945931077</v>
      </c>
      <c r="AR466">
        <v>78.1139820715769</v>
      </c>
      <c r="AS466">
        <v>17</v>
      </c>
      <c r="AT466">
        <v>3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1657490499.6</v>
      </c>
      <c r="BH466">
        <v>1563.90222222222</v>
      </c>
      <c r="BI466">
        <v>1627.65666666667</v>
      </c>
      <c r="BJ466">
        <v>20.2994666666667</v>
      </c>
      <c r="BK466">
        <v>17.3805222222222</v>
      </c>
      <c r="BL466">
        <v>1556.04111111111</v>
      </c>
      <c r="BM466">
        <v>20.0593555555556</v>
      </c>
      <c r="BN466">
        <v>500.020333333333</v>
      </c>
      <c r="BO466">
        <v>72.1846</v>
      </c>
      <c r="BP466">
        <v>0.0239808</v>
      </c>
      <c r="BQ466">
        <v>23.7726555555556</v>
      </c>
      <c r="BR466">
        <v>25.0580444444444</v>
      </c>
      <c r="BS466">
        <v>999.9</v>
      </c>
      <c r="BT466">
        <v>0</v>
      </c>
      <c r="BU466">
        <v>0</v>
      </c>
      <c r="BV466">
        <v>10011.4555555556</v>
      </c>
      <c r="BW466">
        <v>0</v>
      </c>
      <c r="BX466">
        <v>266.064777777778</v>
      </c>
      <c r="BY466">
        <v>-63.7550222222222</v>
      </c>
      <c r="BZ466">
        <v>1596.30666666667</v>
      </c>
      <c r="CA466">
        <v>1656.44666666667</v>
      </c>
      <c r="CB466">
        <v>2.91893333333333</v>
      </c>
      <c r="CC466">
        <v>1627.65666666667</v>
      </c>
      <c r="CD466">
        <v>17.3805222222222</v>
      </c>
      <c r="CE466">
        <v>1.46530888888889</v>
      </c>
      <c r="CF466">
        <v>1.25460666666667</v>
      </c>
      <c r="CG466">
        <v>12.6108888888889</v>
      </c>
      <c r="CH466">
        <v>10.2657777777778</v>
      </c>
      <c r="CI466">
        <v>1999.97888888889</v>
      </c>
      <c r="CJ466">
        <v>0.980005333333333</v>
      </c>
      <c r="CK466">
        <v>0.0199949222222222</v>
      </c>
      <c r="CL466">
        <v>0</v>
      </c>
      <c r="CM466">
        <v>2.53328888888889</v>
      </c>
      <c r="CN466">
        <v>0</v>
      </c>
      <c r="CO466">
        <v>13544.2666666667</v>
      </c>
      <c r="CP466">
        <v>16705.2333333333</v>
      </c>
      <c r="CQ466">
        <v>46.562</v>
      </c>
      <c r="CR466">
        <v>48.687</v>
      </c>
      <c r="CS466">
        <v>47.812</v>
      </c>
      <c r="CT466">
        <v>46.562</v>
      </c>
      <c r="CU466">
        <v>45.576</v>
      </c>
      <c r="CV466">
        <v>1959.98888888889</v>
      </c>
      <c r="CW466">
        <v>39.99</v>
      </c>
      <c r="CX466">
        <v>0</v>
      </c>
      <c r="CY466">
        <v>1651557286.8</v>
      </c>
      <c r="CZ466">
        <v>0</v>
      </c>
      <c r="DA466">
        <v>0</v>
      </c>
      <c r="DB466" t="s">
        <v>356</v>
      </c>
      <c r="DC466">
        <v>1657298120.5</v>
      </c>
      <c r="DD466">
        <v>1657298120.5</v>
      </c>
      <c r="DE466">
        <v>0</v>
      </c>
      <c r="DF466">
        <v>1.391</v>
      </c>
      <c r="DG466">
        <v>0.035</v>
      </c>
      <c r="DH466">
        <v>2.39</v>
      </c>
      <c r="DI466">
        <v>0.104</v>
      </c>
      <c r="DJ466">
        <v>419</v>
      </c>
      <c r="DK466">
        <v>18</v>
      </c>
      <c r="DL466">
        <v>0.11</v>
      </c>
      <c r="DM466">
        <v>0.02</v>
      </c>
      <c r="DN466">
        <v>-63.1357902439024</v>
      </c>
      <c r="DO466">
        <v>-3.07405505226481</v>
      </c>
      <c r="DP466">
        <v>0.525237769992572</v>
      </c>
      <c r="DQ466">
        <v>0</v>
      </c>
      <c r="DR466">
        <v>3.04324707317073</v>
      </c>
      <c r="DS466">
        <v>-0.961256445993038</v>
      </c>
      <c r="DT466">
        <v>0.0949706261197641</v>
      </c>
      <c r="DU466">
        <v>0</v>
      </c>
      <c r="DV466">
        <v>0</v>
      </c>
      <c r="DW466">
        <v>2</v>
      </c>
      <c r="DX466" t="s">
        <v>357</v>
      </c>
      <c r="DY466">
        <v>2.83651</v>
      </c>
      <c r="DZ466">
        <v>2.64047</v>
      </c>
      <c r="EA466">
        <v>0.176817</v>
      </c>
      <c r="EB466">
        <v>0.1811</v>
      </c>
      <c r="EC466">
        <v>0.0727769</v>
      </c>
      <c r="ED466">
        <v>0.0653384</v>
      </c>
      <c r="EE466">
        <v>22952.5</v>
      </c>
      <c r="EF466">
        <v>19975.3</v>
      </c>
      <c r="EG466">
        <v>24978.3</v>
      </c>
      <c r="EH466">
        <v>23771.8</v>
      </c>
      <c r="EI466">
        <v>39569.4</v>
      </c>
      <c r="EJ466">
        <v>36810.3</v>
      </c>
      <c r="EK466">
        <v>45188.7</v>
      </c>
      <c r="EL466">
        <v>42444.6</v>
      </c>
      <c r="EM466">
        <v>1.7545</v>
      </c>
      <c r="EN466">
        <v>2.04563</v>
      </c>
      <c r="EO466">
        <v>0.0662692</v>
      </c>
      <c r="EP466">
        <v>0</v>
      </c>
      <c r="EQ466">
        <v>23.9818</v>
      </c>
      <c r="ER466">
        <v>999.9</v>
      </c>
      <c r="ES466">
        <v>26.486</v>
      </c>
      <c r="ET466">
        <v>40.868</v>
      </c>
      <c r="EU466">
        <v>28.4888</v>
      </c>
      <c r="EV466">
        <v>52.5433</v>
      </c>
      <c r="EW466">
        <v>30.7732</v>
      </c>
      <c r="EX466">
        <v>2</v>
      </c>
      <c r="EY466">
        <v>0.232721</v>
      </c>
      <c r="EZ466">
        <v>6.00639</v>
      </c>
      <c r="FA466">
        <v>20.1422</v>
      </c>
      <c r="FB466">
        <v>5.23361</v>
      </c>
      <c r="FC466">
        <v>11.992</v>
      </c>
      <c r="FD466">
        <v>4.9561</v>
      </c>
      <c r="FE466">
        <v>3.30398</v>
      </c>
      <c r="FF466">
        <v>350.9</v>
      </c>
      <c r="FG466">
        <v>9999</v>
      </c>
      <c r="FH466">
        <v>9999</v>
      </c>
      <c r="FI466">
        <v>6407.5</v>
      </c>
      <c r="FJ466">
        <v>1.86813</v>
      </c>
      <c r="FK466">
        <v>1.86397</v>
      </c>
      <c r="FL466">
        <v>1.87134</v>
      </c>
      <c r="FM466">
        <v>1.8625</v>
      </c>
      <c r="FN466">
        <v>1.86188</v>
      </c>
      <c r="FO466">
        <v>1.86828</v>
      </c>
      <c r="FP466">
        <v>1.85837</v>
      </c>
      <c r="FQ466">
        <v>1.86457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7.9</v>
      </c>
      <c r="GF466">
        <v>0.2401</v>
      </c>
      <c r="GG466">
        <v>2.14445261950712</v>
      </c>
      <c r="GH466">
        <v>0.00524579190152856</v>
      </c>
      <c r="GI466">
        <v>-2.61795653493914e-06</v>
      </c>
      <c r="GJ466">
        <v>1.03317073579164e-09</v>
      </c>
      <c r="GK466">
        <v>-0.0325879594738201</v>
      </c>
      <c r="GL466">
        <v>-0.0124659139965973</v>
      </c>
      <c r="GM466">
        <v>0.00156445697122576</v>
      </c>
      <c r="GN466">
        <v>-1.32223106024955e-05</v>
      </c>
      <c r="GO466">
        <v>14</v>
      </c>
      <c r="GP466">
        <v>2225</v>
      </c>
      <c r="GQ466">
        <v>3</v>
      </c>
      <c r="GR466">
        <v>45</v>
      </c>
      <c r="GS466">
        <v>3206.4</v>
      </c>
      <c r="GT466">
        <v>3206.4</v>
      </c>
      <c r="GU466">
        <v>3.83911</v>
      </c>
      <c r="GV466">
        <v>2.36938</v>
      </c>
      <c r="GW466">
        <v>1.99829</v>
      </c>
      <c r="GX466">
        <v>2.70386</v>
      </c>
      <c r="GY466">
        <v>2.09351</v>
      </c>
      <c r="GZ466">
        <v>2.40601</v>
      </c>
      <c r="HA466">
        <v>45.0634</v>
      </c>
      <c r="HB466">
        <v>13.8256</v>
      </c>
      <c r="HC466">
        <v>18</v>
      </c>
      <c r="HD466">
        <v>426.551</v>
      </c>
      <c r="HE466">
        <v>613.208</v>
      </c>
      <c r="HF466">
        <v>18.8453</v>
      </c>
      <c r="HG466">
        <v>30.3102</v>
      </c>
      <c r="HH466">
        <v>30.0013</v>
      </c>
      <c r="HI466">
        <v>30.1371</v>
      </c>
      <c r="HJ466">
        <v>30.118</v>
      </c>
      <c r="HK466">
        <v>76.9188</v>
      </c>
      <c r="HL466">
        <v>42.0002</v>
      </c>
      <c r="HM466">
        <v>0</v>
      </c>
      <c r="HN466">
        <v>18.8187</v>
      </c>
      <c r="HO466">
        <v>1657.95</v>
      </c>
      <c r="HP466">
        <v>17.5837</v>
      </c>
      <c r="HQ466">
        <v>95.6155</v>
      </c>
      <c r="HR466">
        <v>99.7569</v>
      </c>
    </row>
    <row r="467" spans="1:226">
      <c r="A467">
        <v>451</v>
      </c>
      <c r="B467">
        <v>1657490507.1</v>
      </c>
      <c r="C467">
        <v>4037.59999990463</v>
      </c>
      <c r="D467" t="s">
        <v>1264</v>
      </c>
      <c r="E467" t="s">
        <v>1265</v>
      </c>
      <c r="F467">
        <v>5</v>
      </c>
      <c r="G467" t="s">
        <v>1071</v>
      </c>
      <c r="H467" t="s">
        <v>354</v>
      </c>
      <c r="I467">
        <v>1657490504.3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1671.33653711985</v>
      </c>
      <c r="AK467">
        <v>1620.27</v>
      </c>
      <c r="AL467">
        <v>3.44053847422639</v>
      </c>
      <c r="AM467">
        <v>66.5773286045169</v>
      </c>
      <c r="AN467">
        <f>(AP467 - AO467 + BO467*1E3/(8.314*(BQ467+273.15)) * AR467/BN467 * AQ467) * BN467/(100*BB467) * 1000/(1000 - AP467)</f>
        <v>0</v>
      </c>
      <c r="AO467">
        <v>17.4406154876442</v>
      </c>
      <c r="AP467">
        <v>20.3043393939394</v>
      </c>
      <c r="AQ467">
        <v>0.000233200792761914</v>
      </c>
      <c r="AR467">
        <v>78.1139820715769</v>
      </c>
      <c r="AS467">
        <v>17</v>
      </c>
      <c r="AT467">
        <v>3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1657490504.3</v>
      </c>
      <c r="BH467">
        <v>1579.616</v>
      </c>
      <c r="BI467">
        <v>1643.39</v>
      </c>
      <c r="BJ467">
        <v>20.30326</v>
      </c>
      <c r="BK467">
        <v>17.44822</v>
      </c>
      <c r="BL467">
        <v>1571.683</v>
      </c>
      <c r="BM467">
        <v>20.06299</v>
      </c>
      <c r="BN467">
        <v>499.9997</v>
      </c>
      <c r="BO467">
        <v>72.18406</v>
      </c>
      <c r="BP467">
        <v>0.02426515</v>
      </c>
      <c r="BQ467">
        <v>23.7663</v>
      </c>
      <c r="BR467">
        <v>25.07097</v>
      </c>
      <c r="BS467">
        <v>999.9</v>
      </c>
      <c r="BT467">
        <v>0</v>
      </c>
      <c r="BU467">
        <v>0</v>
      </c>
      <c r="BV467">
        <v>9973.25</v>
      </c>
      <c r="BW467">
        <v>0</v>
      </c>
      <c r="BX467">
        <v>263.3186</v>
      </c>
      <c r="BY467">
        <v>-63.77368</v>
      </c>
      <c r="BZ467">
        <v>1612.352</v>
      </c>
      <c r="CA467">
        <v>1672.573</v>
      </c>
      <c r="CB467">
        <v>2.855053</v>
      </c>
      <c r="CC467">
        <v>1643.39</v>
      </c>
      <c r="CD467">
        <v>17.44822</v>
      </c>
      <c r="CE467">
        <v>1.465574</v>
      </c>
      <c r="CF467">
        <v>1.259482</v>
      </c>
      <c r="CG467">
        <v>12.61364</v>
      </c>
      <c r="CH467">
        <v>10.32386</v>
      </c>
      <c r="CI467">
        <v>2000.038</v>
      </c>
      <c r="CJ467">
        <v>0.9800058</v>
      </c>
      <c r="CK467">
        <v>0.01999444</v>
      </c>
      <c r="CL467">
        <v>0</v>
      </c>
      <c r="CM467">
        <v>2.67915</v>
      </c>
      <c r="CN467">
        <v>0</v>
      </c>
      <c r="CO467">
        <v>13542.44</v>
      </c>
      <c r="CP467">
        <v>16705.75</v>
      </c>
      <c r="CQ467">
        <v>46.562</v>
      </c>
      <c r="CR467">
        <v>48.687</v>
      </c>
      <c r="CS467">
        <v>47.812</v>
      </c>
      <c r="CT467">
        <v>46.562</v>
      </c>
      <c r="CU467">
        <v>45.6187</v>
      </c>
      <c r="CV467">
        <v>1960.048</v>
      </c>
      <c r="CW467">
        <v>39.99</v>
      </c>
      <c r="CX467">
        <v>0</v>
      </c>
      <c r="CY467">
        <v>1651557291.6</v>
      </c>
      <c r="CZ467">
        <v>0</v>
      </c>
      <c r="DA467">
        <v>0</v>
      </c>
      <c r="DB467" t="s">
        <v>356</v>
      </c>
      <c r="DC467">
        <v>1657298120.5</v>
      </c>
      <c r="DD467">
        <v>1657298120.5</v>
      </c>
      <c r="DE467">
        <v>0</v>
      </c>
      <c r="DF467">
        <v>1.391</v>
      </c>
      <c r="DG467">
        <v>0.035</v>
      </c>
      <c r="DH467">
        <v>2.39</v>
      </c>
      <c r="DI467">
        <v>0.104</v>
      </c>
      <c r="DJ467">
        <v>419</v>
      </c>
      <c r="DK467">
        <v>18</v>
      </c>
      <c r="DL467">
        <v>0.11</v>
      </c>
      <c r="DM467">
        <v>0.02</v>
      </c>
      <c r="DN467">
        <v>-63.2656195121951</v>
      </c>
      <c r="DO467">
        <v>-4.09545993031367</v>
      </c>
      <c r="DP467">
        <v>0.567575213977595</v>
      </c>
      <c r="DQ467">
        <v>0</v>
      </c>
      <c r="DR467">
        <v>2.98052365853659</v>
      </c>
      <c r="DS467">
        <v>-0.907725993031357</v>
      </c>
      <c r="DT467">
        <v>0.0897361707738396</v>
      </c>
      <c r="DU467">
        <v>0</v>
      </c>
      <c r="DV467">
        <v>0</v>
      </c>
      <c r="DW467">
        <v>2</v>
      </c>
      <c r="DX467" t="s">
        <v>357</v>
      </c>
      <c r="DY467">
        <v>2.83613</v>
      </c>
      <c r="DZ467">
        <v>2.64072</v>
      </c>
      <c r="EA467">
        <v>0.177951</v>
      </c>
      <c r="EB467">
        <v>0.182255</v>
      </c>
      <c r="EC467">
        <v>0.0727872</v>
      </c>
      <c r="ED467">
        <v>0.0654604</v>
      </c>
      <c r="EE467">
        <v>22920.7</v>
      </c>
      <c r="EF467">
        <v>19946.8</v>
      </c>
      <c r="EG467">
        <v>24978.3</v>
      </c>
      <c r="EH467">
        <v>23771.5</v>
      </c>
      <c r="EI467">
        <v>39568.6</v>
      </c>
      <c r="EJ467">
        <v>36805.2</v>
      </c>
      <c r="EK467">
        <v>45188.3</v>
      </c>
      <c r="EL467">
        <v>42444.3</v>
      </c>
      <c r="EM467">
        <v>1.7542</v>
      </c>
      <c r="EN467">
        <v>2.04557</v>
      </c>
      <c r="EO467">
        <v>0.06596</v>
      </c>
      <c r="EP467">
        <v>0</v>
      </c>
      <c r="EQ467">
        <v>23.9793</v>
      </c>
      <c r="ER467">
        <v>999.9</v>
      </c>
      <c r="ES467">
        <v>26.462</v>
      </c>
      <c r="ET467">
        <v>40.878</v>
      </c>
      <c r="EU467">
        <v>28.481</v>
      </c>
      <c r="EV467">
        <v>52.7333</v>
      </c>
      <c r="EW467">
        <v>30.8854</v>
      </c>
      <c r="EX467">
        <v>2</v>
      </c>
      <c r="EY467">
        <v>0.233958</v>
      </c>
      <c r="EZ467">
        <v>6.13748</v>
      </c>
      <c r="FA467">
        <v>20.1373</v>
      </c>
      <c r="FB467">
        <v>5.23406</v>
      </c>
      <c r="FC467">
        <v>11.992</v>
      </c>
      <c r="FD467">
        <v>4.95575</v>
      </c>
      <c r="FE467">
        <v>3.3039</v>
      </c>
      <c r="FF467">
        <v>350.9</v>
      </c>
      <c r="FG467">
        <v>9999</v>
      </c>
      <c r="FH467">
        <v>9999</v>
      </c>
      <c r="FI467">
        <v>6407.5</v>
      </c>
      <c r="FJ467">
        <v>1.86813</v>
      </c>
      <c r="FK467">
        <v>1.86394</v>
      </c>
      <c r="FL467">
        <v>1.87134</v>
      </c>
      <c r="FM467">
        <v>1.86249</v>
      </c>
      <c r="FN467">
        <v>1.86188</v>
      </c>
      <c r="FO467">
        <v>1.86826</v>
      </c>
      <c r="FP467">
        <v>1.85837</v>
      </c>
      <c r="FQ467">
        <v>1.86456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7.97</v>
      </c>
      <c r="GF467">
        <v>0.2403</v>
      </c>
      <c r="GG467">
        <v>2.14445261950712</v>
      </c>
      <c r="GH467">
        <v>0.00524579190152856</v>
      </c>
      <c r="GI467">
        <v>-2.61795653493914e-06</v>
      </c>
      <c r="GJ467">
        <v>1.03317073579164e-09</v>
      </c>
      <c r="GK467">
        <v>-0.0325879594738201</v>
      </c>
      <c r="GL467">
        <v>-0.0124659139965973</v>
      </c>
      <c r="GM467">
        <v>0.00156445697122576</v>
      </c>
      <c r="GN467">
        <v>-1.32223106024955e-05</v>
      </c>
      <c r="GO467">
        <v>14</v>
      </c>
      <c r="GP467">
        <v>2225</v>
      </c>
      <c r="GQ467">
        <v>3</v>
      </c>
      <c r="GR467">
        <v>45</v>
      </c>
      <c r="GS467">
        <v>3206.4</v>
      </c>
      <c r="GT467">
        <v>3206.4</v>
      </c>
      <c r="GU467">
        <v>3.87207</v>
      </c>
      <c r="GV467">
        <v>2.37183</v>
      </c>
      <c r="GW467">
        <v>1.99829</v>
      </c>
      <c r="GX467">
        <v>2.70508</v>
      </c>
      <c r="GY467">
        <v>2.09351</v>
      </c>
      <c r="GZ467">
        <v>2.39868</v>
      </c>
      <c r="HA467">
        <v>45.0634</v>
      </c>
      <c r="HB467">
        <v>13.8168</v>
      </c>
      <c r="HC467">
        <v>18</v>
      </c>
      <c r="HD467">
        <v>426.422</v>
      </c>
      <c r="HE467">
        <v>613.237</v>
      </c>
      <c r="HF467">
        <v>18.7854</v>
      </c>
      <c r="HG467">
        <v>30.318</v>
      </c>
      <c r="HH467">
        <v>30.0013</v>
      </c>
      <c r="HI467">
        <v>30.1436</v>
      </c>
      <c r="HJ467">
        <v>30.1246</v>
      </c>
      <c r="HK467">
        <v>77.464</v>
      </c>
      <c r="HL467">
        <v>41.698</v>
      </c>
      <c r="HM467">
        <v>0</v>
      </c>
      <c r="HN467">
        <v>18.7544</v>
      </c>
      <c r="HO467">
        <v>1671.36</v>
      </c>
      <c r="HP467">
        <v>17.6463</v>
      </c>
      <c r="HQ467">
        <v>95.6148</v>
      </c>
      <c r="HR467">
        <v>99.756</v>
      </c>
    </row>
    <row r="468" spans="1:226">
      <c r="A468">
        <v>452</v>
      </c>
      <c r="B468">
        <v>1657490512.1</v>
      </c>
      <c r="C468">
        <v>4042.59999990463</v>
      </c>
      <c r="D468" t="s">
        <v>1266</v>
      </c>
      <c r="E468" t="s">
        <v>1267</v>
      </c>
      <c r="F468">
        <v>5</v>
      </c>
      <c r="G468" t="s">
        <v>1071</v>
      </c>
      <c r="H468" t="s">
        <v>354</v>
      </c>
      <c r="I468">
        <v>1657490509.6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1689.14666728029</v>
      </c>
      <c r="AK468">
        <v>1637.49872727273</v>
      </c>
      <c r="AL468">
        <v>3.4593589778192</v>
      </c>
      <c r="AM468">
        <v>66.5773286045169</v>
      </c>
      <c r="AN468">
        <f>(AP468 - AO468 + BO468*1E3/(8.314*(BQ468+273.15)) * AR468/BN468 * AQ468) * BN468/(100*BB468) * 1000/(1000 - AP468)</f>
        <v>0</v>
      </c>
      <c r="AO468">
        <v>17.48261584163</v>
      </c>
      <c r="AP468">
        <v>20.2996436363636</v>
      </c>
      <c r="AQ468">
        <v>-2.03009282806142e-05</v>
      </c>
      <c r="AR468">
        <v>78.1139820715769</v>
      </c>
      <c r="AS468">
        <v>17</v>
      </c>
      <c r="AT468">
        <v>3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1657490509.6</v>
      </c>
      <c r="BH468">
        <v>1597.47333333333</v>
      </c>
      <c r="BI468">
        <v>1661.41222222222</v>
      </c>
      <c r="BJ468">
        <v>20.3019111111111</v>
      </c>
      <c r="BK468">
        <v>17.4974555555556</v>
      </c>
      <c r="BL468">
        <v>1589.45444444444</v>
      </c>
      <c r="BM468">
        <v>20.0617</v>
      </c>
      <c r="BN468">
        <v>499.957</v>
      </c>
      <c r="BO468">
        <v>72.1835111111111</v>
      </c>
      <c r="BP468">
        <v>0.0243127555555556</v>
      </c>
      <c r="BQ468">
        <v>23.7639777777778</v>
      </c>
      <c r="BR468">
        <v>25.0731444444444</v>
      </c>
      <c r="BS468">
        <v>999.9</v>
      </c>
      <c r="BT468">
        <v>0</v>
      </c>
      <c r="BU468">
        <v>0</v>
      </c>
      <c r="BV468">
        <v>10001.3133333333</v>
      </c>
      <c r="BW468">
        <v>0</v>
      </c>
      <c r="BX468">
        <v>256.914888888889</v>
      </c>
      <c r="BY468">
        <v>-63.9395222222222</v>
      </c>
      <c r="BZ468">
        <v>1630.57666666667</v>
      </c>
      <c r="CA468">
        <v>1691</v>
      </c>
      <c r="CB468">
        <v>2.80447222222222</v>
      </c>
      <c r="CC468">
        <v>1661.41222222222</v>
      </c>
      <c r="CD468">
        <v>17.4974555555556</v>
      </c>
      <c r="CE468">
        <v>1.46546222222222</v>
      </c>
      <c r="CF468">
        <v>1.26302666666667</v>
      </c>
      <c r="CG468">
        <v>12.6125111111111</v>
      </c>
      <c r="CH468">
        <v>10.3659333333333</v>
      </c>
      <c r="CI468">
        <v>1999.95111111111</v>
      </c>
      <c r="CJ468">
        <v>0.980005666666667</v>
      </c>
      <c r="CK468">
        <v>0.0199945777777778</v>
      </c>
      <c r="CL468">
        <v>0</v>
      </c>
      <c r="CM468">
        <v>2.57884444444444</v>
      </c>
      <c r="CN468">
        <v>0</v>
      </c>
      <c r="CO468">
        <v>13533.9222222222</v>
      </c>
      <c r="CP468">
        <v>16705.0222222222</v>
      </c>
      <c r="CQ468">
        <v>46.562</v>
      </c>
      <c r="CR468">
        <v>48.687</v>
      </c>
      <c r="CS468">
        <v>47.833</v>
      </c>
      <c r="CT468">
        <v>46.562</v>
      </c>
      <c r="CU468">
        <v>45.618</v>
      </c>
      <c r="CV468">
        <v>1959.96111111111</v>
      </c>
      <c r="CW468">
        <v>39.99</v>
      </c>
      <c r="CX468">
        <v>0</v>
      </c>
      <c r="CY468">
        <v>1651557297</v>
      </c>
      <c r="CZ468">
        <v>0</v>
      </c>
      <c r="DA468">
        <v>0</v>
      </c>
      <c r="DB468" t="s">
        <v>356</v>
      </c>
      <c r="DC468">
        <v>1657298120.5</v>
      </c>
      <c r="DD468">
        <v>1657298120.5</v>
      </c>
      <c r="DE468">
        <v>0</v>
      </c>
      <c r="DF468">
        <v>1.391</v>
      </c>
      <c r="DG468">
        <v>0.035</v>
      </c>
      <c r="DH468">
        <v>2.39</v>
      </c>
      <c r="DI468">
        <v>0.104</v>
      </c>
      <c r="DJ468">
        <v>419</v>
      </c>
      <c r="DK468">
        <v>18</v>
      </c>
      <c r="DL468">
        <v>0.11</v>
      </c>
      <c r="DM468">
        <v>0.02</v>
      </c>
      <c r="DN468">
        <v>-63.5709975609756</v>
      </c>
      <c r="DO468">
        <v>-4.90558118466894</v>
      </c>
      <c r="DP468">
        <v>0.625710272503179</v>
      </c>
      <c r="DQ468">
        <v>0</v>
      </c>
      <c r="DR468">
        <v>2.91179292682927</v>
      </c>
      <c r="DS468">
        <v>-0.786545017421601</v>
      </c>
      <c r="DT468">
        <v>0.0782071843510339</v>
      </c>
      <c r="DU468">
        <v>0</v>
      </c>
      <c r="DV468">
        <v>0</v>
      </c>
      <c r="DW468">
        <v>2</v>
      </c>
      <c r="DX468" t="s">
        <v>357</v>
      </c>
      <c r="DY468">
        <v>2.83629</v>
      </c>
      <c r="DZ468">
        <v>2.64073</v>
      </c>
      <c r="EA468">
        <v>0.179067</v>
      </c>
      <c r="EB468">
        <v>0.18328</v>
      </c>
      <c r="EC468">
        <v>0.0727727</v>
      </c>
      <c r="ED468">
        <v>0.0656253</v>
      </c>
      <c r="EE468">
        <v>22888.7</v>
      </c>
      <c r="EF468">
        <v>19921.1</v>
      </c>
      <c r="EG468">
        <v>24977.3</v>
      </c>
      <c r="EH468">
        <v>23770.6</v>
      </c>
      <c r="EI468">
        <v>39568.4</v>
      </c>
      <c r="EJ468">
        <v>36797.5</v>
      </c>
      <c r="EK468">
        <v>45187.4</v>
      </c>
      <c r="EL468">
        <v>42442.8</v>
      </c>
      <c r="EM468">
        <v>1.75392</v>
      </c>
      <c r="EN468">
        <v>2.04565</v>
      </c>
      <c r="EO468">
        <v>0.0675991</v>
      </c>
      <c r="EP468">
        <v>0</v>
      </c>
      <c r="EQ468">
        <v>23.9767</v>
      </c>
      <c r="ER468">
        <v>999.9</v>
      </c>
      <c r="ES468">
        <v>26.431</v>
      </c>
      <c r="ET468">
        <v>40.878</v>
      </c>
      <c r="EU468">
        <v>28.4495</v>
      </c>
      <c r="EV468">
        <v>52.5333</v>
      </c>
      <c r="EW468">
        <v>30.8574</v>
      </c>
      <c r="EX468">
        <v>2</v>
      </c>
      <c r="EY468">
        <v>0.235231</v>
      </c>
      <c r="EZ468">
        <v>6.25983</v>
      </c>
      <c r="FA468">
        <v>20.1328</v>
      </c>
      <c r="FB468">
        <v>5.23391</v>
      </c>
      <c r="FC468">
        <v>11.992</v>
      </c>
      <c r="FD468">
        <v>4.95585</v>
      </c>
      <c r="FE468">
        <v>3.304</v>
      </c>
      <c r="FF468">
        <v>350.9</v>
      </c>
      <c r="FG468">
        <v>9999</v>
      </c>
      <c r="FH468">
        <v>9999</v>
      </c>
      <c r="FI468">
        <v>6407.5</v>
      </c>
      <c r="FJ468">
        <v>1.86813</v>
      </c>
      <c r="FK468">
        <v>1.86395</v>
      </c>
      <c r="FL468">
        <v>1.87134</v>
      </c>
      <c r="FM468">
        <v>1.86249</v>
      </c>
      <c r="FN468">
        <v>1.86188</v>
      </c>
      <c r="FO468">
        <v>1.86825</v>
      </c>
      <c r="FP468">
        <v>1.85837</v>
      </c>
      <c r="FQ468">
        <v>1.86456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8.06</v>
      </c>
      <c r="GF468">
        <v>0.2402</v>
      </c>
      <c r="GG468">
        <v>2.14445261950712</v>
      </c>
      <c r="GH468">
        <v>0.00524579190152856</v>
      </c>
      <c r="GI468">
        <v>-2.61795653493914e-06</v>
      </c>
      <c r="GJ468">
        <v>1.03317073579164e-09</v>
      </c>
      <c r="GK468">
        <v>-0.0325879594738201</v>
      </c>
      <c r="GL468">
        <v>-0.0124659139965973</v>
      </c>
      <c r="GM468">
        <v>0.00156445697122576</v>
      </c>
      <c r="GN468">
        <v>-1.32223106024955e-05</v>
      </c>
      <c r="GO468">
        <v>14</v>
      </c>
      <c r="GP468">
        <v>2225</v>
      </c>
      <c r="GQ468">
        <v>3</v>
      </c>
      <c r="GR468">
        <v>45</v>
      </c>
      <c r="GS468">
        <v>3206.5</v>
      </c>
      <c r="GT468">
        <v>3206.5</v>
      </c>
      <c r="GU468">
        <v>3.89648</v>
      </c>
      <c r="GV468">
        <v>2.37061</v>
      </c>
      <c r="GW468">
        <v>1.99829</v>
      </c>
      <c r="GX468">
        <v>2.70386</v>
      </c>
      <c r="GY468">
        <v>2.09351</v>
      </c>
      <c r="GZ468">
        <v>2.41089</v>
      </c>
      <c r="HA468">
        <v>45.0917</v>
      </c>
      <c r="HB468">
        <v>13.8081</v>
      </c>
      <c r="HC468">
        <v>18</v>
      </c>
      <c r="HD468">
        <v>426.307</v>
      </c>
      <c r="HE468">
        <v>613.365</v>
      </c>
      <c r="HF468">
        <v>18.7182</v>
      </c>
      <c r="HG468">
        <v>30.3259</v>
      </c>
      <c r="HH468">
        <v>30.0013</v>
      </c>
      <c r="HI468">
        <v>30.15</v>
      </c>
      <c r="HJ468">
        <v>30.1311</v>
      </c>
      <c r="HK468">
        <v>78.054</v>
      </c>
      <c r="HL468">
        <v>41.3988</v>
      </c>
      <c r="HM468">
        <v>0</v>
      </c>
      <c r="HN468">
        <v>18.6862</v>
      </c>
      <c r="HO468">
        <v>1691.44</v>
      </c>
      <c r="HP468">
        <v>17.7122</v>
      </c>
      <c r="HQ468">
        <v>95.6124</v>
      </c>
      <c r="HR468">
        <v>99.7524</v>
      </c>
    </row>
    <row r="469" spans="1:226">
      <c r="A469">
        <v>453</v>
      </c>
      <c r="B469">
        <v>1657490517.1</v>
      </c>
      <c r="C469">
        <v>4047.59999990463</v>
      </c>
      <c r="D469" t="s">
        <v>1268</v>
      </c>
      <c r="E469" t="s">
        <v>1269</v>
      </c>
      <c r="F469">
        <v>5</v>
      </c>
      <c r="G469" t="s">
        <v>1071</v>
      </c>
      <c r="H469" t="s">
        <v>354</v>
      </c>
      <c r="I469">
        <v>1657490514.3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1705.47965962957</v>
      </c>
      <c r="AK469">
        <v>1654.36127272727</v>
      </c>
      <c r="AL469">
        <v>3.36301725127047</v>
      </c>
      <c r="AM469">
        <v>66.5773286045169</v>
      </c>
      <c r="AN469">
        <f>(AP469 - AO469 + BO469*1E3/(8.314*(BQ469+273.15)) * AR469/BN469 * AQ469) * BN469/(100*BB469) * 1000/(1000 - AP469)</f>
        <v>0</v>
      </c>
      <c r="AO469">
        <v>17.5603157056813</v>
      </c>
      <c r="AP469">
        <v>20.3027042424242</v>
      </c>
      <c r="AQ469">
        <v>5.2767027297182e-06</v>
      </c>
      <c r="AR469">
        <v>78.1139820715769</v>
      </c>
      <c r="AS469">
        <v>17</v>
      </c>
      <c r="AT469">
        <v>3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1657490514.3</v>
      </c>
      <c r="BH469">
        <v>1613.063</v>
      </c>
      <c r="BI469">
        <v>1676.677</v>
      </c>
      <c r="BJ469">
        <v>20.30019</v>
      </c>
      <c r="BK469">
        <v>17.57207</v>
      </c>
      <c r="BL469">
        <v>1604.971</v>
      </c>
      <c r="BM469">
        <v>20.06006</v>
      </c>
      <c r="BN469">
        <v>500.0415</v>
      </c>
      <c r="BO469">
        <v>72.1825</v>
      </c>
      <c r="BP469">
        <v>0.02391563</v>
      </c>
      <c r="BQ469">
        <v>23.76366</v>
      </c>
      <c r="BR469">
        <v>25.08407</v>
      </c>
      <c r="BS469">
        <v>999.9</v>
      </c>
      <c r="BT469">
        <v>0</v>
      </c>
      <c r="BU469">
        <v>0</v>
      </c>
      <c r="BV469">
        <v>10019.38</v>
      </c>
      <c r="BW469">
        <v>0</v>
      </c>
      <c r="BX469">
        <v>252.8128</v>
      </c>
      <c r="BY469">
        <v>-63.61549</v>
      </c>
      <c r="BZ469">
        <v>1646.486</v>
      </c>
      <c r="CA469">
        <v>1706.667</v>
      </c>
      <c r="CB469">
        <v>2.728128</v>
      </c>
      <c r="CC469">
        <v>1676.677</v>
      </c>
      <c r="CD469">
        <v>17.57207</v>
      </c>
      <c r="CE469">
        <v>1.465319</v>
      </c>
      <c r="CF469">
        <v>1.268395</v>
      </c>
      <c r="CG469">
        <v>12.61099</v>
      </c>
      <c r="CH469">
        <v>10.42947</v>
      </c>
      <c r="CI469">
        <v>2000.043</v>
      </c>
      <c r="CJ469">
        <v>0.9800067</v>
      </c>
      <c r="CK469">
        <v>0.01999351</v>
      </c>
      <c r="CL469">
        <v>0</v>
      </c>
      <c r="CM469">
        <v>2.50829</v>
      </c>
      <c r="CN469">
        <v>0</v>
      </c>
      <c r="CO469">
        <v>13538.84</v>
      </c>
      <c r="CP469">
        <v>16705.8</v>
      </c>
      <c r="CQ469">
        <v>46.5746</v>
      </c>
      <c r="CR469">
        <v>48.687</v>
      </c>
      <c r="CS469">
        <v>47.8372</v>
      </c>
      <c r="CT469">
        <v>46.562</v>
      </c>
      <c r="CU469">
        <v>45.625</v>
      </c>
      <c r="CV469">
        <v>1960.053</v>
      </c>
      <c r="CW469">
        <v>39.99</v>
      </c>
      <c r="CX469">
        <v>0</v>
      </c>
      <c r="CY469">
        <v>1651557301.8</v>
      </c>
      <c r="CZ469">
        <v>0</v>
      </c>
      <c r="DA469">
        <v>0</v>
      </c>
      <c r="DB469" t="s">
        <v>356</v>
      </c>
      <c r="DC469">
        <v>1657298120.5</v>
      </c>
      <c r="DD469">
        <v>1657298120.5</v>
      </c>
      <c r="DE469">
        <v>0</v>
      </c>
      <c r="DF469">
        <v>1.391</v>
      </c>
      <c r="DG469">
        <v>0.035</v>
      </c>
      <c r="DH469">
        <v>2.39</v>
      </c>
      <c r="DI469">
        <v>0.104</v>
      </c>
      <c r="DJ469">
        <v>419</v>
      </c>
      <c r="DK469">
        <v>18</v>
      </c>
      <c r="DL469">
        <v>0.11</v>
      </c>
      <c r="DM469">
        <v>0.02</v>
      </c>
      <c r="DN469">
        <v>-63.7711804878049</v>
      </c>
      <c r="DO469">
        <v>0.253231358885025</v>
      </c>
      <c r="DP469">
        <v>0.342546298967523</v>
      </c>
      <c r="DQ469">
        <v>0</v>
      </c>
      <c r="DR469">
        <v>2.84461512195122</v>
      </c>
      <c r="DS469">
        <v>-0.770821463414637</v>
      </c>
      <c r="DT469">
        <v>0.0765754521935304</v>
      </c>
      <c r="DU469">
        <v>0</v>
      </c>
      <c r="DV469">
        <v>0</v>
      </c>
      <c r="DW469">
        <v>2</v>
      </c>
      <c r="DX469" t="s">
        <v>357</v>
      </c>
      <c r="DY469">
        <v>2.83627</v>
      </c>
      <c r="DZ469">
        <v>2.64045</v>
      </c>
      <c r="EA469">
        <v>0.180167</v>
      </c>
      <c r="EB469">
        <v>0.184394</v>
      </c>
      <c r="EC469">
        <v>0.0727798</v>
      </c>
      <c r="ED469">
        <v>0.0658108</v>
      </c>
      <c r="EE469">
        <v>22857.9</v>
      </c>
      <c r="EF469">
        <v>19893.3</v>
      </c>
      <c r="EG469">
        <v>24977.3</v>
      </c>
      <c r="EH469">
        <v>23770</v>
      </c>
      <c r="EI469">
        <v>39567.9</v>
      </c>
      <c r="EJ469">
        <v>36789.5</v>
      </c>
      <c r="EK469">
        <v>45187.1</v>
      </c>
      <c r="EL469">
        <v>42442.1</v>
      </c>
      <c r="EM469">
        <v>1.75375</v>
      </c>
      <c r="EN469">
        <v>2.0457</v>
      </c>
      <c r="EO469">
        <v>0.0676177</v>
      </c>
      <c r="EP469">
        <v>0</v>
      </c>
      <c r="EQ469">
        <v>23.9762</v>
      </c>
      <c r="ER469">
        <v>999.9</v>
      </c>
      <c r="ES469">
        <v>26.407</v>
      </c>
      <c r="ET469">
        <v>40.899</v>
      </c>
      <c r="EU469">
        <v>28.4527</v>
      </c>
      <c r="EV469">
        <v>52.4533</v>
      </c>
      <c r="EW469">
        <v>30.8093</v>
      </c>
      <c r="EX469">
        <v>2</v>
      </c>
      <c r="EY469">
        <v>0.236629</v>
      </c>
      <c r="EZ469">
        <v>6.40185</v>
      </c>
      <c r="FA469">
        <v>20.1278</v>
      </c>
      <c r="FB469">
        <v>5.23421</v>
      </c>
      <c r="FC469">
        <v>11.992</v>
      </c>
      <c r="FD469">
        <v>4.9556</v>
      </c>
      <c r="FE469">
        <v>3.30395</v>
      </c>
      <c r="FF469">
        <v>350.9</v>
      </c>
      <c r="FG469">
        <v>9999</v>
      </c>
      <c r="FH469">
        <v>9999</v>
      </c>
      <c r="FI469">
        <v>6407.8</v>
      </c>
      <c r="FJ469">
        <v>1.86813</v>
      </c>
      <c r="FK469">
        <v>1.86392</v>
      </c>
      <c r="FL469">
        <v>1.87134</v>
      </c>
      <c r="FM469">
        <v>1.8625</v>
      </c>
      <c r="FN469">
        <v>1.86188</v>
      </c>
      <c r="FO469">
        <v>1.86823</v>
      </c>
      <c r="FP469">
        <v>1.85837</v>
      </c>
      <c r="FQ469">
        <v>1.86457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8.14</v>
      </c>
      <c r="GF469">
        <v>0.2402</v>
      </c>
      <c r="GG469">
        <v>2.14445261950712</v>
      </c>
      <c r="GH469">
        <v>0.00524579190152856</v>
      </c>
      <c r="GI469">
        <v>-2.61795653493914e-06</v>
      </c>
      <c r="GJ469">
        <v>1.03317073579164e-09</v>
      </c>
      <c r="GK469">
        <v>-0.0325879594738201</v>
      </c>
      <c r="GL469">
        <v>-0.0124659139965973</v>
      </c>
      <c r="GM469">
        <v>0.00156445697122576</v>
      </c>
      <c r="GN469">
        <v>-1.32223106024955e-05</v>
      </c>
      <c r="GO469">
        <v>14</v>
      </c>
      <c r="GP469">
        <v>2225</v>
      </c>
      <c r="GQ469">
        <v>3</v>
      </c>
      <c r="GR469">
        <v>45</v>
      </c>
      <c r="GS469">
        <v>3206.6</v>
      </c>
      <c r="GT469">
        <v>3206.6</v>
      </c>
      <c r="GU469">
        <v>3.927</v>
      </c>
      <c r="GV469">
        <v>2.36938</v>
      </c>
      <c r="GW469">
        <v>1.99829</v>
      </c>
      <c r="GX469">
        <v>2.70386</v>
      </c>
      <c r="GY469">
        <v>2.09351</v>
      </c>
      <c r="GZ469">
        <v>2.4292</v>
      </c>
      <c r="HA469">
        <v>45.1201</v>
      </c>
      <c r="HB469">
        <v>13.8081</v>
      </c>
      <c r="HC469">
        <v>18</v>
      </c>
      <c r="HD469">
        <v>426.251</v>
      </c>
      <c r="HE469">
        <v>613.474</v>
      </c>
      <c r="HF469">
        <v>18.6432</v>
      </c>
      <c r="HG469">
        <v>30.3338</v>
      </c>
      <c r="HH469">
        <v>30.0013</v>
      </c>
      <c r="HI469">
        <v>30.1565</v>
      </c>
      <c r="HJ469">
        <v>30.1376</v>
      </c>
      <c r="HK469">
        <v>78.5631</v>
      </c>
      <c r="HL469">
        <v>40.8504</v>
      </c>
      <c r="HM469">
        <v>0</v>
      </c>
      <c r="HN469">
        <v>18.6078</v>
      </c>
      <c r="HO469">
        <v>1704.88</v>
      </c>
      <c r="HP469">
        <v>17.7772</v>
      </c>
      <c r="HQ469">
        <v>95.6119</v>
      </c>
      <c r="HR469">
        <v>99.7504</v>
      </c>
    </row>
    <row r="470" spans="1:226">
      <c r="A470">
        <v>454</v>
      </c>
      <c r="B470">
        <v>1657490522.1</v>
      </c>
      <c r="C470">
        <v>4052.59999990463</v>
      </c>
      <c r="D470" t="s">
        <v>1270</v>
      </c>
      <c r="E470" t="s">
        <v>1271</v>
      </c>
      <c r="F470">
        <v>5</v>
      </c>
      <c r="G470" t="s">
        <v>1071</v>
      </c>
      <c r="H470" t="s">
        <v>354</v>
      </c>
      <c r="I470">
        <v>1657490519.6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1722.37169134006</v>
      </c>
      <c r="AK470">
        <v>1671.15175757576</v>
      </c>
      <c r="AL470">
        <v>3.33794015286942</v>
      </c>
      <c r="AM470">
        <v>66.5773286045169</v>
      </c>
      <c r="AN470">
        <f>(AP470 - AO470 + BO470*1E3/(8.314*(BQ470+273.15)) * AR470/BN470 * AQ470) * BN470/(100*BB470) * 1000/(1000 - AP470)</f>
        <v>0</v>
      </c>
      <c r="AO470">
        <v>17.6216462408997</v>
      </c>
      <c r="AP470">
        <v>20.3058660606061</v>
      </c>
      <c r="AQ470">
        <v>-1.54902822305798e-05</v>
      </c>
      <c r="AR470">
        <v>78.1139820715769</v>
      </c>
      <c r="AS470">
        <v>17</v>
      </c>
      <c r="AT470">
        <v>3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1657490519.6</v>
      </c>
      <c r="BH470">
        <v>1630.69666666667</v>
      </c>
      <c r="BI470">
        <v>1694.06</v>
      </c>
      <c r="BJ470">
        <v>20.3043666666667</v>
      </c>
      <c r="BK470">
        <v>17.6440222222222</v>
      </c>
      <c r="BL470">
        <v>1622.52</v>
      </c>
      <c r="BM470">
        <v>20.0640555555556</v>
      </c>
      <c r="BN470">
        <v>500.008444444444</v>
      </c>
      <c r="BO470">
        <v>72.1824111111111</v>
      </c>
      <c r="BP470">
        <v>0.0241193444444444</v>
      </c>
      <c r="BQ470">
        <v>23.7547444444444</v>
      </c>
      <c r="BR470">
        <v>25.0973</v>
      </c>
      <c r="BS470">
        <v>999.9</v>
      </c>
      <c r="BT470">
        <v>0</v>
      </c>
      <c r="BU470">
        <v>0</v>
      </c>
      <c r="BV470">
        <v>9992.14777777778</v>
      </c>
      <c r="BW470">
        <v>0</v>
      </c>
      <c r="BX470">
        <v>262.598</v>
      </c>
      <c r="BY470">
        <v>-63.3634111111111</v>
      </c>
      <c r="BZ470">
        <v>1664.49333333333</v>
      </c>
      <c r="CA470">
        <v>1724.48555555556</v>
      </c>
      <c r="CB470">
        <v>2.66035444444444</v>
      </c>
      <c r="CC470">
        <v>1694.06</v>
      </c>
      <c r="CD470">
        <v>17.6440222222222</v>
      </c>
      <c r="CE470">
        <v>1.46561777777778</v>
      </c>
      <c r="CF470">
        <v>1.27358777777778</v>
      </c>
      <c r="CG470">
        <v>12.6141111111111</v>
      </c>
      <c r="CH470">
        <v>10.4907</v>
      </c>
      <c r="CI470">
        <v>1999.98666666667</v>
      </c>
      <c r="CJ470">
        <v>0.980006</v>
      </c>
      <c r="CK470">
        <v>0.0199942333333333</v>
      </c>
      <c r="CL470">
        <v>0</v>
      </c>
      <c r="CM470">
        <v>2.50305555555556</v>
      </c>
      <c r="CN470">
        <v>0</v>
      </c>
      <c r="CO470">
        <v>13527.4</v>
      </c>
      <c r="CP470">
        <v>16705.3555555556</v>
      </c>
      <c r="CQ470">
        <v>46.618</v>
      </c>
      <c r="CR470">
        <v>48.687</v>
      </c>
      <c r="CS470">
        <v>47.847</v>
      </c>
      <c r="CT470">
        <v>46.562</v>
      </c>
      <c r="CU470">
        <v>45.625</v>
      </c>
      <c r="CV470">
        <v>1959.99666666667</v>
      </c>
      <c r="CW470">
        <v>39.99</v>
      </c>
      <c r="CX470">
        <v>0</v>
      </c>
      <c r="CY470">
        <v>1651557306.6</v>
      </c>
      <c r="CZ470">
        <v>0</v>
      </c>
      <c r="DA470">
        <v>0</v>
      </c>
      <c r="DB470" t="s">
        <v>356</v>
      </c>
      <c r="DC470">
        <v>1657298120.5</v>
      </c>
      <c r="DD470">
        <v>1657298120.5</v>
      </c>
      <c r="DE470">
        <v>0</v>
      </c>
      <c r="DF470">
        <v>1.391</v>
      </c>
      <c r="DG470">
        <v>0.035</v>
      </c>
      <c r="DH470">
        <v>2.39</v>
      </c>
      <c r="DI470">
        <v>0.104</v>
      </c>
      <c r="DJ470">
        <v>419</v>
      </c>
      <c r="DK470">
        <v>18</v>
      </c>
      <c r="DL470">
        <v>0.11</v>
      </c>
      <c r="DM470">
        <v>0.02</v>
      </c>
      <c r="DN470">
        <v>-63.7006951219512</v>
      </c>
      <c r="DO470">
        <v>0.88822996515673</v>
      </c>
      <c r="DP470">
        <v>0.373857037989461</v>
      </c>
      <c r="DQ470">
        <v>0</v>
      </c>
      <c r="DR470">
        <v>2.77890658536585</v>
      </c>
      <c r="DS470">
        <v>-0.754170940766549</v>
      </c>
      <c r="DT470">
        <v>0.0748770896156887</v>
      </c>
      <c r="DU470">
        <v>0</v>
      </c>
      <c r="DV470">
        <v>0</v>
      </c>
      <c r="DW470">
        <v>2</v>
      </c>
      <c r="DX470" t="s">
        <v>357</v>
      </c>
      <c r="DY470">
        <v>2.83623</v>
      </c>
      <c r="DZ470">
        <v>2.64072</v>
      </c>
      <c r="EA470">
        <v>0.181254</v>
      </c>
      <c r="EB470">
        <v>0.185428</v>
      </c>
      <c r="EC470">
        <v>0.0727882</v>
      </c>
      <c r="ED470">
        <v>0.0660274</v>
      </c>
      <c r="EE470">
        <v>22826.9</v>
      </c>
      <c r="EF470">
        <v>19867.7</v>
      </c>
      <c r="EG470">
        <v>24976.6</v>
      </c>
      <c r="EH470">
        <v>23769.6</v>
      </c>
      <c r="EI470">
        <v>39566.7</v>
      </c>
      <c r="EJ470">
        <v>36780.2</v>
      </c>
      <c r="EK470">
        <v>45186.1</v>
      </c>
      <c r="EL470">
        <v>42441.2</v>
      </c>
      <c r="EM470">
        <v>1.75368</v>
      </c>
      <c r="EN470">
        <v>2.04577</v>
      </c>
      <c r="EO470">
        <v>0.0691712</v>
      </c>
      <c r="EP470">
        <v>0</v>
      </c>
      <c r="EQ470">
        <v>23.9742</v>
      </c>
      <c r="ER470">
        <v>999.9</v>
      </c>
      <c r="ES470">
        <v>26.383</v>
      </c>
      <c r="ET470">
        <v>40.909</v>
      </c>
      <c r="EU470">
        <v>28.4425</v>
      </c>
      <c r="EV470">
        <v>52.6733</v>
      </c>
      <c r="EW470">
        <v>30.7452</v>
      </c>
      <c r="EX470">
        <v>2</v>
      </c>
      <c r="EY470">
        <v>0.237929</v>
      </c>
      <c r="EZ470">
        <v>6.55434</v>
      </c>
      <c r="FA470">
        <v>20.1218</v>
      </c>
      <c r="FB470">
        <v>5.23406</v>
      </c>
      <c r="FC470">
        <v>11.992</v>
      </c>
      <c r="FD470">
        <v>4.95585</v>
      </c>
      <c r="FE470">
        <v>3.30398</v>
      </c>
      <c r="FF470">
        <v>350.9</v>
      </c>
      <c r="FG470">
        <v>9999</v>
      </c>
      <c r="FH470">
        <v>9999</v>
      </c>
      <c r="FI470">
        <v>6407.8</v>
      </c>
      <c r="FJ470">
        <v>1.86813</v>
      </c>
      <c r="FK470">
        <v>1.86393</v>
      </c>
      <c r="FL470">
        <v>1.87134</v>
      </c>
      <c r="FM470">
        <v>1.86249</v>
      </c>
      <c r="FN470">
        <v>1.86186</v>
      </c>
      <c r="FO470">
        <v>1.8682</v>
      </c>
      <c r="FP470">
        <v>1.85837</v>
      </c>
      <c r="FQ470">
        <v>1.86455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8.22</v>
      </c>
      <c r="GF470">
        <v>0.2404</v>
      </c>
      <c r="GG470">
        <v>2.14445261950712</v>
      </c>
      <c r="GH470">
        <v>0.00524579190152856</v>
      </c>
      <c r="GI470">
        <v>-2.61795653493914e-06</v>
      </c>
      <c r="GJ470">
        <v>1.03317073579164e-09</v>
      </c>
      <c r="GK470">
        <v>-0.0325879594738201</v>
      </c>
      <c r="GL470">
        <v>-0.0124659139965973</v>
      </c>
      <c r="GM470">
        <v>0.00156445697122576</v>
      </c>
      <c r="GN470">
        <v>-1.32223106024955e-05</v>
      </c>
      <c r="GO470">
        <v>14</v>
      </c>
      <c r="GP470">
        <v>2225</v>
      </c>
      <c r="GQ470">
        <v>3</v>
      </c>
      <c r="GR470">
        <v>45</v>
      </c>
      <c r="GS470">
        <v>3206.7</v>
      </c>
      <c r="GT470">
        <v>3206.7</v>
      </c>
      <c r="GU470">
        <v>3.95386</v>
      </c>
      <c r="GV470">
        <v>2.37183</v>
      </c>
      <c r="GW470">
        <v>1.99829</v>
      </c>
      <c r="GX470">
        <v>2.70508</v>
      </c>
      <c r="GY470">
        <v>2.09351</v>
      </c>
      <c r="GZ470">
        <v>2.43896</v>
      </c>
      <c r="HA470">
        <v>45.1201</v>
      </c>
      <c r="HB470">
        <v>13.7906</v>
      </c>
      <c r="HC470">
        <v>18</v>
      </c>
      <c r="HD470">
        <v>426.251</v>
      </c>
      <c r="HE470">
        <v>613.603</v>
      </c>
      <c r="HF470">
        <v>18.5614</v>
      </c>
      <c r="HG470">
        <v>30.3417</v>
      </c>
      <c r="HH470">
        <v>30.0013</v>
      </c>
      <c r="HI470">
        <v>30.163</v>
      </c>
      <c r="HJ470">
        <v>30.1441</v>
      </c>
      <c r="HK470">
        <v>79.0982</v>
      </c>
      <c r="HL470">
        <v>40.5668</v>
      </c>
      <c r="HM470">
        <v>0</v>
      </c>
      <c r="HN470">
        <v>18.5228</v>
      </c>
      <c r="HO470">
        <v>1725.36</v>
      </c>
      <c r="HP470">
        <v>17.8372</v>
      </c>
      <c r="HQ470">
        <v>95.6096</v>
      </c>
      <c r="HR470">
        <v>99.7484</v>
      </c>
    </row>
    <row r="471" spans="1:226">
      <c r="A471">
        <v>455</v>
      </c>
      <c r="B471">
        <v>1657490527.1</v>
      </c>
      <c r="C471">
        <v>4057.59999990463</v>
      </c>
      <c r="D471" t="s">
        <v>1272</v>
      </c>
      <c r="E471" t="s">
        <v>1273</v>
      </c>
      <c r="F471">
        <v>5</v>
      </c>
      <c r="G471" t="s">
        <v>1071</v>
      </c>
      <c r="H471" t="s">
        <v>354</v>
      </c>
      <c r="I471">
        <v>1657490524.3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1739.52036117493</v>
      </c>
      <c r="AK471">
        <v>1688.25503030303</v>
      </c>
      <c r="AL471">
        <v>3.43841592724585</v>
      </c>
      <c r="AM471">
        <v>66.5773286045169</v>
      </c>
      <c r="AN471">
        <f>(AP471 - AO471 + BO471*1E3/(8.314*(BQ471+273.15)) * AR471/BN471 * AQ471) * BN471/(100*BB471) * 1000/(1000 - AP471)</f>
        <v>0</v>
      </c>
      <c r="AO471">
        <v>17.6954435744416</v>
      </c>
      <c r="AP471">
        <v>20.3084890909091</v>
      </c>
      <c r="AQ471">
        <v>5.50944789090774e-05</v>
      </c>
      <c r="AR471">
        <v>78.1139820715769</v>
      </c>
      <c r="AS471">
        <v>17</v>
      </c>
      <c r="AT471">
        <v>3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1657490524.3</v>
      </c>
      <c r="BH471">
        <v>1646.256</v>
      </c>
      <c r="BI471">
        <v>1709.82</v>
      </c>
      <c r="BJ471">
        <v>20.30848</v>
      </c>
      <c r="BK471">
        <v>17.70475</v>
      </c>
      <c r="BL471">
        <v>1638.003</v>
      </c>
      <c r="BM471">
        <v>20.06804</v>
      </c>
      <c r="BN471">
        <v>499.9876</v>
      </c>
      <c r="BO471">
        <v>72.18227</v>
      </c>
      <c r="BP471">
        <v>0.02451798</v>
      </c>
      <c r="BQ471">
        <v>23.74155</v>
      </c>
      <c r="BR471">
        <v>25.10322</v>
      </c>
      <c r="BS471">
        <v>999.9</v>
      </c>
      <c r="BT471">
        <v>0</v>
      </c>
      <c r="BU471">
        <v>0</v>
      </c>
      <c r="BV471">
        <v>10002.792</v>
      </c>
      <c r="BW471">
        <v>0</v>
      </c>
      <c r="BX471">
        <v>278.1363</v>
      </c>
      <c r="BY471">
        <v>-63.56416</v>
      </c>
      <c r="BZ471">
        <v>1680.382</v>
      </c>
      <c r="CA471">
        <v>1740.637</v>
      </c>
      <c r="CB471">
        <v>2.603712</v>
      </c>
      <c r="CC471">
        <v>1709.82</v>
      </c>
      <c r="CD471">
        <v>17.70475</v>
      </c>
      <c r="CE471">
        <v>1.465911</v>
      </c>
      <c r="CF471">
        <v>1.277969</v>
      </c>
      <c r="CG471">
        <v>12.61717</v>
      </c>
      <c r="CH471">
        <v>10.54223</v>
      </c>
      <c r="CI471">
        <v>1999.982</v>
      </c>
      <c r="CJ471">
        <v>0.9800064</v>
      </c>
      <c r="CK471">
        <v>0.01999382</v>
      </c>
      <c r="CL471">
        <v>0</v>
      </c>
      <c r="CM471">
        <v>2.57752</v>
      </c>
      <c r="CN471">
        <v>0</v>
      </c>
      <c r="CO471">
        <v>13523.44</v>
      </c>
      <c r="CP471">
        <v>16705.29</v>
      </c>
      <c r="CQ471">
        <v>46.625</v>
      </c>
      <c r="CR471">
        <v>48.687</v>
      </c>
      <c r="CS471">
        <v>47.875</v>
      </c>
      <c r="CT471">
        <v>46.562</v>
      </c>
      <c r="CU471">
        <v>45.625</v>
      </c>
      <c r="CV471">
        <v>1959.992</v>
      </c>
      <c r="CW471">
        <v>39.99</v>
      </c>
      <c r="CX471">
        <v>0</v>
      </c>
      <c r="CY471">
        <v>1651557312</v>
      </c>
      <c r="CZ471">
        <v>0</v>
      </c>
      <c r="DA471">
        <v>0</v>
      </c>
      <c r="DB471" t="s">
        <v>356</v>
      </c>
      <c r="DC471">
        <v>1657298120.5</v>
      </c>
      <c r="DD471">
        <v>1657298120.5</v>
      </c>
      <c r="DE471">
        <v>0</v>
      </c>
      <c r="DF471">
        <v>1.391</v>
      </c>
      <c r="DG471">
        <v>0.035</v>
      </c>
      <c r="DH471">
        <v>2.39</v>
      </c>
      <c r="DI471">
        <v>0.104</v>
      </c>
      <c r="DJ471">
        <v>419</v>
      </c>
      <c r="DK471">
        <v>18</v>
      </c>
      <c r="DL471">
        <v>0.11</v>
      </c>
      <c r="DM471">
        <v>0.02</v>
      </c>
      <c r="DN471">
        <v>-63.6764268292683</v>
      </c>
      <c r="DO471">
        <v>2.09309477351922</v>
      </c>
      <c r="DP471">
        <v>0.378635102043778</v>
      </c>
      <c r="DQ471">
        <v>0</v>
      </c>
      <c r="DR471">
        <v>2.71635853658537</v>
      </c>
      <c r="DS471">
        <v>-0.811656585365849</v>
      </c>
      <c r="DT471">
        <v>0.0802988741396934</v>
      </c>
      <c r="DU471">
        <v>0</v>
      </c>
      <c r="DV471">
        <v>0</v>
      </c>
      <c r="DW471">
        <v>2</v>
      </c>
      <c r="DX471" t="s">
        <v>357</v>
      </c>
      <c r="DY471">
        <v>2.83613</v>
      </c>
      <c r="DZ471">
        <v>2.64098</v>
      </c>
      <c r="EA471">
        <v>0.182348</v>
      </c>
      <c r="EB471">
        <v>0.186512</v>
      </c>
      <c r="EC471">
        <v>0.0727895</v>
      </c>
      <c r="ED471">
        <v>0.0661579</v>
      </c>
      <c r="EE471">
        <v>22795.8</v>
      </c>
      <c r="EF471">
        <v>19841.1</v>
      </c>
      <c r="EG471">
        <v>24976</v>
      </c>
      <c r="EH471">
        <v>23769.4</v>
      </c>
      <c r="EI471">
        <v>39565.6</v>
      </c>
      <c r="EJ471">
        <v>36775</v>
      </c>
      <c r="EK471">
        <v>45184.9</v>
      </c>
      <c r="EL471">
        <v>42441.1</v>
      </c>
      <c r="EM471">
        <v>1.75368</v>
      </c>
      <c r="EN471">
        <v>2.04562</v>
      </c>
      <c r="EO471">
        <v>0.0688285</v>
      </c>
      <c r="EP471">
        <v>0</v>
      </c>
      <c r="EQ471">
        <v>23.9742</v>
      </c>
      <c r="ER471">
        <v>999.9</v>
      </c>
      <c r="ES471">
        <v>26.358</v>
      </c>
      <c r="ET471">
        <v>40.909</v>
      </c>
      <c r="EU471">
        <v>28.4125</v>
      </c>
      <c r="EV471">
        <v>52.3533</v>
      </c>
      <c r="EW471">
        <v>30.7853</v>
      </c>
      <c r="EX471">
        <v>2</v>
      </c>
      <c r="EY471">
        <v>0.23936</v>
      </c>
      <c r="EZ471">
        <v>6.76812</v>
      </c>
      <c r="FA471">
        <v>20.1136</v>
      </c>
      <c r="FB471">
        <v>5.23451</v>
      </c>
      <c r="FC471">
        <v>11.992</v>
      </c>
      <c r="FD471">
        <v>4.95565</v>
      </c>
      <c r="FE471">
        <v>3.304</v>
      </c>
      <c r="FF471">
        <v>350.9</v>
      </c>
      <c r="FG471">
        <v>9999</v>
      </c>
      <c r="FH471">
        <v>9999</v>
      </c>
      <c r="FI471">
        <v>6408</v>
      </c>
      <c r="FJ471">
        <v>1.86813</v>
      </c>
      <c r="FK471">
        <v>1.86389</v>
      </c>
      <c r="FL471">
        <v>1.87134</v>
      </c>
      <c r="FM471">
        <v>1.86249</v>
      </c>
      <c r="FN471">
        <v>1.86185</v>
      </c>
      <c r="FO471">
        <v>1.86819</v>
      </c>
      <c r="FP471">
        <v>1.85837</v>
      </c>
      <c r="FQ471">
        <v>1.86453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8.3</v>
      </c>
      <c r="GF471">
        <v>0.2404</v>
      </c>
      <c r="GG471">
        <v>2.14445261950712</v>
      </c>
      <c r="GH471">
        <v>0.00524579190152856</v>
      </c>
      <c r="GI471">
        <v>-2.61795653493914e-06</v>
      </c>
      <c r="GJ471">
        <v>1.03317073579164e-09</v>
      </c>
      <c r="GK471">
        <v>-0.0325879594738201</v>
      </c>
      <c r="GL471">
        <v>-0.0124659139965973</v>
      </c>
      <c r="GM471">
        <v>0.00156445697122576</v>
      </c>
      <c r="GN471">
        <v>-1.32223106024955e-05</v>
      </c>
      <c r="GO471">
        <v>14</v>
      </c>
      <c r="GP471">
        <v>2225</v>
      </c>
      <c r="GQ471">
        <v>3</v>
      </c>
      <c r="GR471">
        <v>45</v>
      </c>
      <c r="GS471">
        <v>3206.8</v>
      </c>
      <c r="GT471">
        <v>3206.8</v>
      </c>
      <c r="GU471">
        <v>3.98315</v>
      </c>
      <c r="GV471">
        <v>2.36938</v>
      </c>
      <c r="GW471">
        <v>1.99829</v>
      </c>
      <c r="GX471">
        <v>2.70386</v>
      </c>
      <c r="GY471">
        <v>2.09351</v>
      </c>
      <c r="GZ471">
        <v>2.45361</v>
      </c>
      <c r="HA471">
        <v>45.1484</v>
      </c>
      <c r="HB471">
        <v>13.7818</v>
      </c>
      <c r="HC471">
        <v>18</v>
      </c>
      <c r="HD471">
        <v>426.286</v>
      </c>
      <c r="HE471">
        <v>613.552</v>
      </c>
      <c r="HF471">
        <v>18.47</v>
      </c>
      <c r="HG471">
        <v>30.3496</v>
      </c>
      <c r="HH471">
        <v>30.0014</v>
      </c>
      <c r="HI471">
        <v>30.1682</v>
      </c>
      <c r="HJ471">
        <v>30.1506</v>
      </c>
      <c r="HK471">
        <v>79.7021</v>
      </c>
      <c r="HL471">
        <v>40.2773</v>
      </c>
      <c r="HM471">
        <v>0</v>
      </c>
      <c r="HN471">
        <v>18.4208</v>
      </c>
      <c r="HO471">
        <v>1738.81</v>
      </c>
      <c r="HP471">
        <v>17.8142</v>
      </c>
      <c r="HQ471">
        <v>95.6071</v>
      </c>
      <c r="HR471">
        <v>99.7481</v>
      </c>
    </row>
    <row r="472" spans="1:226">
      <c r="A472">
        <v>456</v>
      </c>
      <c r="B472">
        <v>1657490532.1</v>
      </c>
      <c r="C472">
        <v>4062.59999990463</v>
      </c>
      <c r="D472" t="s">
        <v>1274</v>
      </c>
      <c r="E472" t="s">
        <v>1275</v>
      </c>
      <c r="F472">
        <v>5</v>
      </c>
      <c r="G472" t="s">
        <v>1071</v>
      </c>
      <c r="H472" t="s">
        <v>354</v>
      </c>
      <c r="I472">
        <v>1657490529.6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1756.50610336168</v>
      </c>
      <c r="AK472">
        <v>1705.23315151515</v>
      </c>
      <c r="AL472">
        <v>3.419923066542</v>
      </c>
      <c r="AM472">
        <v>66.5773286045169</v>
      </c>
      <c r="AN472">
        <f>(AP472 - AO472 + BO472*1E3/(8.314*(BQ472+273.15)) * AR472/BN472 * AQ472) * BN472/(100*BB472) * 1000/(1000 - AP472)</f>
        <v>0</v>
      </c>
      <c r="AO472">
        <v>17.7530159823631</v>
      </c>
      <c r="AP472">
        <v>20.3094212121212</v>
      </c>
      <c r="AQ472">
        <v>3.42165056309183e-05</v>
      </c>
      <c r="AR472">
        <v>78.1139820715769</v>
      </c>
      <c r="AS472">
        <v>17</v>
      </c>
      <c r="AT472">
        <v>3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1657490529.6</v>
      </c>
      <c r="BH472">
        <v>1663.91111111111</v>
      </c>
      <c r="BI472">
        <v>1727.5</v>
      </c>
      <c r="BJ472">
        <v>20.3085</v>
      </c>
      <c r="BK472">
        <v>17.7667444444444</v>
      </c>
      <c r="BL472">
        <v>1655.56888888889</v>
      </c>
      <c r="BM472">
        <v>20.0680777777778</v>
      </c>
      <c r="BN472">
        <v>500.007777777778</v>
      </c>
      <c r="BO472">
        <v>72.1819777777778</v>
      </c>
      <c r="BP472">
        <v>0.0243228555555556</v>
      </c>
      <c r="BQ472">
        <v>23.7372888888889</v>
      </c>
      <c r="BR472">
        <v>25.0913888888889</v>
      </c>
      <c r="BS472">
        <v>999.9</v>
      </c>
      <c r="BT472">
        <v>0</v>
      </c>
      <c r="BU472">
        <v>0</v>
      </c>
      <c r="BV472">
        <v>10011.9333333333</v>
      </c>
      <c r="BW472">
        <v>0</v>
      </c>
      <c r="BX472">
        <v>288.232333333333</v>
      </c>
      <c r="BY472">
        <v>-63.5879555555556</v>
      </c>
      <c r="BZ472">
        <v>1698.40333333333</v>
      </c>
      <c r="CA472">
        <v>1758.74555555556</v>
      </c>
      <c r="CB472">
        <v>2.54177555555556</v>
      </c>
      <c r="CC472">
        <v>1727.5</v>
      </c>
      <c r="CD472">
        <v>17.7667444444444</v>
      </c>
      <c r="CE472">
        <v>1.46590777777778</v>
      </c>
      <c r="CF472">
        <v>1.28243777777778</v>
      </c>
      <c r="CG472">
        <v>12.6171333333333</v>
      </c>
      <c r="CH472">
        <v>10.5946111111111</v>
      </c>
      <c r="CI472">
        <v>2000.03444444444</v>
      </c>
      <c r="CJ472">
        <v>0.980006666666667</v>
      </c>
      <c r="CK472">
        <v>0.0199935444444444</v>
      </c>
      <c r="CL472">
        <v>0</v>
      </c>
      <c r="CM472">
        <v>2.56263333333333</v>
      </c>
      <c r="CN472">
        <v>0</v>
      </c>
      <c r="CO472">
        <v>13505.6</v>
      </c>
      <c r="CP472">
        <v>16705.7222222222</v>
      </c>
      <c r="CQ472">
        <v>46.625</v>
      </c>
      <c r="CR472">
        <v>48.687</v>
      </c>
      <c r="CS472">
        <v>47.875</v>
      </c>
      <c r="CT472">
        <v>46.583</v>
      </c>
      <c r="CU472">
        <v>45.625</v>
      </c>
      <c r="CV472">
        <v>1960.04444444444</v>
      </c>
      <c r="CW472">
        <v>39.99</v>
      </c>
      <c r="CX472">
        <v>0</v>
      </c>
      <c r="CY472">
        <v>1651557316.8</v>
      </c>
      <c r="CZ472">
        <v>0</v>
      </c>
      <c r="DA472">
        <v>0</v>
      </c>
      <c r="DB472" t="s">
        <v>356</v>
      </c>
      <c r="DC472">
        <v>1657298120.5</v>
      </c>
      <c r="DD472">
        <v>1657298120.5</v>
      </c>
      <c r="DE472">
        <v>0</v>
      </c>
      <c r="DF472">
        <v>1.391</v>
      </c>
      <c r="DG472">
        <v>0.035</v>
      </c>
      <c r="DH472">
        <v>2.39</v>
      </c>
      <c r="DI472">
        <v>0.104</v>
      </c>
      <c r="DJ472">
        <v>419</v>
      </c>
      <c r="DK472">
        <v>18</v>
      </c>
      <c r="DL472">
        <v>0.11</v>
      </c>
      <c r="DM472">
        <v>0.02</v>
      </c>
      <c r="DN472">
        <v>-63.5399609756098</v>
      </c>
      <c r="DO472">
        <v>-0.430160278745812</v>
      </c>
      <c r="DP472">
        <v>0.239215918262702</v>
      </c>
      <c r="DQ472">
        <v>0</v>
      </c>
      <c r="DR472">
        <v>2.63830853658537</v>
      </c>
      <c r="DS472">
        <v>-0.737000487804878</v>
      </c>
      <c r="DT472">
        <v>0.0728794588665948</v>
      </c>
      <c r="DU472">
        <v>0</v>
      </c>
      <c r="DV472">
        <v>0</v>
      </c>
      <c r="DW472">
        <v>2</v>
      </c>
      <c r="DX472" t="s">
        <v>357</v>
      </c>
      <c r="DY472">
        <v>2.83616</v>
      </c>
      <c r="DZ472">
        <v>2.64085</v>
      </c>
      <c r="EA472">
        <v>0.183433</v>
      </c>
      <c r="EB472">
        <v>0.187589</v>
      </c>
      <c r="EC472">
        <v>0.0727936</v>
      </c>
      <c r="ED472">
        <v>0.0662865</v>
      </c>
      <c r="EE472">
        <v>22764.9</v>
      </c>
      <c r="EF472">
        <v>19814.1</v>
      </c>
      <c r="EG472">
        <v>24975.3</v>
      </c>
      <c r="EH472">
        <v>23768.6</v>
      </c>
      <c r="EI472">
        <v>39564.8</v>
      </c>
      <c r="EJ472">
        <v>36768.8</v>
      </c>
      <c r="EK472">
        <v>45184.3</v>
      </c>
      <c r="EL472">
        <v>42439.8</v>
      </c>
      <c r="EM472">
        <v>1.7534</v>
      </c>
      <c r="EN472">
        <v>2.04545</v>
      </c>
      <c r="EO472">
        <v>0.0684038</v>
      </c>
      <c r="EP472">
        <v>0</v>
      </c>
      <c r="EQ472">
        <v>23.9733</v>
      </c>
      <c r="ER472">
        <v>999.9</v>
      </c>
      <c r="ES472">
        <v>26.334</v>
      </c>
      <c r="ET472">
        <v>40.909</v>
      </c>
      <c r="EU472">
        <v>28.3877</v>
      </c>
      <c r="EV472">
        <v>52.2733</v>
      </c>
      <c r="EW472">
        <v>30.7732</v>
      </c>
      <c r="EX472">
        <v>2</v>
      </c>
      <c r="EY472">
        <v>0.240871</v>
      </c>
      <c r="EZ472">
        <v>6.9285</v>
      </c>
      <c r="FA472">
        <v>20.1075</v>
      </c>
      <c r="FB472">
        <v>5.23466</v>
      </c>
      <c r="FC472">
        <v>11.992</v>
      </c>
      <c r="FD472">
        <v>4.95565</v>
      </c>
      <c r="FE472">
        <v>3.304</v>
      </c>
      <c r="FF472">
        <v>350.9</v>
      </c>
      <c r="FG472">
        <v>9999</v>
      </c>
      <c r="FH472">
        <v>9999</v>
      </c>
      <c r="FI472">
        <v>6408</v>
      </c>
      <c r="FJ472">
        <v>1.86813</v>
      </c>
      <c r="FK472">
        <v>1.86388</v>
      </c>
      <c r="FL472">
        <v>1.87134</v>
      </c>
      <c r="FM472">
        <v>1.86249</v>
      </c>
      <c r="FN472">
        <v>1.86182</v>
      </c>
      <c r="FO472">
        <v>1.86817</v>
      </c>
      <c r="FP472">
        <v>1.85836</v>
      </c>
      <c r="FQ472">
        <v>1.8645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8.38</v>
      </c>
      <c r="GF472">
        <v>0.2405</v>
      </c>
      <c r="GG472">
        <v>2.14445261950712</v>
      </c>
      <c r="GH472">
        <v>0.00524579190152856</v>
      </c>
      <c r="GI472">
        <v>-2.61795653493914e-06</v>
      </c>
      <c r="GJ472">
        <v>1.03317073579164e-09</v>
      </c>
      <c r="GK472">
        <v>-0.0325879594738201</v>
      </c>
      <c r="GL472">
        <v>-0.0124659139965973</v>
      </c>
      <c r="GM472">
        <v>0.00156445697122576</v>
      </c>
      <c r="GN472">
        <v>-1.32223106024955e-05</v>
      </c>
      <c r="GO472">
        <v>14</v>
      </c>
      <c r="GP472">
        <v>2225</v>
      </c>
      <c r="GQ472">
        <v>3</v>
      </c>
      <c r="GR472">
        <v>45</v>
      </c>
      <c r="GS472">
        <v>3206.9</v>
      </c>
      <c r="GT472">
        <v>3206.9</v>
      </c>
      <c r="GU472">
        <v>4.01001</v>
      </c>
      <c r="GV472">
        <v>2.37061</v>
      </c>
      <c r="GW472">
        <v>1.99829</v>
      </c>
      <c r="GX472">
        <v>2.70386</v>
      </c>
      <c r="GY472">
        <v>2.09351</v>
      </c>
      <c r="GZ472">
        <v>2.42676</v>
      </c>
      <c r="HA472">
        <v>45.1484</v>
      </c>
      <c r="HB472">
        <v>13.773</v>
      </c>
      <c r="HC472">
        <v>18</v>
      </c>
      <c r="HD472">
        <v>426.17</v>
      </c>
      <c r="HE472">
        <v>613.479</v>
      </c>
      <c r="HF472">
        <v>18.3709</v>
      </c>
      <c r="HG472">
        <v>30.3572</v>
      </c>
      <c r="HH472">
        <v>30.0015</v>
      </c>
      <c r="HI472">
        <v>30.1744</v>
      </c>
      <c r="HJ472">
        <v>30.1568</v>
      </c>
      <c r="HK472">
        <v>80.2308</v>
      </c>
      <c r="HL472">
        <v>40.2773</v>
      </c>
      <c r="HM472">
        <v>0</v>
      </c>
      <c r="HN472">
        <v>18.3192</v>
      </c>
      <c r="HO472">
        <v>1758.94</v>
      </c>
      <c r="HP472">
        <v>17.8423</v>
      </c>
      <c r="HQ472">
        <v>95.6053</v>
      </c>
      <c r="HR472">
        <v>99.7449</v>
      </c>
    </row>
    <row r="473" spans="1:226">
      <c r="A473">
        <v>457</v>
      </c>
      <c r="B473">
        <v>1657490537.1</v>
      </c>
      <c r="C473">
        <v>4067.59999990463</v>
      </c>
      <c r="D473" t="s">
        <v>1276</v>
      </c>
      <c r="E473" t="s">
        <v>1277</v>
      </c>
      <c r="F473">
        <v>5</v>
      </c>
      <c r="G473" t="s">
        <v>1071</v>
      </c>
      <c r="H473" t="s">
        <v>354</v>
      </c>
      <c r="I473">
        <v>1657490534.3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1774.17747624264</v>
      </c>
      <c r="AK473">
        <v>1722.51393939394</v>
      </c>
      <c r="AL473">
        <v>3.49656123600317</v>
      </c>
      <c r="AM473">
        <v>66.5773286045169</v>
      </c>
      <c r="AN473">
        <f>(AP473 - AO473 + BO473*1E3/(8.314*(BQ473+273.15)) * AR473/BN473 * AQ473) * BN473/(100*BB473) * 1000/(1000 - AP473)</f>
        <v>0</v>
      </c>
      <c r="AO473">
        <v>17.7797676623003</v>
      </c>
      <c r="AP473">
        <v>20.2894242424242</v>
      </c>
      <c r="AQ473">
        <v>-0.000137319804308522</v>
      </c>
      <c r="AR473">
        <v>78.1139820715769</v>
      </c>
      <c r="AS473">
        <v>18</v>
      </c>
      <c r="AT473">
        <v>4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1657490534.3</v>
      </c>
      <c r="BH473">
        <v>1679.699</v>
      </c>
      <c r="BI473">
        <v>1743.737</v>
      </c>
      <c r="BJ473">
        <v>20.30082</v>
      </c>
      <c r="BK473">
        <v>17.77803</v>
      </c>
      <c r="BL473">
        <v>1671.277</v>
      </c>
      <c r="BM473">
        <v>20.06064</v>
      </c>
      <c r="BN473">
        <v>500.0383</v>
      </c>
      <c r="BO473">
        <v>72.18199</v>
      </c>
      <c r="BP473">
        <v>0.02421624</v>
      </c>
      <c r="BQ473">
        <v>23.72513</v>
      </c>
      <c r="BR473">
        <v>25.08999</v>
      </c>
      <c r="BS473">
        <v>999.9</v>
      </c>
      <c r="BT473">
        <v>0</v>
      </c>
      <c r="BU473">
        <v>0</v>
      </c>
      <c r="BV473">
        <v>10002.83</v>
      </c>
      <c r="BW473">
        <v>0</v>
      </c>
      <c r="BX473">
        <v>296.5044</v>
      </c>
      <c r="BY473">
        <v>-64.03704</v>
      </c>
      <c r="BZ473">
        <v>1714.506</v>
      </c>
      <c r="CA473">
        <v>1775.297</v>
      </c>
      <c r="CB473">
        <v>2.522809</v>
      </c>
      <c r="CC473">
        <v>1743.737</v>
      </c>
      <c r="CD473">
        <v>17.77803</v>
      </c>
      <c r="CE473">
        <v>1.465355</v>
      </c>
      <c r="CF473">
        <v>1.283254</v>
      </c>
      <c r="CG473">
        <v>12.61137</v>
      </c>
      <c r="CH473">
        <v>10.60412</v>
      </c>
      <c r="CI473">
        <v>1999.965</v>
      </c>
      <c r="CJ473">
        <v>0.9800064</v>
      </c>
      <c r="CK473">
        <v>0.01999382</v>
      </c>
      <c r="CL473">
        <v>0</v>
      </c>
      <c r="CM473">
        <v>2.55689</v>
      </c>
      <c r="CN473">
        <v>0</v>
      </c>
      <c r="CO473">
        <v>13496.32</v>
      </c>
      <c r="CP473">
        <v>16705.15</v>
      </c>
      <c r="CQ473">
        <v>46.625</v>
      </c>
      <c r="CR473">
        <v>48.7122</v>
      </c>
      <c r="CS473">
        <v>47.875</v>
      </c>
      <c r="CT473">
        <v>46.5998</v>
      </c>
      <c r="CU473">
        <v>45.625</v>
      </c>
      <c r="CV473">
        <v>1959.975</v>
      </c>
      <c r="CW473">
        <v>39.99</v>
      </c>
      <c r="CX473">
        <v>0</v>
      </c>
      <c r="CY473">
        <v>1651557321.6</v>
      </c>
      <c r="CZ473">
        <v>0</v>
      </c>
      <c r="DA473">
        <v>0</v>
      </c>
      <c r="DB473" t="s">
        <v>356</v>
      </c>
      <c r="DC473">
        <v>1657298120.5</v>
      </c>
      <c r="DD473">
        <v>1657298120.5</v>
      </c>
      <c r="DE473">
        <v>0</v>
      </c>
      <c r="DF473">
        <v>1.391</v>
      </c>
      <c r="DG473">
        <v>0.035</v>
      </c>
      <c r="DH473">
        <v>2.39</v>
      </c>
      <c r="DI473">
        <v>0.104</v>
      </c>
      <c r="DJ473">
        <v>419</v>
      </c>
      <c r="DK473">
        <v>18</v>
      </c>
      <c r="DL473">
        <v>0.11</v>
      </c>
      <c r="DM473">
        <v>0.02</v>
      </c>
      <c r="DN473">
        <v>-63.6616707317073</v>
      </c>
      <c r="DO473">
        <v>-1.29141951219504</v>
      </c>
      <c r="DP473">
        <v>0.264238226074459</v>
      </c>
      <c r="DQ473">
        <v>0</v>
      </c>
      <c r="DR473">
        <v>2.59603585365854</v>
      </c>
      <c r="DS473">
        <v>-0.62341986062718</v>
      </c>
      <c r="DT473">
        <v>0.062560783086282</v>
      </c>
      <c r="DU473">
        <v>0</v>
      </c>
      <c r="DV473">
        <v>0</v>
      </c>
      <c r="DW473">
        <v>2</v>
      </c>
      <c r="DX473" t="s">
        <v>357</v>
      </c>
      <c r="DY473">
        <v>2.83599</v>
      </c>
      <c r="DZ473">
        <v>2.64081</v>
      </c>
      <c r="EA473">
        <v>0.184539</v>
      </c>
      <c r="EB473">
        <v>0.188665</v>
      </c>
      <c r="EC473">
        <v>0.0727341</v>
      </c>
      <c r="ED473">
        <v>0.0662596</v>
      </c>
      <c r="EE473">
        <v>22733.6</v>
      </c>
      <c r="EF473">
        <v>19787.4</v>
      </c>
      <c r="EG473">
        <v>24974.9</v>
      </c>
      <c r="EH473">
        <v>23768.1</v>
      </c>
      <c r="EI473">
        <v>39566.3</v>
      </c>
      <c r="EJ473">
        <v>36769.1</v>
      </c>
      <c r="EK473">
        <v>45183</v>
      </c>
      <c r="EL473">
        <v>42439</v>
      </c>
      <c r="EM473">
        <v>1.75312</v>
      </c>
      <c r="EN473">
        <v>2.0455</v>
      </c>
      <c r="EO473">
        <v>0.0683926</v>
      </c>
      <c r="EP473">
        <v>0</v>
      </c>
      <c r="EQ473">
        <v>23.9697</v>
      </c>
      <c r="ER473">
        <v>999.9</v>
      </c>
      <c r="ES473">
        <v>26.334</v>
      </c>
      <c r="ET473">
        <v>40.919</v>
      </c>
      <c r="EU473">
        <v>28.405</v>
      </c>
      <c r="EV473">
        <v>52.3433</v>
      </c>
      <c r="EW473">
        <v>30.7772</v>
      </c>
      <c r="EX473">
        <v>2</v>
      </c>
      <c r="EY473">
        <v>0.242363</v>
      </c>
      <c r="EZ473">
        <v>7.02818</v>
      </c>
      <c r="FA473">
        <v>20.1037</v>
      </c>
      <c r="FB473">
        <v>5.23421</v>
      </c>
      <c r="FC473">
        <v>11.992</v>
      </c>
      <c r="FD473">
        <v>4.9555</v>
      </c>
      <c r="FE473">
        <v>3.3039</v>
      </c>
      <c r="FF473">
        <v>350.9</v>
      </c>
      <c r="FG473">
        <v>9999</v>
      </c>
      <c r="FH473">
        <v>9999</v>
      </c>
      <c r="FI473">
        <v>6408.3</v>
      </c>
      <c r="FJ473">
        <v>1.86813</v>
      </c>
      <c r="FK473">
        <v>1.86392</v>
      </c>
      <c r="FL473">
        <v>1.87134</v>
      </c>
      <c r="FM473">
        <v>1.86249</v>
      </c>
      <c r="FN473">
        <v>1.86184</v>
      </c>
      <c r="FO473">
        <v>1.86817</v>
      </c>
      <c r="FP473">
        <v>1.85837</v>
      </c>
      <c r="FQ473">
        <v>1.86448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8.47</v>
      </c>
      <c r="GF473">
        <v>0.2398</v>
      </c>
      <c r="GG473">
        <v>2.14445261950712</v>
      </c>
      <c r="GH473">
        <v>0.00524579190152856</v>
      </c>
      <c r="GI473">
        <v>-2.61795653493914e-06</v>
      </c>
      <c r="GJ473">
        <v>1.03317073579164e-09</v>
      </c>
      <c r="GK473">
        <v>-0.0325879594738201</v>
      </c>
      <c r="GL473">
        <v>-0.0124659139965973</v>
      </c>
      <c r="GM473">
        <v>0.00156445697122576</v>
      </c>
      <c r="GN473">
        <v>-1.32223106024955e-05</v>
      </c>
      <c r="GO473">
        <v>14</v>
      </c>
      <c r="GP473">
        <v>2225</v>
      </c>
      <c r="GQ473">
        <v>3</v>
      </c>
      <c r="GR473">
        <v>45</v>
      </c>
      <c r="GS473">
        <v>3206.9</v>
      </c>
      <c r="GT473">
        <v>3206.9</v>
      </c>
      <c r="GU473">
        <v>4.03931</v>
      </c>
      <c r="GV473">
        <v>2.36816</v>
      </c>
      <c r="GW473">
        <v>1.99829</v>
      </c>
      <c r="GX473">
        <v>2.70386</v>
      </c>
      <c r="GY473">
        <v>2.09351</v>
      </c>
      <c r="GZ473">
        <v>2.43774</v>
      </c>
      <c r="HA473">
        <v>45.1768</v>
      </c>
      <c r="HB473">
        <v>13.7555</v>
      </c>
      <c r="HC473">
        <v>18</v>
      </c>
      <c r="HD473">
        <v>426.058</v>
      </c>
      <c r="HE473">
        <v>613.591</v>
      </c>
      <c r="HF473">
        <v>18.2632</v>
      </c>
      <c r="HG473">
        <v>30.3666</v>
      </c>
      <c r="HH473">
        <v>30.0014</v>
      </c>
      <c r="HI473">
        <v>30.1812</v>
      </c>
      <c r="HJ473">
        <v>30.1636</v>
      </c>
      <c r="HK473">
        <v>80.8175</v>
      </c>
      <c r="HL473">
        <v>40.2773</v>
      </c>
      <c r="HM473">
        <v>0</v>
      </c>
      <c r="HN473">
        <v>18.2282</v>
      </c>
      <c r="HO473">
        <v>1772.36</v>
      </c>
      <c r="HP473">
        <v>17.8983</v>
      </c>
      <c r="HQ473">
        <v>95.603</v>
      </c>
      <c r="HR473">
        <v>99.7429</v>
      </c>
    </row>
    <row r="474" spans="1:226">
      <c r="A474">
        <v>458</v>
      </c>
      <c r="B474">
        <v>1657490542.1</v>
      </c>
      <c r="C474">
        <v>4072.59999990463</v>
      </c>
      <c r="D474" t="s">
        <v>1278</v>
      </c>
      <c r="E474" t="s">
        <v>1279</v>
      </c>
      <c r="F474">
        <v>5</v>
      </c>
      <c r="G474" t="s">
        <v>1071</v>
      </c>
      <c r="H474" t="s">
        <v>354</v>
      </c>
      <c r="I474">
        <v>1657490539.6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1791.21616498636</v>
      </c>
      <c r="AK474">
        <v>1739.76393939394</v>
      </c>
      <c r="AL474">
        <v>3.44164953535499</v>
      </c>
      <c r="AM474">
        <v>66.5773286045169</v>
      </c>
      <c r="AN474">
        <f>(AP474 - AO474 + BO474*1E3/(8.314*(BQ474+273.15)) * AR474/BN474 * AQ474) * BN474/(100*BB474) * 1000/(1000 - AP474)</f>
        <v>0</v>
      </c>
      <c r="AO474">
        <v>17.769282579031</v>
      </c>
      <c r="AP474">
        <v>20.2566515151515</v>
      </c>
      <c r="AQ474">
        <v>-0.00765659444527823</v>
      </c>
      <c r="AR474">
        <v>78.1139820715769</v>
      </c>
      <c r="AS474">
        <v>17</v>
      </c>
      <c r="AT474">
        <v>3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1657490539.6</v>
      </c>
      <c r="BH474">
        <v>1697.79222222222</v>
      </c>
      <c r="BI474">
        <v>1761.40888888889</v>
      </c>
      <c r="BJ474">
        <v>20.2701444444444</v>
      </c>
      <c r="BK474">
        <v>17.7735</v>
      </c>
      <c r="BL474">
        <v>1689.27444444444</v>
      </c>
      <c r="BM474">
        <v>20.0309888888889</v>
      </c>
      <c r="BN474">
        <v>499.992666666667</v>
      </c>
      <c r="BO474">
        <v>72.1806333333333</v>
      </c>
      <c r="BP474">
        <v>0.0246928333333333</v>
      </c>
      <c r="BQ474">
        <v>23.7059777777778</v>
      </c>
      <c r="BR474">
        <v>25.0916</v>
      </c>
      <c r="BS474">
        <v>999.9</v>
      </c>
      <c r="BT474">
        <v>0</v>
      </c>
      <c r="BU474">
        <v>0</v>
      </c>
      <c r="BV474">
        <v>9984.51333333333</v>
      </c>
      <c r="BW474">
        <v>0</v>
      </c>
      <c r="BX474">
        <v>349.75</v>
      </c>
      <c r="BY474">
        <v>-63.6198222222222</v>
      </c>
      <c r="BZ474">
        <v>1732.91666666667</v>
      </c>
      <c r="CA474">
        <v>1793.28444444444</v>
      </c>
      <c r="CB474">
        <v>2.49663</v>
      </c>
      <c r="CC474">
        <v>1761.40888888889</v>
      </c>
      <c r="CD474">
        <v>17.7735</v>
      </c>
      <c r="CE474">
        <v>1.46311222222222</v>
      </c>
      <c r="CF474">
        <v>1.28290333333333</v>
      </c>
      <c r="CG474">
        <v>12.5880111111111</v>
      </c>
      <c r="CH474">
        <v>10.6000444444444</v>
      </c>
      <c r="CI474">
        <v>2000.02111111111</v>
      </c>
      <c r="CJ474">
        <v>0.980007</v>
      </c>
      <c r="CK474">
        <v>0.0199932</v>
      </c>
      <c r="CL474">
        <v>0</v>
      </c>
      <c r="CM474">
        <v>2.70634444444444</v>
      </c>
      <c r="CN474">
        <v>0</v>
      </c>
      <c r="CO474">
        <v>13492.4</v>
      </c>
      <c r="CP474">
        <v>16705.6222222222</v>
      </c>
      <c r="CQ474">
        <v>46.625</v>
      </c>
      <c r="CR474">
        <v>48.715</v>
      </c>
      <c r="CS474">
        <v>47.875</v>
      </c>
      <c r="CT474">
        <v>46.611</v>
      </c>
      <c r="CU474">
        <v>45.625</v>
      </c>
      <c r="CV474">
        <v>1960.03111111111</v>
      </c>
      <c r="CW474">
        <v>39.99</v>
      </c>
      <c r="CX474">
        <v>0</v>
      </c>
      <c r="CY474">
        <v>1651557327</v>
      </c>
      <c r="CZ474">
        <v>0</v>
      </c>
      <c r="DA474">
        <v>0</v>
      </c>
      <c r="DB474" t="s">
        <v>356</v>
      </c>
      <c r="DC474">
        <v>1657298120.5</v>
      </c>
      <c r="DD474">
        <v>1657298120.5</v>
      </c>
      <c r="DE474">
        <v>0</v>
      </c>
      <c r="DF474">
        <v>1.391</v>
      </c>
      <c r="DG474">
        <v>0.035</v>
      </c>
      <c r="DH474">
        <v>2.39</v>
      </c>
      <c r="DI474">
        <v>0.104</v>
      </c>
      <c r="DJ474">
        <v>419</v>
      </c>
      <c r="DK474">
        <v>18</v>
      </c>
      <c r="DL474">
        <v>0.11</v>
      </c>
      <c r="DM474">
        <v>0.02</v>
      </c>
      <c r="DN474">
        <v>-63.7087292682927</v>
      </c>
      <c r="DO474">
        <v>-0.834131707317112</v>
      </c>
      <c r="DP474">
        <v>0.244627847011764</v>
      </c>
      <c r="DQ474">
        <v>0</v>
      </c>
      <c r="DR474">
        <v>2.54446317073171</v>
      </c>
      <c r="DS474">
        <v>-0.414987386759583</v>
      </c>
      <c r="DT474">
        <v>0.0423882943136959</v>
      </c>
      <c r="DU474">
        <v>0</v>
      </c>
      <c r="DV474">
        <v>0</v>
      </c>
      <c r="DW474">
        <v>2</v>
      </c>
      <c r="DX474" t="s">
        <v>357</v>
      </c>
      <c r="DY474">
        <v>2.83601</v>
      </c>
      <c r="DZ474">
        <v>2.64102</v>
      </c>
      <c r="EA474">
        <v>0.185618</v>
      </c>
      <c r="EB474">
        <v>0.189683</v>
      </c>
      <c r="EC474">
        <v>0.0726486</v>
      </c>
      <c r="ED474">
        <v>0.0663015</v>
      </c>
      <c r="EE474">
        <v>22703.3</v>
      </c>
      <c r="EF474">
        <v>19762.3</v>
      </c>
      <c r="EG474">
        <v>24974.8</v>
      </c>
      <c r="EH474">
        <v>23767.9</v>
      </c>
      <c r="EI474">
        <v>39569.7</v>
      </c>
      <c r="EJ474">
        <v>36767.2</v>
      </c>
      <c r="EK474">
        <v>45182.7</v>
      </c>
      <c r="EL474">
        <v>42438.6</v>
      </c>
      <c r="EM474">
        <v>1.75325</v>
      </c>
      <c r="EN474">
        <v>2.04553</v>
      </c>
      <c r="EO474">
        <v>0.0692755</v>
      </c>
      <c r="EP474">
        <v>0</v>
      </c>
      <c r="EQ474">
        <v>23.9654</v>
      </c>
      <c r="ER474">
        <v>999.9</v>
      </c>
      <c r="ES474">
        <v>26.309</v>
      </c>
      <c r="ET474">
        <v>40.939</v>
      </c>
      <c r="EU474">
        <v>28.4079</v>
      </c>
      <c r="EV474">
        <v>52.6233</v>
      </c>
      <c r="EW474">
        <v>30.7532</v>
      </c>
      <c r="EX474">
        <v>2</v>
      </c>
      <c r="EY474">
        <v>0.243547</v>
      </c>
      <c r="EZ474">
        <v>7.11195</v>
      </c>
      <c r="FA474">
        <v>20.1005</v>
      </c>
      <c r="FB474">
        <v>5.23511</v>
      </c>
      <c r="FC474">
        <v>11.992</v>
      </c>
      <c r="FD474">
        <v>4.9557</v>
      </c>
      <c r="FE474">
        <v>3.304</v>
      </c>
      <c r="FF474">
        <v>350.9</v>
      </c>
      <c r="FG474">
        <v>9999</v>
      </c>
      <c r="FH474">
        <v>9999</v>
      </c>
      <c r="FI474">
        <v>6408.3</v>
      </c>
      <c r="FJ474">
        <v>1.86813</v>
      </c>
      <c r="FK474">
        <v>1.86387</v>
      </c>
      <c r="FL474">
        <v>1.87134</v>
      </c>
      <c r="FM474">
        <v>1.86249</v>
      </c>
      <c r="FN474">
        <v>1.86186</v>
      </c>
      <c r="FO474">
        <v>1.86817</v>
      </c>
      <c r="FP474">
        <v>1.85835</v>
      </c>
      <c r="FQ474">
        <v>1.86451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8.56</v>
      </c>
      <c r="GF474">
        <v>0.2386</v>
      </c>
      <c r="GG474">
        <v>2.14445261950712</v>
      </c>
      <c r="GH474">
        <v>0.00524579190152856</v>
      </c>
      <c r="GI474">
        <v>-2.61795653493914e-06</v>
      </c>
      <c r="GJ474">
        <v>1.03317073579164e-09</v>
      </c>
      <c r="GK474">
        <v>-0.0325879594738201</v>
      </c>
      <c r="GL474">
        <v>-0.0124659139965973</v>
      </c>
      <c r="GM474">
        <v>0.00156445697122576</v>
      </c>
      <c r="GN474">
        <v>-1.32223106024955e-05</v>
      </c>
      <c r="GO474">
        <v>14</v>
      </c>
      <c r="GP474">
        <v>2225</v>
      </c>
      <c r="GQ474">
        <v>3</v>
      </c>
      <c r="GR474">
        <v>45</v>
      </c>
      <c r="GS474">
        <v>3207</v>
      </c>
      <c r="GT474">
        <v>3207</v>
      </c>
      <c r="GU474">
        <v>4.06616</v>
      </c>
      <c r="GV474">
        <v>2.37305</v>
      </c>
      <c r="GW474">
        <v>1.99829</v>
      </c>
      <c r="GX474">
        <v>2.70386</v>
      </c>
      <c r="GY474">
        <v>2.09473</v>
      </c>
      <c r="GZ474">
        <v>2.41333</v>
      </c>
      <c r="HA474">
        <v>45.1768</v>
      </c>
      <c r="HB474">
        <v>13.7468</v>
      </c>
      <c r="HC474">
        <v>18</v>
      </c>
      <c r="HD474">
        <v>426.172</v>
      </c>
      <c r="HE474">
        <v>613.677</v>
      </c>
      <c r="HF474">
        <v>18.1729</v>
      </c>
      <c r="HG474">
        <v>30.3742</v>
      </c>
      <c r="HH474">
        <v>30.0013</v>
      </c>
      <c r="HI474">
        <v>30.1874</v>
      </c>
      <c r="HJ474">
        <v>30.1699</v>
      </c>
      <c r="HK474">
        <v>81.3504</v>
      </c>
      <c r="HL474">
        <v>39.6613</v>
      </c>
      <c r="HM474">
        <v>0</v>
      </c>
      <c r="HN474">
        <v>18.1388</v>
      </c>
      <c r="HO474">
        <v>1792.51</v>
      </c>
      <c r="HP474">
        <v>17.9572</v>
      </c>
      <c r="HQ474">
        <v>95.6024</v>
      </c>
      <c r="HR474">
        <v>99.7419</v>
      </c>
    </row>
    <row r="475" spans="1:226">
      <c r="A475">
        <v>459</v>
      </c>
      <c r="B475">
        <v>1657490547.1</v>
      </c>
      <c r="C475">
        <v>4077.59999990463</v>
      </c>
      <c r="D475" t="s">
        <v>1280</v>
      </c>
      <c r="E475" t="s">
        <v>1281</v>
      </c>
      <c r="F475">
        <v>5</v>
      </c>
      <c r="G475" t="s">
        <v>1071</v>
      </c>
      <c r="H475" t="s">
        <v>354</v>
      </c>
      <c r="I475">
        <v>1657490544.3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1808.14633020127</v>
      </c>
      <c r="AK475">
        <v>1756.74363636364</v>
      </c>
      <c r="AL475">
        <v>3.39962680356743</v>
      </c>
      <c r="AM475">
        <v>66.5773286045169</v>
      </c>
      <c r="AN475">
        <f>(AP475 - AO475 + BO475*1E3/(8.314*(BQ475+273.15)) * AR475/BN475 * AQ475) * BN475/(100*BB475) * 1000/(1000 - AP475)</f>
        <v>0</v>
      </c>
      <c r="AO475">
        <v>17.8018382721905</v>
      </c>
      <c r="AP475">
        <v>20.2338648484848</v>
      </c>
      <c r="AQ475">
        <v>-0.00210474429612333</v>
      </c>
      <c r="AR475">
        <v>78.1139820715769</v>
      </c>
      <c r="AS475">
        <v>18</v>
      </c>
      <c r="AT475">
        <v>4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1657490544.3</v>
      </c>
      <c r="BH475">
        <v>1713.5</v>
      </c>
      <c r="BI475">
        <v>1777.083</v>
      </c>
      <c r="BJ475">
        <v>20.24476</v>
      </c>
      <c r="BK475">
        <v>17.81598</v>
      </c>
      <c r="BL475">
        <v>1704.899</v>
      </c>
      <c r="BM475">
        <v>20.00644</v>
      </c>
      <c r="BN475">
        <v>500.0304</v>
      </c>
      <c r="BO475">
        <v>72.1795</v>
      </c>
      <c r="BP475">
        <v>0.02462193</v>
      </c>
      <c r="BQ475">
        <v>23.68725</v>
      </c>
      <c r="BR475">
        <v>25.09941</v>
      </c>
      <c r="BS475">
        <v>999.9</v>
      </c>
      <c r="BT475">
        <v>0</v>
      </c>
      <c r="BU475">
        <v>0</v>
      </c>
      <c r="BV475">
        <v>9986.937</v>
      </c>
      <c r="BW475">
        <v>0</v>
      </c>
      <c r="BX475">
        <v>269.6006</v>
      </c>
      <c r="BY475">
        <v>-63.58441</v>
      </c>
      <c r="BZ475">
        <v>1748.904</v>
      </c>
      <c r="CA475">
        <v>1809.317</v>
      </c>
      <c r="CB475">
        <v>2.42879</v>
      </c>
      <c r="CC475">
        <v>1777.083</v>
      </c>
      <c r="CD475">
        <v>17.81598</v>
      </c>
      <c r="CE475">
        <v>1.461258</v>
      </c>
      <c r="CF475">
        <v>1.28595</v>
      </c>
      <c r="CG475">
        <v>12.56869</v>
      </c>
      <c r="CH475">
        <v>10.63563</v>
      </c>
      <c r="CI475">
        <v>2000.002</v>
      </c>
      <c r="CJ475">
        <v>0.980007</v>
      </c>
      <c r="CK475">
        <v>0.0199932</v>
      </c>
      <c r="CL475">
        <v>0</v>
      </c>
      <c r="CM475">
        <v>2.60966</v>
      </c>
      <c r="CN475">
        <v>0</v>
      </c>
      <c r="CO475">
        <v>13501.02</v>
      </c>
      <c r="CP475">
        <v>16705.48</v>
      </c>
      <c r="CQ475">
        <v>46.625</v>
      </c>
      <c r="CR475">
        <v>48.7374</v>
      </c>
      <c r="CS475">
        <v>47.875</v>
      </c>
      <c r="CT475">
        <v>46.6187</v>
      </c>
      <c r="CU475">
        <v>45.625</v>
      </c>
      <c r="CV475">
        <v>1960.012</v>
      </c>
      <c r="CW475">
        <v>39.99</v>
      </c>
      <c r="CX475">
        <v>0</v>
      </c>
      <c r="CY475">
        <v>1651557331.8</v>
      </c>
      <c r="CZ475">
        <v>0</v>
      </c>
      <c r="DA475">
        <v>0</v>
      </c>
      <c r="DB475" t="s">
        <v>356</v>
      </c>
      <c r="DC475">
        <v>1657298120.5</v>
      </c>
      <c r="DD475">
        <v>1657298120.5</v>
      </c>
      <c r="DE475">
        <v>0</v>
      </c>
      <c r="DF475">
        <v>1.391</v>
      </c>
      <c r="DG475">
        <v>0.035</v>
      </c>
      <c r="DH475">
        <v>2.39</v>
      </c>
      <c r="DI475">
        <v>0.104</v>
      </c>
      <c r="DJ475">
        <v>419</v>
      </c>
      <c r="DK475">
        <v>18</v>
      </c>
      <c r="DL475">
        <v>0.11</v>
      </c>
      <c r="DM475">
        <v>0.02</v>
      </c>
      <c r="DN475">
        <v>-63.7153951219512</v>
      </c>
      <c r="DO475">
        <v>0.455287108013948</v>
      </c>
      <c r="DP475">
        <v>0.241456825359711</v>
      </c>
      <c r="DQ475">
        <v>0</v>
      </c>
      <c r="DR475">
        <v>2.51033146341463</v>
      </c>
      <c r="DS475">
        <v>-0.436059094076654</v>
      </c>
      <c r="DT475">
        <v>0.0450361452429737</v>
      </c>
      <c r="DU475">
        <v>0</v>
      </c>
      <c r="DV475">
        <v>0</v>
      </c>
      <c r="DW475">
        <v>2</v>
      </c>
      <c r="DX475" t="s">
        <v>357</v>
      </c>
      <c r="DY475">
        <v>2.83586</v>
      </c>
      <c r="DZ475">
        <v>2.64064</v>
      </c>
      <c r="EA475">
        <v>0.18668</v>
      </c>
      <c r="EB475">
        <v>0.19075</v>
      </c>
      <c r="EC475">
        <v>0.072588</v>
      </c>
      <c r="ED475">
        <v>0.0664807</v>
      </c>
      <c r="EE475">
        <v>22673.2</v>
      </c>
      <c r="EF475">
        <v>19736</v>
      </c>
      <c r="EG475">
        <v>24974.2</v>
      </c>
      <c r="EH475">
        <v>23767.6</v>
      </c>
      <c r="EI475">
        <v>39571.4</v>
      </c>
      <c r="EJ475">
        <v>36760</v>
      </c>
      <c r="EK475">
        <v>45181.6</v>
      </c>
      <c r="EL475">
        <v>42438.5</v>
      </c>
      <c r="EM475">
        <v>1.75295</v>
      </c>
      <c r="EN475">
        <v>2.0454</v>
      </c>
      <c r="EO475">
        <v>0.068251</v>
      </c>
      <c r="EP475">
        <v>0</v>
      </c>
      <c r="EQ475">
        <v>23.9587</v>
      </c>
      <c r="ER475">
        <v>999.9</v>
      </c>
      <c r="ES475">
        <v>26.285</v>
      </c>
      <c r="ET475">
        <v>40.939</v>
      </c>
      <c r="EU475">
        <v>28.3825</v>
      </c>
      <c r="EV475">
        <v>52.6333</v>
      </c>
      <c r="EW475">
        <v>30.7612</v>
      </c>
      <c r="EX475">
        <v>2</v>
      </c>
      <c r="EY475">
        <v>0.244654</v>
      </c>
      <c r="EZ475">
        <v>7.24831</v>
      </c>
      <c r="FA475">
        <v>20.095</v>
      </c>
      <c r="FB475">
        <v>5.23526</v>
      </c>
      <c r="FC475">
        <v>11.992</v>
      </c>
      <c r="FD475">
        <v>4.95575</v>
      </c>
      <c r="FE475">
        <v>3.30395</v>
      </c>
      <c r="FF475">
        <v>350.9</v>
      </c>
      <c r="FG475">
        <v>9999</v>
      </c>
      <c r="FH475">
        <v>9999</v>
      </c>
      <c r="FI475">
        <v>6408.5</v>
      </c>
      <c r="FJ475">
        <v>1.86813</v>
      </c>
      <c r="FK475">
        <v>1.86388</v>
      </c>
      <c r="FL475">
        <v>1.87134</v>
      </c>
      <c r="FM475">
        <v>1.86249</v>
      </c>
      <c r="FN475">
        <v>1.86178</v>
      </c>
      <c r="FO475">
        <v>1.86816</v>
      </c>
      <c r="FP475">
        <v>1.85837</v>
      </c>
      <c r="FQ475">
        <v>1.86449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8.65</v>
      </c>
      <c r="GF475">
        <v>0.238</v>
      </c>
      <c r="GG475">
        <v>2.14445261950712</v>
      </c>
      <c r="GH475">
        <v>0.00524579190152856</v>
      </c>
      <c r="GI475">
        <v>-2.61795653493914e-06</v>
      </c>
      <c r="GJ475">
        <v>1.03317073579164e-09</v>
      </c>
      <c r="GK475">
        <v>-0.0325879594738201</v>
      </c>
      <c r="GL475">
        <v>-0.0124659139965973</v>
      </c>
      <c r="GM475">
        <v>0.00156445697122576</v>
      </c>
      <c r="GN475">
        <v>-1.32223106024955e-05</v>
      </c>
      <c r="GO475">
        <v>14</v>
      </c>
      <c r="GP475">
        <v>2225</v>
      </c>
      <c r="GQ475">
        <v>3</v>
      </c>
      <c r="GR475">
        <v>45</v>
      </c>
      <c r="GS475">
        <v>3207.1</v>
      </c>
      <c r="GT475">
        <v>3207.1</v>
      </c>
      <c r="GU475">
        <v>4.09546</v>
      </c>
      <c r="GV475">
        <v>2.37183</v>
      </c>
      <c r="GW475">
        <v>1.99829</v>
      </c>
      <c r="GX475">
        <v>2.70386</v>
      </c>
      <c r="GY475">
        <v>2.09351</v>
      </c>
      <c r="GZ475">
        <v>2.3938</v>
      </c>
      <c r="HA475">
        <v>45.2051</v>
      </c>
      <c r="HB475">
        <v>13.7293</v>
      </c>
      <c r="HC475">
        <v>18</v>
      </c>
      <c r="HD475">
        <v>426.045</v>
      </c>
      <c r="HE475">
        <v>613.649</v>
      </c>
      <c r="HF475">
        <v>18.0781</v>
      </c>
      <c r="HG475">
        <v>30.3831</v>
      </c>
      <c r="HH475">
        <v>30.0012</v>
      </c>
      <c r="HI475">
        <v>30.1942</v>
      </c>
      <c r="HJ475">
        <v>30.1766</v>
      </c>
      <c r="HK475">
        <v>81.9385</v>
      </c>
      <c r="HL475">
        <v>39.3823</v>
      </c>
      <c r="HM475">
        <v>0</v>
      </c>
      <c r="HN475">
        <v>18.0432</v>
      </c>
      <c r="HO475">
        <v>1805.95</v>
      </c>
      <c r="HP475">
        <v>18.0196</v>
      </c>
      <c r="HQ475">
        <v>95.6002</v>
      </c>
      <c r="HR475">
        <v>99.7412</v>
      </c>
    </row>
    <row r="476" spans="1:226">
      <c r="A476">
        <v>460</v>
      </c>
      <c r="B476">
        <v>1657490552.1</v>
      </c>
      <c r="C476">
        <v>4082.59999990463</v>
      </c>
      <c r="D476" t="s">
        <v>1282</v>
      </c>
      <c r="E476" t="s">
        <v>1283</v>
      </c>
      <c r="F476">
        <v>5</v>
      </c>
      <c r="G476" t="s">
        <v>1071</v>
      </c>
      <c r="H476" t="s">
        <v>354</v>
      </c>
      <c r="I476">
        <v>1657490549.6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1825.6271273277</v>
      </c>
      <c r="AK476">
        <v>1773.87751515151</v>
      </c>
      <c r="AL476">
        <v>3.4441196642713</v>
      </c>
      <c r="AM476">
        <v>66.5773286045169</v>
      </c>
      <c r="AN476">
        <f>(AP476 - AO476 + BO476*1E3/(8.314*(BQ476+273.15)) * AR476/BN476 * AQ476) * BN476/(100*BB476) * 1000/(1000 - AP476)</f>
        <v>0</v>
      </c>
      <c r="AO476">
        <v>17.8696463209361</v>
      </c>
      <c r="AP476">
        <v>20.2268139393939</v>
      </c>
      <c r="AQ476">
        <v>-0.000904175764661497</v>
      </c>
      <c r="AR476">
        <v>78.1139820715769</v>
      </c>
      <c r="AS476">
        <v>18</v>
      </c>
      <c r="AT476">
        <v>4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1657490549.6</v>
      </c>
      <c r="BH476">
        <v>1731.24111111111</v>
      </c>
      <c r="BI476">
        <v>1795.03111111111</v>
      </c>
      <c r="BJ476">
        <v>20.2279</v>
      </c>
      <c r="BK476">
        <v>17.8819111111111</v>
      </c>
      <c r="BL476">
        <v>1722.54777777778</v>
      </c>
      <c r="BM476">
        <v>19.9901444444444</v>
      </c>
      <c r="BN476">
        <v>500.012666666667</v>
      </c>
      <c r="BO476">
        <v>72.1783</v>
      </c>
      <c r="BP476">
        <v>0.0244585444444444</v>
      </c>
      <c r="BQ476">
        <v>23.6645222222222</v>
      </c>
      <c r="BR476">
        <v>25.0632</v>
      </c>
      <c r="BS476">
        <v>999.9</v>
      </c>
      <c r="BT476">
        <v>0</v>
      </c>
      <c r="BU476">
        <v>0</v>
      </c>
      <c r="BV476">
        <v>9970.41666666667</v>
      </c>
      <c r="BW476">
        <v>0</v>
      </c>
      <c r="BX476">
        <v>280.597666666667</v>
      </c>
      <c r="BY476">
        <v>-63.7916666666667</v>
      </c>
      <c r="BZ476">
        <v>1766.98333333333</v>
      </c>
      <c r="CA476">
        <v>1827.71555555556</v>
      </c>
      <c r="CB476">
        <v>2.34600555555556</v>
      </c>
      <c r="CC476">
        <v>1795.03111111111</v>
      </c>
      <c r="CD476">
        <v>17.8819111111111</v>
      </c>
      <c r="CE476">
        <v>1.46001555555556</v>
      </c>
      <c r="CF476">
        <v>1.29068444444444</v>
      </c>
      <c r="CG476">
        <v>12.5557444444444</v>
      </c>
      <c r="CH476">
        <v>10.6908111111111</v>
      </c>
      <c r="CI476">
        <v>1999.98666666667</v>
      </c>
      <c r="CJ476">
        <v>0.980007</v>
      </c>
      <c r="CK476">
        <v>0.0199932</v>
      </c>
      <c r="CL476">
        <v>0</v>
      </c>
      <c r="CM476">
        <v>2.58635555555556</v>
      </c>
      <c r="CN476">
        <v>0</v>
      </c>
      <c r="CO476">
        <v>13519.7</v>
      </c>
      <c r="CP476">
        <v>16705.3222222222</v>
      </c>
      <c r="CQ476">
        <v>46.625</v>
      </c>
      <c r="CR476">
        <v>48.743</v>
      </c>
      <c r="CS476">
        <v>47.9094444444444</v>
      </c>
      <c r="CT476">
        <v>46.625</v>
      </c>
      <c r="CU476">
        <v>45.6456666666667</v>
      </c>
      <c r="CV476">
        <v>1959.99666666667</v>
      </c>
      <c r="CW476">
        <v>39.99</v>
      </c>
      <c r="CX476">
        <v>0</v>
      </c>
      <c r="CY476">
        <v>1651557337.2</v>
      </c>
      <c r="CZ476">
        <v>0</v>
      </c>
      <c r="DA476">
        <v>0</v>
      </c>
      <c r="DB476" t="s">
        <v>356</v>
      </c>
      <c r="DC476">
        <v>1657298120.5</v>
      </c>
      <c r="DD476">
        <v>1657298120.5</v>
      </c>
      <c r="DE476">
        <v>0</v>
      </c>
      <c r="DF476">
        <v>1.391</v>
      </c>
      <c r="DG476">
        <v>0.035</v>
      </c>
      <c r="DH476">
        <v>2.39</v>
      </c>
      <c r="DI476">
        <v>0.104</v>
      </c>
      <c r="DJ476">
        <v>419</v>
      </c>
      <c r="DK476">
        <v>18</v>
      </c>
      <c r="DL476">
        <v>0.11</v>
      </c>
      <c r="DM476">
        <v>0.02</v>
      </c>
      <c r="DN476">
        <v>-63.7728390243902</v>
      </c>
      <c r="DO476">
        <v>0.984905226480951</v>
      </c>
      <c r="DP476">
        <v>0.234215391673154</v>
      </c>
      <c r="DQ476">
        <v>0</v>
      </c>
      <c r="DR476">
        <v>2.4515043902439</v>
      </c>
      <c r="DS476">
        <v>-0.687133797909406</v>
      </c>
      <c r="DT476">
        <v>0.0699871254030995</v>
      </c>
      <c r="DU476">
        <v>0</v>
      </c>
      <c r="DV476">
        <v>0</v>
      </c>
      <c r="DW476">
        <v>2</v>
      </c>
      <c r="DX476" t="s">
        <v>357</v>
      </c>
      <c r="DY476">
        <v>2.83551</v>
      </c>
      <c r="DZ476">
        <v>2.64099</v>
      </c>
      <c r="EA476">
        <v>0.187759</v>
      </c>
      <c r="EB476">
        <v>0.191783</v>
      </c>
      <c r="EC476">
        <v>0.0725729</v>
      </c>
      <c r="ED476">
        <v>0.0666274</v>
      </c>
      <c r="EE476">
        <v>22642.8</v>
      </c>
      <c r="EF476">
        <v>19710.3</v>
      </c>
      <c r="EG476">
        <v>24973.9</v>
      </c>
      <c r="EH476">
        <v>23767</v>
      </c>
      <c r="EI476">
        <v>39571.8</v>
      </c>
      <c r="EJ476">
        <v>36753.3</v>
      </c>
      <c r="EK476">
        <v>45181.3</v>
      </c>
      <c r="EL476">
        <v>42437.4</v>
      </c>
      <c r="EM476">
        <v>1.7523</v>
      </c>
      <c r="EN476">
        <v>2.04563</v>
      </c>
      <c r="EO476">
        <v>0.0675023</v>
      </c>
      <c r="EP476">
        <v>0</v>
      </c>
      <c r="EQ476">
        <v>23.9518</v>
      </c>
      <c r="ER476">
        <v>999.9</v>
      </c>
      <c r="ES476">
        <v>26.261</v>
      </c>
      <c r="ET476">
        <v>40.939</v>
      </c>
      <c r="EU476">
        <v>28.3564</v>
      </c>
      <c r="EV476">
        <v>52.8833</v>
      </c>
      <c r="EW476">
        <v>30.8253</v>
      </c>
      <c r="EX476">
        <v>2</v>
      </c>
      <c r="EY476">
        <v>0.245894</v>
      </c>
      <c r="EZ476">
        <v>7.35167</v>
      </c>
      <c r="FA476">
        <v>20.0908</v>
      </c>
      <c r="FB476">
        <v>5.23541</v>
      </c>
      <c r="FC476">
        <v>11.992</v>
      </c>
      <c r="FD476">
        <v>4.9557</v>
      </c>
      <c r="FE476">
        <v>3.30395</v>
      </c>
      <c r="FF476">
        <v>350.9</v>
      </c>
      <c r="FG476">
        <v>9999</v>
      </c>
      <c r="FH476">
        <v>9999</v>
      </c>
      <c r="FI476">
        <v>6408.5</v>
      </c>
      <c r="FJ476">
        <v>1.86813</v>
      </c>
      <c r="FK476">
        <v>1.8639</v>
      </c>
      <c r="FL476">
        <v>1.87134</v>
      </c>
      <c r="FM476">
        <v>1.86249</v>
      </c>
      <c r="FN476">
        <v>1.86177</v>
      </c>
      <c r="FO476">
        <v>1.86814</v>
      </c>
      <c r="FP476">
        <v>1.85834</v>
      </c>
      <c r="FQ476">
        <v>1.86449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8.74</v>
      </c>
      <c r="GF476">
        <v>0.2377</v>
      </c>
      <c r="GG476">
        <v>2.14445261950712</v>
      </c>
      <c r="GH476">
        <v>0.00524579190152856</v>
      </c>
      <c r="GI476">
        <v>-2.61795653493914e-06</v>
      </c>
      <c r="GJ476">
        <v>1.03317073579164e-09</v>
      </c>
      <c r="GK476">
        <v>-0.0325879594738201</v>
      </c>
      <c r="GL476">
        <v>-0.0124659139965973</v>
      </c>
      <c r="GM476">
        <v>0.00156445697122576</v>
      </c>
      <c r="GN476">
        <v>-1.32223106024955e-05</v>
      </c>
      <c r="GO476">
        <v>14</v>
      </c>
      <c r="GP476">
        <v>2225</v>
      </c>
      <c r="GQ476">
        <v>3</v>
      </c>
      <c r="GR476">
        <v>45</v>
      </c>
      <c r="GS476">
        <v>3207.2</v>
      </c>
      <c r="GT476">
        <v>3207.2</v>
      </c>
      <c r="GU476">
        <v>4.12231</v>
      </c>
      <c r="GV476">
        <v>2.37671</v>
      </c>
      <c r="GW476">
        <v>1.99829</v>
      </c>
      <c r="GX476">
        <v>2.70386</v>
      </c>
      <c r="GY476">
        <v>2.09351</v>
      </c>
      <c r="GZ476">
        <v>2.3938</v>
      </c>
      <c r="HA476">
        <v>45.2335</v>
      </c>
      <c r="HB476">
        <v>13.7118</v>
      </c>
      <c r="HC476">
        <v>18</v>
      </c>
      <c r="HD476">
        <v>425.714</v>
      </c>
      <c r="HE476">
        <v>613.898</v>
      </c>
      <c r="HF476">
        <v>17.9872</v>
      </c>
      <c r="HG476">
        <v>30.3915</v>
      </c>
      <c r="HH476">
        <v>30.0012</v>
      </c>
      <c r="HI476">
        <v>30.2005</v>
      </c>
      <c r="HJ476">
        <v>30.1833</v>
      </c>
      <c r="HK476">
        <v>82.469</v>
      </c>
      <c r="HL476">
        <v>39.0841</v>
      </c>
      <c r="HM476">
        <v>0</v>
      </c>
      <c r="HN476">
        <v>17.9521</v>
      </c>
      <c r="HO476">
        <v>1826.05</v>
      </c>
      <c r="HP476">
        <v>18.0755</v>
      </c>
      <c r="HQ476">
        <v>95.5994</v>
      </c>
      <c r="HR476">
        <v>99.7388</v>
      </c>
    </row>
    <row r="477" spans="1:226">
      <c r="A477">
        <v>461</v>
      </c>
      <c r="B477">
        <v>1657490557.1</v>
      </c>
      <c r="C477">
        <v>4087.59999990463</v>
      </c>
      <c r="D477" t="s">
        <v>1284</v>
      </c>
      <c r="E477" t="s">
        <v>1285</v>
      </c>
      <c r="F477">
        <v>5</v>
      </c>
      <c r="G477" t="s">
        <v>1071</v>
      </c>
      <c r="H477" t="s">
        <v>354</v>
      </c>
      <c r="I477">
        <v>1657490554.3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1842.92882456617</v>
      </c>
      <c r="AK477">
        <v>1791.34533333333</v>
      </c>
      <c r="AL477">
        <v>3.49145017487454</v>
      </c>
      <c r="AM477">
        <v>66.5773286045169</v>
      </c>
      <c r="AN477">
        <f>(AP477 - AO477 + BO477*1E3/(8.314*(BQ477+273.15)) * AR477/BN477 * AQ477) * BN477/(100*BB477) * 1000/(1000 - AP477)</f>
        <v>0</v>
      </c>
      <c r="AO477">
        <v>17.9324619899128</v>
      </c>
      <c r="AP477">
        <v>20.22418</v>
      </c>
      <c r="AQ477">
        <v>-0.000255873674696004</v>
      </c>
      <c r="AR477">
        <v>78.1139820715769</v>
      </c>
      <c r="AS477">
        <v>18</v>
      </c>
      <c r="AT477">
        <v>4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1657490554.3</v>
      </c>
      <c r="BH477">
        <v>1747.217</v>
      </c>
      <c r="BI477">
        <v>1810.972</v>
      </c>
      <c r="BJ477">
        <v>20.22465</v>
      </c>
      <c r="BK477">
        <v>17.9443</v>
      </c>
      <c r="BL477">
        <v>1738.437</v>
      </c>
      <c r="BM477">
        <v>19.98702</v>
      </c>
      <c r="BN477">
        <v>499.9318</v>
      </c>
      <c r="BO477">
        <v>72.17752</v>
      </c>
      <c r="BP477">
        <v>0.024616</v>
      </c>
      <c r="BQ477">
        <v>23.64416</v>
      </c>
      <c r="BR477">
        <v>25.05093</v>
      </c>
      <c r="BS477">
        <v>999.9</v>
      </c>
      <c r="BT477">
        <v>0</v>
      </c>
      <c r="BU477">
        <v>0</v>
      </c>
      <c r="BV477">
        <v>10003.503</v>
      </c>
      <c r="BW477">
        <v>0</v>
      </c>
      <c r="BX477">
        <v>314.4228</v>
      </c>
      <c r="BY477">
        <v>-63.75397</v>
      </c>
      <c r="BZ477">
        <v>1783.285</v>
      </c>
      <c r="CA477">
        <v>1844.062</v>
      </c>
      <c r="CB477">
        <v>2.280381</v>
      </c>
      <c r="CC477">
        <v>1810.972</v>
      </c>
      <c r="CD477">
        <v>17.9443</v>
      </c>
      <c r="CE477">
        <v>1.459769</v>
      </c>
      <c r="CF477">
        <v>1.295173</v>
      </c>
      <c r="CG477">
        <v>12.55313</v>
      </c>
      <c r="CH477">
        <v>10.74297</v>
      </c>
      <c r="CI477">
        <v>1999.987</v>
      </c>
      <c r="CJ477">
        <v>0.980007</v>
      </c>
      <c r="CK477">
        <v>0.0199932</v>
      </c>
      <c r="CL477">
        <v>0</v>
      </c>
      <c r="CM477">
        <v>2.57768</v>
      </c>
      <c r="CN477">
        <v>0</v>
      </c>
      <c r="CO477">
        <v>13491.28</v>
      </c>
      <c r="CP477">
        <v>16705.32</v>
      </c>
      <c r="CQ477">
        <v>46.625</v>
      </c>
      <c r="CR477">
        <v>48.75</v>
      </c>
      <c r="CS477">
        <v>47.9122</v>
      </c>
      <c r="CT477">
        <v>46.625</v>
      </c>
      <c r="CU477">
        <v>45.6312</v>
      </c>
      <c r="CV477">
        <v>1959.997</v>
      </c>
      <c r="CW477">
        <v>39.99</v>
      </c>
      <c r="CX477">
        <v>0</v>
      </c>
      <c r="CY477">
        <v>1651557342</v>
      </c>
      <c r="CZ477">
        <v>0</v>
      </c>
      <c r="DA477">
        <v>0</v>
      </c>
      <c r="DB477" t="s">
        <v>356</v>
      </c>
      <c r="DC477">
        <v>1657298120.5</v>
      </c>
      <c r="DD477">
        <v>1657298120.5</v>
      </c>
      <c r="DE477">
        <v>0</v>
      </c>
      <c r="DF477">
        <v>1.391</v>
      </c>
      <c r="DG477">
        <v>0.035</v>
      </c>
      <c r="DH477">
        <v>2.39</v>
      </c>
      <c r="DI477">
        <v>0.104</v>
      </c>
      <c r="DJ477">
        <v>419</v>
      </c>
      <c r="DK477">
        <v>18</v>
      </c>
      <c r="DL477">
        <v>0.11</v>
      </c>
      <c r="DM477">
        <v>0.02</v>
      </c>
      <c r="DN477">
        <v>-63.715243902439</v>
      </c>
      <c r="DO477">
        <v>0.0601275261322262</v>
      </c>
      <c r="DP477">
        <v>0.203176029708688</v>
      </c>
      <c r="DQ477">
        <v>1</v>
      </c>
      <c r="DR477">
        <v>2.40466414634146</v>
      </c>
      <c r="DS477">
        <v>-0.849556724738675</v>
      </c>
      <c r="DT477">
        <v>0.0842656166311176</v>
      </c>
      <c r="DU477">
        <v>0</v>
      </c>
      <c r="DV477">
        <v>1</v>
      </c>
      <c r="DW477">
        <v>2</v>
      </c>
      <c r="DX477" t="s">
        <v>363</v>
      </c>
      <c r="DY477">
        <v>2.83561</v>
      </c>
      <c r="DZ477">
        <v>2.64128</v>
      </c>
      <c r="EA477">
        <v>0.188831</v>
      </c>
      <c r="EB477">
        <v>0.192841</v>
      </c>
      <c r="EC477">
        <v>0.0725662</v>
      </c>
      <c r="ED477">
        <v>0.0667783</v>
      </c>
      <c r="EE477">
        <v>22612.5</v>
      </c>
      <c r="EF477">
        <v>19684.5</v>
      </c>
      <c r="EG477">
        <v>24973.6</v>
      </c>
      <c r="EH477">
        <v>23767.1</v>
      </c>
      <c r="EI477">
        <v>39571.6</v>
      </c>
      <c r="EJ477">
        <v>36747.3</v>
      </c>
      <c r="EK477">
        <v>45180.7</v>
      </c>
      <c r="EL477">
        <v>42437.3</v>
      </c>
      <c r="EM477">
        <v>1.75245</v>
      </c>
      <c r="EN477">
        <v>2.0455</v>
      </c>
      <c r="EO477">
        <v>0.0659935</v>
      </c>
      <c r="EP477">
        <v>0</v>
      </c>
      <c r="EQ477">
        <v>23.9431</v>
      </c>
      <c r="ER477">
        <v>999.9</v>
      </c>
      <c r="ES477">
        <v>26.236</v>
      </c>
      <c r="ET477">
        <v>40.939</v>
      </c>
      <c r="EU477">
        <v>28.3303</v>
      </c>
      <c r="EV477">
        <v>52.5633</v>
      </c>
      <c r="EW477">
        <v>30.8494</v>
      </c>
      <c r="EX477">
        <v>2</v>
      </c>
      <c r="EY477">
        <v>0.24686</v>
      </c>
      <c r="EZ477">
        <v>7.30806</v>
      </c>
      <c r="FA477">
        <v>20.093</v>
      </c>
      <c r="FB477">
        <v>5.23466</v>
      </c>
      <c r="FC477">
        <v>11.992</v>
      </c>
      <c r="FD477">
        <v>4.95575</v>
      </c>
      <c r="FE477">
        <v>3.30393</v>
      </c>
      <c r="FF477">
        <v>350.9</v>
      </c>
      <c r="FG477">
        <v>9999</v>
      </c>
      <c r="FH477">
        <v>9999</v>
      </c>
      <c r="FI477">
        <v>6408.8</v>
      </c>
      <c r="FJ477">
        <v>1.86813</v>
      </c>
      <c r="FK477">
        <v>1.86387</v>
      </c>
      <c r="FL477">
        <v>1.87134</v>
      </c>
      <c r="FM477">
        <v>1.86249</v>
      </c>
      <c r="FN477">
        <v>1.86177</v>
      </c>
      <c r="FO477">
        <v>1.86815</v>
      </c>
      <c r="FP477">
        <v>1.85836</v>
      </c>
      <c r="FQ477">
        <v>1.86449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8.83</v>
      </c>
      <c r="GF477">
        <v>0.2377</v>
      </c>
      <c r="GG477">
        <v>2.14445261950712</v>
      </c>
      <c r="GH477">
        <v>0.00524579190152856</v>
      </c>
      <c r="GI477">
        <v>-2.61795653493914e-06</v>
      </c>
      <c r="GJ477">
        <v>1.03317073579164e-09</v>
      </c>
      <c r="GK477">
        <v>-0.0325879594738201</v>
      </c>
      <c r="GL477">
        <v>-0.0124659139965973</v>
      </c>
      <c r="GM477">
        <v>0.00156445697122576</v>
      </c>
      <c r="GN477">
        <v>-1.32223106024955e-05</v>
      </c>
      <c r="GO477">
        <v>14</v>
      </c>
      <c r="GP477">
        <v>2225</v>
      </c>
      <c r="GQ477">
        <v>3</v>
      </c>
      <c r="GR477">
        <v>45</v>
      </c>
      <c r="GS477">
        <v>3207.3</v>
      </c>
      <c r="GT477">
        <v>3207.3</v>
      </c>
      <c r="GU477">
        <v>4.15161</v>
      </c>
      <c r="GV477">
        <v>2.36694</v>
      </c>
      <c r="GW477">
        <v>1.99829</v>
      </c>
      <c r="GX477">
        <v>2.70386</v>
      </c>
      <c r="GY477">
        <v>2.09473</v>
      </c>
      <c r="GZ477">
        <v>2.41699</v>
      </c>
      <c r="HA477">
        <v>45.2335</v>
      </c>
      <c r="HB477">
        <v>13.7205</v>
      </c>
      <c r="HC477">
        <v>18</v>
      </c>
      <c r="HD477">
        <v>425.854</v>
      </c>
      <c r="HE477">
        <v>613.881</v>
      </c>
      <c r="HF477">
        <v>17.902</v>
      </c>
      <c r="HG477">
        <v>30.3996</v>
      </c>
      <c r="HH477">
        <v>30.001</v>
      </c>
      <c r="HI477">
        <v>30.2085</v>
      </c>
      <c r="HJ477">
        <v>30.191</v>
      </c>
      <c r="HK477">
        <v>83.0442</v>
      </c>
      <c r="HL477">
        <v>39.0841</v>
      </c>
      <c r="HM477">
        <v>0</v>
      </c>
      <c r="HN477">
        <v>17.8915</v>
      </c>
      <c r="HO477">
        <v>1839.48</v>
      </c>
      <c r="HP477">
        <v>18.0286</v>
      </c>
      <c r="HQ477">
        <v>95.5981</v>
      </c>
      <c r="HR477">
        <v>99.7388</v>
      </c>
    </row>
    <row r="478" spans="1:226">
      <c r="A478">
        <v>462</v>
      </c>
      <c r="B478">
        <v>1657490562.1</v>
      </c>
      <c r="C478">
        <v>4092.59999990463</v>
      </c>
      <c r="D478" t="s">
        <v>1286</v>
      </c>
      <c r="E478" t="s">
        <v>1287</v>
      </c>
      <c r="F478">
        <v>5</v>
      </c>
      <c r="G478" t="s">
        <v>1071</v>
      </c>
      <c r="H478" t="s">
        <v>354</v>
      </c>
      <c r="I478">
        <v>1657490559.6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1859.99007090245</v>
      </c>
      <c r="AK478">
        <v>1808.36284848485</v>
      </c>
      <c r="AL478">
        <v>3.3711225019961</v>
      </c>
      <c r="AM478">
        <v>66.5773286045169</v>
      </c>
      <c r="AN478">
        <f>(AP478 - AO478 + BO478*1E3/(8.314*(BQ478+273.15)) * AR478/BN478 * AQ478) * BN478/(100*BB478) * 1000/(1000 - AP478)</f>
        <v>0</v>
      </c>
      <c r="AO478">
        <v>17.9657151459635</v>
      </c>
      <c r="AP478">
        <v>20.2143321212121</v>
      </c>
      <c r="AQ478">
        <v>-0.000220483202844987</v>
      </c>
      <c r="AR478">
        <v>78.1139820715769</v>
      </c>
      <c r="AS478">
        <v>18</v>
      </c>
      <c r="AT478">
        <v>4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1657490559.6</v>
      </c>
      <c r="BH478">
        <v>1765.19444444444</v>
      </c>
      <c r="BI478">
        <v>1828.69333333333</v>
      </c>
      <c r="BJ478">
        <v>20.2206666666667</v>
      </c>
      <c r="BK478">
        <v>17.9635111111111</v>
      </c>
      <c r="BL478">
        <v>1756.31555555556</v>
      </c>
      <c r="BM478">
        <v>19.9831333333333</v>
      </c>
      <c r="BN478">
        <v>500.013555555556</v>
      </c>
      <c r="BO478">
        <v>72.1765888888889</v>
      </c>
      <c r="BP478">
        <v>0.0246685444444444</v>
      </c>
      <c r="BQ478">
        <v>23.6152111111111</v>
      </c>
      <c r="BR478">
        <v>25.0227111111111</v>
      </c>
      <c r="BS478">
        <v>999.9</v>
      </c>
      <c r="BT478">
        <v>0</v>
      </c>
      <c r="BU478">
        <v>0</v>
      </c>
      <c r="BV478">
        <v>10015.8333333333</v>
      </c>
      <c r="BW478">
        <v>0</v>
      </c>
      <c r="BX478">
        <v>325.339555555556</v>
      </c>
      <c r="BY478">
        <v>-63.4984</v>
      </c>
      <c r="BZ478">
        <v>1801.62555555556</v>
      </c>
      <c r="CA478">
        <v>1862.14444444444</v>
      </c>
      <c r="CB478">
        <v>2.25717333333333</v>
      </c>
      <c r="CC478">
        <v>1828.69333333333</v>
      </c>
      <c r="CD478">
        <v>17.9635111111111</v>
      </c>
      <c r="CE478">
        <v>1.45946</v>
      </c>
      <c r="CF478">
        <v>1.29654333333333</v>
      </c>
      <c r="CG478">
        <v>12.5499</v>
      </c>
      <c r="CH478">
        <v>10.7588444444444</v>
      </c>
      <c r="CI478">
        <v>1999.98</v>
      </c>
      <c r="CJ478">
        <v>0.980007</v>
      </c>
      <c r="CK478">
        <v>0.0199932</v>
      </c>
      <c r="CL478">
        <v>0</v>
      </c>
      <c r="CM478">
        <v>2.61161111111111</v>
      </c>
      <c r="CN478">
        <v>0</v>
      </c>
      <c r="CO478">
        <v>13485.6444444444</v>
      </c>
      <c r="CP478">
        <v>16705.2777777778</v>
      </c>
      <c r="CQ478">
        <v>46.6387777777778</v>
      </c>
      <c r="CR478">
        <v>48.75</v>
      </c>
      <c r="CS478">
        <v>47.9232222222222</v>
      </c>
      <c r="CT478">
        <v>46.625</v>
      </c>
      <c r="CU478">
        <v>45.6732222222222</v>
      </c>
      <c r="CV478">
        <v>1959.99</v>
      </c>
      <c r="CW478">
        <v>39.99</v>
      </c>
      <c r="CX478">
        <v>0</v>
      </c>
      <c r="CY478">
        <v>1651557346.8</v>
      </c>
      <c r="CZ478">
        <v>0</v>
      </c>
      <c r="DA478">
        <v>0</v>
      </c>
      <c r="DB478" t="s">
        <v>356</v>
      </c>
      <c r="DC478">
        <v>1657298120.5</v>
      </c>
      <c r="DD478">
        <v>1657298120.5</v>
      </c>
      <c r="DE478">
        <v>0</v>
      </c>
      <c r="DF478">
        <v>1.391</v>
      </c>
      <c r="DG478">
        <v>0.035</v>
      </c>
      <c r="DH478">
        <v>2.39</v>
      </c>
      <c r="DI478">
        <v>0.104</v>
      </c>
      <c r="DJ478">
        <v>419</v>
      </c>
      <c r="DK478">
        <v>18</v>
      </c>
      <c r="DL478">
        <v>0.11</v>
      </c>
      <c r="DM478">
        <v>0.02</v>
      </c>
      <c r="DN478">
        <v>-63.6542536585366</v>
      </c>
      <c r="DO478">
        <v>0.0729846689894633</v>
      </c>
      <c r="DP478">
        <v>0.172514156502973</v>
      </c>
      <c r="DQ478">
        <v>1</v>
      </c>
      <c r="DR478">
        <v>2.33195731707317</v>
      </c>
      <c r="DS478">
        <v>-0.7074625087108</v>
      </c>
      <c r="DT478">
        <v>0.0720144672465325</v>
      </c>
      <c r="DU478">
        <v>0</v>
      </c>
      <c r="DV478">
        <v>1</v>
      </c>
      <c r="DW478">
        <v>2</v>
      </c>
      <c r="DX478" t="s">
        <v>363</v>
      </c>
      <c r="DY478">
        <v>2.83568</v>
      </c>
      <c r="DZ478">
        <v>2.64127</v>
      </c>
      <c r="EA478">
        <v>0.189882</v>
      </c>
      <c r="EB478">
        <v>0.193856</v>
      </c>
      <c r="EC478">
        <v>0.0725363</v>
      </c>
      <c r="ED478">
        <v>0.0667556</v>
      </c>
      <c r="EE478">
        <v>22582.6</v>
      </c>
      <c r="EF478">
        <v>19659.2</v>
      </c>
      <c r="EG478">
        <v>24973</v>
      </c>
      <c r="EH478">
        <v>23766.6</v>
      </c>
      <c r="EI478">
        <v>39572.3</v>
      </c>
      <c r="EJ478">
        <v>36747.5</v>
      </c>
      <c r="EK478">
        <v>45180</v>
      </c>
      <c r="EL478">
        <v>42436.6</v>
      </c>
      <c r="EM478">
        <v>1.75245</v>
      </c>
      <c r="EN478">
        <v>2.04542</v>
      </c>
      <c r="EO478">
        <v>0.067085</v>
      </c>
      <c r="EP478">
        <v>0</v>
      </c>
      <c r="EQ478">
        <v>23.9316</v>
      </c>
      <c r="ER478">
        <v>999.9</v>
      </c>
      <c r="ES478">
        <v>26.206</v>
      </c>
      <c r="ET478">
        <v>40.949</v>
      </c>
      <c r="EU478">
        <v>28.3157</v>
      </c>
      <c r="EV478">
        <v>52.6033</v>
      </c>
      <c r="EW478">
        <v>30.7812</v>
      </c>
      <c r="EX478">
        <v>2</v>
      </c>
      <c r="EY478">
        <v>0.247149</v>
      </c>
      <c r="EZ478">
        <v>7.21112</v>
      </c>
      <c r="FA478">
        <v>20.0975</v>
      </c>
      <c r="FB478">
        <v>5.23526</v>
      </c>
      <c r="FC478">
        <v>11.992</v>
      </c>
      <c r="FD478">
        <v>4.95585</v>
      </c>
      <c r="FE478">
        <v>3.30393</v>
      </c>
      <c r="FF478">
        <v>350.9</v>
      </c>
      <c r="FG478">
        <v>9999</v>
      </c>
      <c r="FH478">
        <v>9999</v>
      </c>
      <c r="FI478">
        <v>6408.8</v>
      </c>
      <c r="FJ478">
        <v>1.86813</v>
      </c>
      <c r="FK478">
        <v>1.86389</v>
      </c>
      <c r="FL478">
        <v>1.87134</v>
      </c>
      <c r="FM478">
        <v>1.86249</v>
      </c>
      <c r="FN478">
        <v>1.86179</v>
      </c>
      <c r="FO478">
        <v>1.86816</v>
      </c>
      <c r="FP478">
        <v>1.85837</v>
      </c>
      <c r="FQ478">
        <v>1.86453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8.92</v>
      </c>
      <c r="GF478">
        <v>0.2373</v>
      </c>
      <c r="GG478">
        <v>2.14445261950712</v>
      </c>
      <c r="GH478">
        <v>0.00524579190152856</v>
      </c>
      <c r="GI478">
        <v>-2.61795653493914e-06</v>
      </c>
      <c r="GJ478">
        <v>1.03317073579164e-09</v>
      </c>
      <c r="GK478">
        <v>-0.0325879594738201</v>
      </c>
      <c r="GL478">
        <v>-0.0124659139965973</v>
      </c>
      <c r="GM478">
        <v>0.00156445697122576</v>
      </c>
      <c r="GN478">
        <v>-1.32223106024955e-05</v>
      </c>
      <c r="GO478">
        <v>14</v>
      </c>
      <c r="GP478">
        <v>2225</v>
      </c>
      <c r="GQ478">
        <v>3</v>
      </c>
      <c r="GR478">
        <v>45</v>
      </c>
      <c r="GS478">
        <v>3207.4</v>
      </c>
      <c r="GT478">
        <v>3207.4</v>
      </c>
      <c r="GU478">
        <v>4.17725</v>
      </c>
      <c r="GV478">
        <v>2.36206</v>
      </c>
      <c r="GW478">
        <v>1.99829</v>
      </c>
      <c r="GX478">
        <v>2.70264</v>
      </c>
      <c r="GY478">
        <v>2.09351</v>
      </c>
      <c r="GZ478">
        <v>2.42188</v>
      </c>
      <c r="HA478">
        <v>45.2619</v>
      </c>
      <c r="HB478">
        <v>13.7293</v>
      </c>
      <c r="HC478">
        <v>18</v>
      </c>
      <c r="HD478">
        <v>425.894</v>
      </c>
      <c r="HE478">
        <v>613.89</v>
      </c>
      <c r="HF478">
        <v>17.846</v>
      </c>
      <c r="HG478">
        <v>30.4088</v>
      </c>
      <c r="HH478">
        <v>30.0006</v>
      </c>
      <c r="HI478">
        <v>30.2143</v>
      </c>
      <c r="HJ478">
        <v>30.1975</v>
      </c>
      <c r="HK478">
        <v>83.5638</v>
      </c>
      <c r="HL478">
        <v>38.8049</v>
      </c>
      <c r="HM478">
        <v>0</v>
      </c>
      <c r="HN478">
        <v>17.8517</v>
      </c>
      <c r="HO478">
        <v>1852.91</v>
      </c>
      <c r="HP478">
        <v>18.0633</v>
      </c>
      <c r="HQ478">
        <v>95.5963</v>
      </c>
      <c r="HR478">
        <v>99.7369</v>
      </c>
    </row>
    <row r="479" spans="1:226">
      <c r="A479">
        <v>463</v>
      </c>
      <c r="B479">
        <v>1657490567.1</v>
      </c>
      <c r="C479">
        <v>4097.59999990463</v>
      </c>
      <c r="D479" t="s">
        <v>1288</v>
      </c>
      <c r="E479" t="s">
        <v>1289</v>
      </c>
      <c r="F479">
        <v>5</v>
      </c>
      <c r="G479" t="s">
        <v>1071</v>
      </c>
      <c r="H479" t="s">
        <v>354</v>
      </c>
      <c r="I479">
        <v>1657490564.3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1877.15425097329</v>
      </c>
      <c r="AK479">
        <v>1825.57478787879</v>
      </c>
      <c r="AL479">
        <v>3.44000288270922</v>
      </c>
      <c r="AM479">
        <v>66.5773286045169</v>
      </c>
      <c r="AN479">
        <f>(AP479 - AO479 + BO479*1E3/(8.314*(BQ479+273.15)) * AR479/BN479 * AQ479) * BN479/(100*BB479) * 1000/(1000 - AP479)</f>
        <v>0</v>
      </c>
      <c r="AO479">
        <v>17.9669327482795</v>
      </c>
      <c r="AP479">
        <v>20.1963212121212</v>
      </c>
      <c r="AQ479">
        <v>-0.000265459703698851</v>
      </c>
      <c r="AR479">
        <v>78.1139820715769</v>
      </c>
      <c r="AS479">
        <v>18</v>
      </c>
      <c r="AT479">
        <v>4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1657490564.3</v>
      </c>
      <c r="BH479">
        <v>1780.912</v>
      </c>
      <c r="BI479">
        <v>1844.553</v>
      </c>
      <c r="BJ479">
        <v>20.20611</v>
      </c>
      <c r="BK479">
        <v>17.97539</v>
      </c>
      <c r="BL479">
        <v>1771.944</v>
      </c>
      <c r="BM479">
        <v>19.96906</v>
      </c>
      <c r="BN479">
        <v>500.023</v>
      </c>
      <c r="BO479">
        <v>72.17675</v>
      </c>
      <c r="BP479">
        <v>0.02481122</v>
      </c>
      <c r="BQ479">
        <v>23.59054</v>
      </c>
      <c r="BR479">
        <v>25.03409</v>
      </c>
      <c r="BS479">
        <v>999.9</v>
      </c>
      <c r="BT479">
        <v>0</v>
      </c>
      <c r="BU479">
        <v>0</v>
      </c>
      <c r="BV479">
        <v>9997.125</v>
      </c>
      <c r="BW479">
        <v>0</v>
      </c>
      <c r="BX479">
        <v>286.0402</v>
      </c>
      <c r="BY479">
        <v>-63.64141</v>
      </c>
      <c r="BZ479">
        <v>1817.637</v>
      </c>
      <c r="CA479">
        <v>1878.316</v>
      </c>
      <c r="CB479">
        <v>2.230709</v>
      </c>
      <c r="CC479">
        <v>1844.553</v>
      </c>
      <c r="CD479">
        <v>17.97539</v>
      </c>
      <c r="CE479">
        <v>1.458411</v>
      </c>
      <c r="CF479">
        <v>1.297405</v>
      </c>
      <c r="CG479">
        <v>12.53897</v>
      </c>
      <c r="CH479">
        <v>10.76885</v>
      </c>
      <c r="CI479">
        <v>1999.966</v>
      </c>
      <c r="CJ479">
        <v>0.980007</v>
      </c>
      <c r="CK479">
        <v>0.0199932</v>
      </c>
      <c r="CL479">
        <v>0</v>
      </c>
      <c r="CM479">
        <v>2.47058</v>
      </c>
      <c r="CN479">
        <v>0</v>
      </c>
      <c r="CO479">
        <v>13479.74</v>
      </c>
      <c r="CP479">
        <v>16705.16</v>
      </c>
      <c r="CQ479">
        <v>46.6498</v>
      </c>
      <c r="CR479">
        <v>48.75</v>
      </c>
      <c r="CS479">
        <v>47.937</v>
      </c>
      <c r="CT479">
        <v>46.625</v>
      </c>
      <c r="CU479">
        <v>45.687</v>
      </c>
      <c r="CV479">
        <v>1959.976</v>
      </c>
      <c r="CW479">
        <v>39.99</v>
      </c>
      <c r="CX479">
        <v>0</v>
      </c>
      <c r="CY479">
        <v>1651557351.6</v>
      </c>
      <c r="CZ479">
        <v>0</v>
      </c>
      <c r="DA479">
        <v>0</v>
      </c>
      <c r="DB479" t="s">
        <v>356</v>
      </c>
      <c r="DC479">
        <v>1657298120.5</v>
      </c>
      <c r="DD479">
        <v>1657298120.5</v>
      </c>
      <c r="DE479">
        <v>0</v>
      </c>
      <c r="DF479">
        <v>1.391</v>
      </c>
      <c r="DG479">
        <v>0.035</v>
      </c>
      <c r="DH479">
        <v>2.39</v>
      </c>
      <c r="DI479">
        <v>0.104</v>
      </c>
      <c r="DJ479">
        <v>419</v>
      </c>
      <c r="DK479">
        <v>18</v>
      </c>
      <c r="DL479">
        <v>0.11</v>
      </c>
      <c r="DM479">
        <v>0.02</v>
      </c>
      <c r="DN479">
        <v>-63.6792731707317</v>
      </c>
      <c r="DO479">
        <v>0.847099651567911</v>
      </c>
      <c r="DP479">
        <v>0.149182703542629</v>
      </c>
      <c r="DQ479">
        <v>0</v>
      </c>
      <c r="DR479">
        <v>2.2911012195122</v>
      </c>
      <c r="DS479">
        <v>-0.500384529616722</v>
      </c>
      <c r="DT479">
        <v>0.0520434088137183</v>
      </c>
      <c r="DU479">
        <v>0</v>
      </c>
      <c r="DV479">
        <v>0</v>
      </c>
      <c r="DW479">
        <v>2</v>
      </c>
      <c r="DX479" t="s">
        <v>357</v>
      </c>
      <c r="DY479">
        <v>2.83559</v>
      </c>
      <c r="DZ479">
        <v>2.64128</v>
      </c>
      <c r="EA479">
        <v>0.190938</v>
      </c>
      <c r="EB479">
        <v>0.194898</v>
      </c>
      <c r="EC479">
        <v>0.0724872</v>
      </c>
      <c r="ED479">
        <v>0.0668418</v>
      </c>
      <c r="EE479">
        <v>22552.3</v>
      </c>
      <c r="EF479">
        <v>19633.6</v>
      </c>
      <c r="EG479">
        <v>24972.2</v>
      </c>
      <c r="EH479">
        <v>23766.3</v>
      </c>
      <c r="EI479">
        <v>39573.4</v>
      </c>
      <c r="EJ479">
        <v>36744</v>
      </c>
      <c r="EK479">
        <v>45178.8</v>
      </c>
      <c r="EL479">
        <v>42436.4</v>
      </c>
      <c r="EM479">
        <v>1.75233</v>
      </c>
      <c r="EN479">
        <v>2.04535</v>
      </c>
      <c r="EO479">
        <v>0.0673048</v>
      </c>
      <c r="EP479">
        <v>0</v>
      </c>
      <c r="EQ479">
        <v>23.919</v>
      </c>
      <c r="ER479">
        <v>999.9</v>
      </c>
      <c r="ES479">
        <v>26.181</v>
      </c>
      <c r="ET479">
        <v>40.949</v>
      </c>
      <c r="EU479">
        <v>28.2847</v>
      </c>
      <c r="EV479">
        <v>52.3733</v>
      </c>
      <c r="EW479">
        <v>30.7812</v>
      </c>
      <c r="EX479">
        <v>2</v>
      </c>
      <c r="EY479">
        <v>0.247256</v>
      </c>
      <c r="EZ479">
        <v>7.11975</v>
      </c>
      <c r="FA479">
        <v>20.1019</v>
      </c>
      <c r="FB479">
        <v>5.23451</v>
      </c>
      <c r="FC479">
        <v>11.992</v>
      </c>
      <c r="FD479">
        <v>4.9557</v>
      </c>
      <c r="FE479">
        <v>3.30395</v>
      </c>
      <c r="FF479">
        <v>350.9</v>
      </c>
      <c r="FG479">
        <v>9999</v>
      </c>
      <c r="FH479">
        <v>9999</v>
      </c>
      <c r="FI479">
        <v>6409</v>
      </c>
      <c r="FJ479">
        <v>1.86813</v>
      </c>
      <c r="FK479">
        <v>1.86388</v>
      </c>
      <c r="FL479">
        <v>1.87134</v>
      </c>
      <c r="FM479">
        <v>1.86249</v>
      </c>
      <c r="FN479">
        <v>1.86177</v>
      </c>
      <c r="FO479">
        <v>1.86815</v>
      </c>
      <c r="FP479">
        <v>1.85837</v>
      </c>
      <c r="FQ479">
        <v>1.86455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9.02</v>
      </c>
      <c r="GF479">
        <v>0.2367</v>
      </c>
      <c r="GG479">
        <v>2.14445261950712</v>
      </c>
      <c r="GH479">
        <v>0.00524579190152856</v>
      </c>
      <c r="GI479">
        <v>-2.61795653493914e-06</v>
      </c>
      <c r="GJ479">
        <v>1.03317073579164e-09</v>
      </c>
      <c r="GK479">
        <v>-0.0325879594738201</v>
      </c>
      <c r="GL479">
        <v>-0.0124659139965973</v>
      </c>
      <c r="GM479">
        <v>0.00156445697122576</v>
      </c>
      <c r="GN479">
        <v>-1.32223106024955e-05</v>
      </c>
      <c r="GO479">
        <v>14</v>
      </c>
      <c r="GP479">
        <v>2225</v>
      </c>
      <c r="GQ479">
        <v>3</v>
      </c>
      <c r="GR479">
        <v>45</v>
      </c>
      <c r="GS479">
        <v>3207.4</v>
      </c>
      <c r="GT479">
        <v>3207.4</v>
      </c>
      <c r="GU479">
        <v>4.20654</v>
      </c>
      <c r="GV479">
        <v>2.35474</v>
      </c>
      <c r="GW479">
        <v>1.99829</v>
      </c>
      <c r="GX479">
        <v>2.70386</v>
      </c>
      <c r="GY479">
        <v>2.09351</v>
      </c>
      <c r="GZ479">
        <v>2.44507</v>
      </c>
      <c r="HA479">
        <v>45.2904</v>
      </c>
      <c r="HB479">
        <v>13.738</v>
      </c>
      <c r="HC479">
        <v>18</v>
      </c>
      <c r="HD479">
        <v>425.87</v>
      </c>
      <c r="HE479">
        <v>613.9</v>
      </c>
      <c r="HF479">
        <v>17.8139</v>
      </c>
      <c r="HG479">
        <v>30.4174</v>
      </c>
      <c r="HH479">
        <v>30.0003</v>
      </c>
      <c r="HI479">
        <v>30.2215</v>
      </c>
      <c r="HJ479">
        <v>30.2041</v>
      </c>
      <c r="HK479">
        <v>84.1387</v>
      </c>
      <c r="HL479">
        <v>38.8049</v>
      </c>
      <c r="HM479">
        <v>0</v>
      </c>
      <c r="HN479">
        <v>17.8256</v>
      </c>
      <c r="HO479">
        <v>1873</v>
      </c>
      <c r="HP479">
        <v>18.1017</v>
      </c>
      <c r="HQ479">
        <v>95.5936</v>
      </c>
      <c r="HR479">
        <v>99.7362</v>
      </c>
    </row>
    <row r="480" spans="1:226">
      <c r="A480">
        <v>464</v>
      </c>
      <c r="B480">
        <v>1657490572.1</v>
      </c>
      <c r="C480">
        <v>4102.59999990463</v>
      </c>
      <c r="D480" t="s">
        <v>1290</v>
      </c>
      <c r="E480" t="s">
        <v>1291</v>
      </c>
      <c r="F480">
        <v>5</v>
      </c>
      <c r="G480" t="s">
        <v>1071</v>
      </c>
      <c r="H480" t="s">
        <v>354</v>
      </c>
      <c r="I480">
        <v>1657490569.6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1894.34435079309</v>
      </c>
      <c r="AK480">
        <v>1842.58763636364</v>
      </c>
      <c r="AL480">
        <v>3.37212822243002</v>
      </c>
      <c r="AM480">
        <v>66.5773286045169</v>
      </c>
      <c r="AN480">
        <f>(AP480 - AO480 + BO480*1E3/(8.314*(BQ480+273.15)) * AR480/BN480 * AQ480) * BN480/(100*BB480) * 1000/(1000 - AP480)</f>
        <v>0</v>
      </c>
      <c r="AO480">
        <v>17.9902405531172</v>
      </c>
      <c r="AP480">
        <v>20.1818545454545</v>
      </c>
      <c r="AQ480">
        <v>-0.0010975937506137</v>
      </c>
      <c r="AR480">
        <v>78.1139820715769</v>
      </c>
      <c r="AS480">
        <v>18</v>
      </c>
      <c r="AT480">
        <v>4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1657490569.6</v>
      </c>
      <c r="BH480">
        <v>1798.76444444444</v>
      </c>
      <c r="BI480">
        <v>1862.37111111111</v>
      </c>
      <c r="BJ480">
        <v>20.1878222222222</v>
      </c>
      <c r="BK480">
        <v>18.0014222222222</v>
      </c>
      <c r="BL480">
        <v>1789.69555555556</v>
      </c>
      <c r="BM480">
        <v>19.9513777777778</v>
      </c>
      <c r="BN480">
        <v>500.027111111111</v>
      </c>
      <c r="BO480">
        <v>72.1766222222222</v>
      </c>
      <c r="BP480">
        <v>0.0248544333333333</v>
      </c>
      <c r="BQ480">
        <v>23.5685666666667</v>
      </c>
      <c r="BR480">
        <v>25.0015333333333</v>
      </c>
      <c r="BS480">
        <v>999.9</v>
      </c>
      <c r="BT480">
        <v>0</v>
      </c>
      <c r="BU480">
        <v>0</v>
      </c>
      <c r="BV480">
        <v>9999.41666666667</v>
      </c>
      <c r="BW480">
        <v>0</v>
      </c>
      <c r="BX480">
        <v>256.332</v>
      </c>
      <c r="BY480">
        <v>-63.6067111111111</v>
      </c>
      <c r="BZ480">
        <v>1835.82666666667</v>
      </c>
      <c r="CA480">
        <v>1896.51111111111</v>
      </c>
      <c r="CB480">
        <v>2.18640777777778</v>
      </c>
      <c r="CC480">
        <v>1862.37111111111</v>
      </c>
      <c r="CD480">
        <v>18.0014222222222</v>
      </c>
      <c r="CE480">
        <v>1.45708777777778</v>
      </c>
      <c r="CF480">
        <v>1.29928</v>
      </c>
      <c r="CG480">
        <v>12.5251444444444</v>
      </c>
      <c r="CH480">
        <v>10.7905555555556</v>
      </c>
      <c r="CI480">
        <v>1999.99777777778</v>
      </c>
      <c r="CJ480">
        <v>0.979992777777778</v>
      </c>
      <c r="CK480">
        <v>0.0200076</v>
      </c>
      <c r="CL480">
        <v>0</v>
      </c>
      <c r="CM480">
        <v>2.60777777777778</v>
      </c>
      <c r="CN480">
        <v>0</v>
      </c>
      <c r="CO480">
        <v>13497.0444444444</v>
      </c>
      <c r="CP480">
        <v>16705.3555555556</v>
      </c>
      <c r="CQ480">
        <v>46.6663333333333</v>
      </c>
      <c r="CR480">
        <v>48.75</v>
      </c>
      <c r="CS480">
        <v>47.937</v>
      </c>
      <c r="CT480">
        <v>46.625</v>
      </c>
      <c r="CU480">
        <v>45.687</v>
      </c>
      <c r="CV480">
        <v>1959.98111111111</v>
      </c>
      <c r="CW480">
        <v>40.0166666666667</v>
      </c>
      <c r="CX480">
        <v>0</v>
      </c>
      <c r="CY480">
        <v>1651557357</v>
      </c>
      <c r="CZ480">
        <v>0</v>
      </c>
      <c r="DA480">
        <v>0</v>
      </c>
      <c r="DB480" t="s">
        <v>356</v>
      </c>
      <c r="DC480">
        <v>1657298120.5</v>
      </c>
      <c r="DD480">
        <v>1657298120.5</v>
      </c>
      <c r="DE480">
        <v>0</v>
      </c>
      <c r="DF480">
        <v>1.391</v>
      </c>
      <c r="DG480">
        <v>0.035</v>
      </c>
      <c r="DH480">
        <v>2.39</v>
      </c>
      <c r="DI480">
        <v>0.104</v>
      </c>
      <c r="DJ480">
        <v>419</v>
      </c>
      <c r="DK480">
        <v>18</v>
      </c>
      <c r="DL480">
        <v>0.11</v>
      </c>
      <c r="DM480">
        <v>0.02</v>
      </c>
      <c r="DN480">
        <v>-63.6321146341463</v>
      </c>
      <c r="DO480">
        <v>0.185560975609601</v>
      </c>
      <c r="DP480">
        <v>0.120324900735722</v>
      </c>
      <c r="DQ480">
        <v>0</v>
      </c>
      <c r="DR480">
        <v>2.24927414634146</v>
      </c>
      <c r="DS480">
        <v>-0.386104808362369</v>
      </c>
      <c r="DT480">
        <v>0.0397614803777757</v>
      </c>
      <c r="DU480">
        <v>0</v>
      </c>
      <c r="DV480">
        <v>0</v>
      </c>
      <c r="DW480">
        <v>2</v>
      </c>
      <c r="DX480" t="s">
        <v>357</v>
      </c>
      <c r="DY480">
        <v>2.83534</v>
      </c>
      <c r="DZ480">
        <v>2.6413</v>
      </c>
      <c r="EA480">
        <v>0.19197</v>
      </c>
      <c r="EB480">
        <v>0.195906</v>
      </c>
      <c r="EC480">
        <v>0.0724451</v>
      </c>
      <c r="ED480">
        <v>0.0669454</v>
      </c>
      <c r="EE480">
        <v>22523</v>
      </c>
      <c r="EF480">
        <v>19608.5</v>
      </c>
      <c r="EG480">
        <v>24971.7</v>
      </c>
      <c r="EH480">
        <v>23765.9</v>
      </c>
      <c r="EI480">
        <v>39574.9</v>
      </c>
      <c r="EJ480">
        <v>36739.1</v>
      </c>
      <c r="EK480">
        <v>45178.5</v>
      </c>
      <c r="EL480">
        <v>42435.4</v>
      </c>
      <c r="EM480">
        <v>1.752</v>
      </c>
      <c r="EN480">
        <v>2.04533</v>
      </c>
      <c r="EO480">
        <v>0.0663064</v>
      </c>
      <c r="EP480">
        <v>0</v>
      </c>
      <c r="EQ480">
        <v>23.9064</v>
      </c>
      <c r="ER480">
        <v>999.9</v>
      </c>
      <c r="ES480">
        <v>26.157</v>
      </c>
      <c r="ET480">
        <v>40.949</v>
      </c>
      <c r="EU480">
        <v>28.2583</v>
      </c>
      <c r="EV480">
        <v>52.5633</v>
      </c>
      <c r="EW480">
        <v>30.7893</v>
      </c>
      <c r="EX480">
        <v>2</v>
      </c>
      <c r="EY480">
        <v>0.247685</v>
      </c>
      <c r="EZ480">
        <v>7.10379</v>
      </c>
      <c r="FA480">
        <v>20.1027</v>
      </c>
      <c r="FB480">
        <v>5.23496</v>
      </c>
      <c r="FC480">
        <v>11.992</v>
      </c>
      <c r="FD480">
        <v>4.9558</v>
      </c>
      <c r="FE480">
        <v>3.304</v>
      </c>
      <c r="FF480">
        <v>350.9</v>
      </c>
      <c r="FG480">
        <v>9999</v>
      </c>
      <c r="FH480">
        <v>9999</v>
      </c>
      <c r="FI480">
        <v>6409</v>
      </c>
      <c r="FJ480">
        <v>1.86813</v>
      </c>
      <c r="FK480">
        <v>1.86387</v>
      </c>
      <c r="FL480">
        <v>1.87134</v>
      </c>
      <c r="FM480">
        <v>1.86249</v>
      </c>
      <c r="FN480">
        <v>1.86184</v>
      </c>
      <c r="FO480">
        <v>1.86814</v>
      </c>
      <c r="FP480">
        <v>1.85837</v>
      </c>
      <c r="FQ480">
        <v>1.86454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9.12</v>
      </c>
      <c r="GF480">
        <v>0.2361</v>
      </c>
      <c r="GG480">
        <v>2.14445261950712</v>
      </c>
      <c r="GH480">
        <v>0.00524579190152856</v>
      </c>
      <c r="GI480">
        <v>-2.61795653493914e-06</v>
      </c>
      <c r="GJ480">
        <v>1.03317073579164e-09</v>
      </c>
      <c r="GK480">
        <v>-0.0325879594738201</v>
      </c>
      <c r="GL480">
        <v>-0.0124659139965973</v>
      </c>
      <c r="GM480">
        <v>0.00156445697122576</v>
      </c>
      <c r="GN480">
        <v>-1.32223106024955e-05</v>
      </c>
      <c r="GO480">
        <v>14</v>
      </c>
      <c r="GP480">
        <v>2225</v>
      </c>
      <c r="GQ480">
        <v>3</v>
      </c>
      <c r="GR480">
        <v>45</v>
      </c>
      <c r="GS480">
        <v>3207.5</v>
      </c>
      <c r="GT480">
        <v>3207.5</v>
      </c>
      <c r="GU480">
        <v>4.22974</v>
      </c>
      <c r="GV480">
        <v>2.36328</v>
      </c>
      <c r="GW480">
        <v>1.99829</v>
      </c>
      <c r="GX480">
        <v>2.70386</v>
      </c>
      <c r="GY480">
        <v>2.09351</v>
      </c>
      <c r="GZ480">
        <v>2.46094</v>
      </c>
      <c r="HA480">
        <v>45.2904</v>
      </c>
      <c r="HB480">
        <v>13.7293</v>
      </c>
      <c r="HC480">
        <v>18</v>
      </c>
      <c r="HD480">
        <v>425.723</v>
      </c>
      <c r="HE480">
        <v>613.948</v>
      </c>
      <c r="HF480">
        <v>17.7918</v>
      </c>
      <c r="HG480">
        <v>30.426</v>
      </c>
      <c r="HH480">
        <v>30.0005</v>
      </c>
      <c r="HI480">
        <v>30.2273</v>
      </c>
      <c r="HJ480">
        <v>30.2106</v>
      </c>
      <c r="HK480">
        <v>84.6472</v>
      </c>
      <c r="HL480">
        <v>38.5337</v>
      </c>
      <c r="HM480">
        <v>0</v>
      </c>
      <c r="HN480">
        <v>17.7958</v>
      </c>
      <c r="HO480">
        <v>1886.39</v>
      </c>
      <c r="HP480">
        <v>18.0709</v>
      </c>
      <c r="HQ480">
        <v>95.5925</v>
      </c>
      <c r="HR480">
        <v>99.7341</v>
      </c>
    </row>
    <row r="481" spans="1:226">
      <c r="A481">
        <v>465</v>
      </c>
      <c r="B481">
        <v>1657490577.1</v>
      </c>
      <c r="C481">
        <v>4107.59999990463</v>
      </c>
      <c r="D481" t="s">
        <v>1292</v>
      </c>
      <c r="E481" t="s">
        <v>1293</v>
      </c>
      <c r="F481">
        <v>5</v>
      </c>
      <c r="G481" t="s">
        <v>1071</v>
      </c>
      <c r="H481" t="s">
        <v>354</v>
      </c>
      <c r="I481">
        <v>1657490574.3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1911.8066893039</v>
      </c>
      <c r="AK481">
        <v>1860.03963636364</v>
      </c>
      <c r="AL481">
        <v>3.49261261494452</v>
      </c>
      <c r="AM481">
        <v>66.5773286045169</v>
      </c>
      <c r="AN481">
        <f>(AP481 - AO481 + BO481*1E3/(8.314*(BQ481+273.15)) * AR481/BN481 * AQ481) * BN481/(100*BB481) * 1000/(1000 - AP481)</f>
        <v>0</v>
      </c>
      <c r="AO481">
        <v>18.0444107809047</v>
      </c>
      <c r="AP481">
        <v>20.1773666666667</v>
      </c>
      <c r="AQ481">
        <v>-0.000609830277824748</v>
      </c>
      <c r="AR481">
        <v>78.1139820715769</v>
      </c>
      <c r="AS481">
        <v>18</v>
      </c>
      <c r="AT481">
        <v>4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1657490574.3</v>
      </c>
      <c r="BH481">
        <v>1814.568</v>
      </c>
      <c r="BI481">
        <v>1878.316</v>
      </c>
      <c r="BJ481">
        <v>20.17695</v>
      </c>
      <c r="BK481">
        <v>18.04357</v>
      </c>
      <c r="BL481">
        <v>1805.405</v>
      </c>
      <c r="BM481">
        <v>19.94087</v>
      </c>
      <c r="BN481">
        <v>500.0319</v>
      </c>
      <c r="BO481">
        <v>72.17527</v>
      </c>
      <c r="BP481">
        <v>0.02433964</v>
      </c>
      <c r="BQ481">
        <v>23.54215</v>
      </c>
      <c r="BR481">
        <v>24.98461</v>
      </c>
      <c r="BS481">
        <v>999.9</v>
      </c>
      <c r="BT481">
        <v>0</v>
      </c>
      <c r="BU481">
        <v>0</v>
      </c>
      <c r="BV481">
        <v>10030.94</v>
      </c>
      <c r="BW481">
        <v>0</v>
      </c>
      <c r="BX481">
        <v>273.6232</v>
      </c>
      <c r="BY481">
        <v>-63.74653</v>
      </c>
      <c r="BZ481">
        <v>1851.936</v>
      </c>
      <c r="CA481">
        <v>1912.83</v>
      </c>
      <c r="CB481">
        <v>2.133405</v>
      </c>
      <c r="CC481">
        <v>1878.316</v>
      </c>
      <c r="CD481">
        <v>18.04357</v>
      </c>
      <c r="CE481">
        <v>1.456278</v>
      </c>
      <c r="CF481">
        <v>1.302299</v>
      </c>
      <c r="CG481">
        <v>12.51666</v>
      </c>
      <c r="CH481">
        <v>10.8254</v>
      </c>
      <c r="CI481">
        <v>2000.001</v>
      </c>
      <c r="CJ481">
        <v>0.9799926</v>
      </c>
      <c r="CK481">
        <v>0.02000778</v>
      </c>
      <c r="CL481">
        <v>0</v>
      </c>
      <c r="CM481">
        <v>2.62574</v>
      </c>
      <c r="CN481">
        <v>0</v>
      </c>
      <c r="CO481">
        <v>13478.32</v>
      </c>
      <c r="CP481">
        <v>16705.35</v>
      </c>
      <c r="CQ481">
        <v>46.687</v>
      </c>
      <c r="CR481">
        <v>48.75</v>
      </c>
      <c r="CS481">
        <v>47.937</v>
      </c>
      <c r="CT481">
        <v>46.625</v>
      </c>
      <c r="CU481">
        <v>45.687</v>
      </c>
      <c r="CV481">
        <v>1959.984</v>
      </c>
      <c r="CW481">
        <v>40.017</v>
      </c>
      <c r="CX481">
        <v>0</v>
      </c>
      <c r="CY481">
        <v>1651557361.8</v>
      </c>
      <c r="CZ481">
        <v>0</v>
      </c>
      <c r="DA481">
        <v>0</v>
      </c>
      <c r="DB481" t="s">
        <v>356</v>
      </c>
      <c r="DC481">
        <v>1657298120.5</v>
      </c>
      <c r="DD481">
        <v>1657298120.5</v>
      </c>
      <c r="DE481">
        <v>0</v>
      </c>
      <c r="DF481">
        <v>1.391</v>
      </c>
      <c r="DG481">
        <v>0.035</v>
      </c>
      <c r="DH481">
        <v>2.39</v>
      </c>
      <c r="DI481">
        <v>0.104</v>
      </c>
      <c r="DJ481">
        <v>419</v>
      </c>
      <c r="DK481">
        <v>18</v>
      </c>
      <c r="DL481">
        <v>0.11</v>
      </c>
      <c r="DM481">
        <v>0.02</v>
      </c>
      <c r="DN481">
        <v>-63.6535780487805</v>
      </c>
      <c r="DO481">
        <v>-0.558750522648167</v>
      </c>
      <c r="DP481">
        <v>0.133257712012577</v>
      </c>
      <c r="DQ481">
        <v>0</v>
      </c>
      <c r="DR481">
        <v>2.20955097560976</v>
      </c>
      <c r="DS481">
        <v>-0.458019512195125</v>
      </c>
      <c r="DT481">
        <v>0.0470773742354206</v>
      </c>
      <c r="DU481">
        <v>0</v>
      </c>
      <c r="DV481">
        <v>0</v>
      </c>
      <c r="DW481">
        <v>2</v>
      </c>
      <c r="DX481" t="s">
        <v>357</v>
      </c>
      <c r="DY481">
        <v>2.83559</v>
      </c>
      <c r="DZ481">
        <v>2.64077</v>
      </c>
      <c r="EA481">
        <v>0.193018</v>
      </c>
      <c r="EB481">
        <v>0.196904</v>
      </c>
      <c r="EC481">
        <v>0.0724334</v>
      </c>
      <c r="ED481">
        <v>0.0669755</v>
      </c>
      <c r="EE481">
        <v>22493.2</v>
      </c>
      <c r="EF481">
        <v>19584.1</v>
      </c>
      <c r="EG481">
        <v>24971.1</v>
      </c>
      <c r="EH481">
        <v>23765.8</v>
      </c>
      <c r="EI481">
        <v>39574.6</v>
      </c>
      <c r="EJ481">
        <v>36737.7</v>
      </c>
      <c r="EK481">
        <v>45177.5</v>
      </c>
      <c r="EL481">
        <v>42435.2</v>
      </c>
      <c r="EM481">
        <v>1.75215</v>
      </c>
      <c r="EN481">
        <v>2.04522</v>
      </c>
      <c r="EO481">
        <v>0.0645258</v>
      </c>
      <c r="EP481">
        <v>0</v>
      </c>
      <c r="EQ481">
        <v>23.8929</v>
      </c>
      <c r="ER481">
        <v>999.9</v>
      </c>
      <c r="ES481">
        <v>26.132</v>
      </c>
      <c r="ET481">
        <v>40.949</v>
      </c>
      <c r="EU481">
        <v>28.2347</v>
      </c>
      <c r="EV481">
        <v>52.0033</v>
      </c>
      <c r="EW481">
        <v>30.7292</v>
      </c>
      <c r="EX481">
        <v>2</v>
      </c>
      <c r="EY481">
        <v>0.242543</v>
      </c>
      <c r="EZ481">
        <v>4.27747</v>
      </c>
      <c r="FA481">
        <v>20.1956</v>
      </c>
      <c r="FB481">
        <v>5.23406</v>
      </c>
      <c r="FC481">
        <v>11.992</v>
      </c>
      <c r="FD481">
        <v>4.9555</v>
      </c>
      <c r="FE481">
        <v>3.30398</v>
      </c>
      <c r="FF481">
        <v>350.9</v>
      </c>
      <c r="FG481">
        <v>9999</v>
      </c>
      <c r="FH481">
        <v>9999</v>
      </c>
      <c r="FI481">
        <v>6409.3</v>
      </c>
      <c r="FJ481">
        <v>1.86819</v>
      </c>
      <c r="FK481">
        <v>1.86401</v>
      </c>
      <c r="FL481">
        <v>1.87135</v>
      </c>
      <c r="FM481">
        <v>1.8626</v>
      </c>
      <c r="FN481">
        <v>1.86188</v>
      </c>
      <c r="FO481">
        <v>1.86828</v>
      </c>
      <c r="FP481">
        <v>1.85839</v>
      </c>
      <c r="FQ481">
        <v>1.86462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9.22</v>
      </c>
      <c r="GF481">
        <v>0.2361</v>
      </c>
      <c r="GG481">
        <v>2.14445261950712</v>
      </c>
      <c r="GH481">
        <v>0.00524579190152856</v>
      </c>
      <c r="GI481">
        <v>-2.61795653493914e-06</v>
      </c>
      <c r="GJ481">
        <v>1.03317073579164e-09</v>
      </c>
      <c r="GK481">
        <v>-0.0325879594738201</v>
      </c>
      <c r="GL481">
        <v>-0.0124659139965973</v>
      </c>
      <c r="GM481">
        <v>0.00156445697122576</v>
      </c>
      <c r="GN481">
        <v>-1.32223106024955e-05</v>
      </c>
      <c r="GO481">
        <v>14</v>
      </c>
      <c r="GP481">
        <v>2225</v>
      </c>
      <c r="GQ481">
        <v>3</v>
      </c>
      <c r="GR481">
        <v>45</v>
      </c>
      <c r="GS481">
        <v>3207.6</v>
      </c>
      <c r="GT481">
        <v>3207.6</v>
      </c>
      <c r="GU481">
        <v>4.25659</v>
      </c>
      <c r="GV481">
        <v>2.36084</v>
      </c>
      <c r="GW481">
        <v>1.99829</v>
      </c>
      <c r="GX481">
        <v>2.70386</v>
      </c>
      <c r="GY481">
        <v>2.09351</v>
      </c>
      <c r="GZ481">
        <v>2.39014</v>
      </c>
      <c r="HA481">
        <v>45.3188</v>
      </c>
      <c r="HB481">
        <v>13.8431</v>
      </c>
      <c r="HC481">
        <v>18</v>
      </c>
      <c r="HD481">
        <v>425.85</v>
      </c>
      <c r="HE481">
        <v>613.938</v>
      </c>
      <c r="HF481">
        <v>17.9713</v>
      </c>
      <c r="HG481">
        <v>30.4345</v>
      </c>
      <c r="HH481">
        <v>29.9962</v>
      </c>
      <c r="HI481">
        <v>30.2334</v>
      </c>
      <c r="HJ481">
        <v>30.2171</v>
      </c>
      <c r="HK481">
        <v>85.2034</v>
      </c>
      <c r="HL481">
        <v>38.5337</v>
      </c>
      <c r="HM481">
        <v>0</v>
      </c>
      <c r="HN481">
        <v>18.371</v>
      </c>
      <c r="HO481">
        <v>1906.5</v>
      </c>
      <c r="HP481">
        <v>18.0683</v>
      </c>
      <c r="HQ481">
        <v>95.5904</v>
      </c>
      <c r="HR481">
        <v>99.7337</v>
      </c>
    </row>
    <row r="482" spans="1:226">
      <c r="A482">
        <v>466</v>
      </c>
      <c r="B482">
        <v>1657490582.1</v>
      </c>
      <c r="C482">
        <v>4112.59999990463</v>
      </c>
      <c r="D482" t="s">
        <v>1294</v>
      </c>
      <c r="E482" t="s">
        <v>1295</v>
      </c>
      <c r="F482">
        <v>5</v>
      </c>
      <c r="G482" t="s">
        <v>1071</v>
      </c>
      <c r="H482" t="s">
        <v>354</v>
      </c>
      <c r="I482">
        <v>1657490579.6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1928.12521408719</v>
      </c>
      <c r="AK482">
        <v>1876.55345454545</v>
      </c>
      <c r="AL482">
        <v>3.26783195945561</v>
      </c>
      <c r="AM482">
        <v>66.5773286045169</v>
      </c>
      <c r="AN482">
        <f>(AP482 - AO482 + BO482*1E3/(8.314*(BQ482+273.15)) * AR482/BN482 * AQ482) * BN482/(100*BB482) * 1000/(1000 - AP482)</f>
        <v>0</v>
      </c>
      <c r="AO482">
        <v>18.0398804890785</v>
      </c>
      <c r="AP482">
        <v>20.19194</v>
      </c>
      <c r="AQ482">
        <v>0.000387743773564652</v>
      </c>
      <c r="AR482">
        <v>78.1139820715769</v>
      </c>
      <c r="AS482">
        <v>18</v>
      </c>
      <c r="AT482">
        <v>4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1657490579.6</v>
      </c>
      <c r="BH482">
        <v>1832.22555555556</v>
      </c>
      <c r="BI482">
        <v>1895.45555555556</v>
      </c>
      <c r="BJ482">
        <v>20.1835</v>
      </c>
      <c r="BK482">
        <v>18.0358555555556</v>
      </c>
      <c r="BL482">
        <v>1822.95888888889</v>
      </c>
      <c r="BM482">
        <v>19.9472111111111</v>
      </c>
      <c r="BN482">
        <v>500.053111111111</v>
      </c>
      <c r="BO482">
        <v>72.1757</v>
      </c>
      <c r="BP482">
        <v>0.0239988444444444</v>
      </c>
      <c r="BQ482">
        <v>23.5257888888889</v>
      </c>
      <c r="BR482">
        <v>24.9360333333333</v>
      </c>
      <c r="BS482">
        <v>999.9</v>
      </c>
      <c r="BT482">
        <v>0</v>
      </c>
      <c r="BU482">
        <v>0</v>
      </c>
      <c r="BV482">
        <v>10004.5111111111</v>
      </c>
      <c r="BW482">
        <v>0</v>
      </c>
      <c r="BX482">
        <v>396.196333333333</v>
      </c>
      <c r="BY482">
        <v>-63.2293444444444</v>
      </c>
      <c r="BZ482">
        <v>1869.96888888889</v>
      </c>
      <c r="CA482">
        <v>1930.26777777778</v>
      </c>
      <c r="CB482">
        <v>2.14761888888889</v>
      </c>
      <c r="CC482">
        <v>1895.45555555556</v>
      </c>
      <c r="CD482">
        <v>18.0358555555556</v>
      </c>
      <c r="CE482">
        <v>1.45675777777778</v>
      </c>
      <c r="CF482">
        <v>1.30175111111111</v>
      </c>
      <c r="CG482">
        <v>12.5216555555556</v>
      </c>
      <c r="CH482">
        <v>10.8191</v>
      </c>
      <c r="CI482">
        <v>1999.99444444444</v>
      </c>
      <c r="CJ482">
        <v>0.979991</v>
      </c>
      <c r="CK482">
        <v>0.0200095</v>
      </c>
      <c r="CL482">
        <v>0</v>
      </c>
      <c r="CM482">
        <v>2.38798888888889</v>
      </c>
      <c r="CN482">
        <v>0</v>
      </c>
      <c r="CO482">
        <v>13459.6</v>
      </c>
      <c r="CP482">
        <v>16705.3222222222</v>
      </c>
      <c r="CQ482">
        <v>46.6801111111111</v>
      </c>
      <c r="CR482">
        <v>48.75</v>
      </c>
      <c r="CS482">
        <v>47.937</v>
      </c>
      <c r="CT482">
        <v>46.625</v>
      </c>
      <c r="CU482">
        <v>45.687</v>
      </c>
      <c r="CV482">
        <v>1959.97444444444</v>
      </c>
      <c r="CW482">
        <v>40.02</v>
      </c>
      <c r="CX482">
        <v>0</v>
      </c>
      <c r="CY482">
        <v>1651557366.6</v>
      </c>
      <c r="CZ482">
        <v>0</v>
      </c>
      <c r="DA482">
        <v>0</v>
      </c>
      <c r="DB482" t="s">
        <v>356</v>
      </c>
      <c r="DC482">
        <v>1657298120.5</v>
      </c>
      <c r="DD482">
        <v>1657298120.5</v>
      </c>
      <c r="DE482">
        <v>0</v>
      </c>
      <c r="DF482">
        <v>1.391</v>
      </c>
      <c r="DG482">
        <v>0.035</v>
      </c>
      <c r="DH482">
        <v>2.39</v>
      </c>
      <c r="DI482">
        <v>0.104</v>
      </c>
      <c r="DJ482">
        <v>419</v>
      </c>
      <c r="DK482">
        <v>18</v>
      </c>
      <c r="DL482">
        <v>0.11</v>
      </c>
      <c r="DM482">
        <v>0.02</v>
      </c>
      <c r="DN482">
        <v>-63.5690804878049</v>
      </c>
      <c r="DO482">
        <v>0.914786759581934</v>
      </c>
      <c r="DP482">
        <v>0.213991832781822</v>
      </c>
      <c r="DQ482">
        <v>0</v>
      </c>
      <c r="DR482">
        <v>2.18090341463415</v>
      </c>
      <c r="DS482">
        <v>-0.422504947735186</v>
      </c>
      <c r="DT482">
        <v>0.0450286700869978</v>
      </c>
      <c r="DU482">
        <v>0</v>
      </c>
      <c r="DV482">
        <v>0</v>
      </c>
      <c r="DW482">
        <v>2</v>
      </c>
      <c r="DX482" t="s">
        <v>357</v>
      </c>
      <c r="DY482">
        <v>2.83525</v>
      </c>
      <c r="DZ482">
        <v>2.64045</v>
      </c>
      <c r="EA482">
        <v>0.194022</v>
      </c>
      <c r="EB482">
        <v>0.197882</v>
      </c>
      <c r="EC482">
        <v>0.0724833</v>
      </c>
      <c r="ED482">
        <v>0.0669376</v>
      </c>
      <c r="EE482">
        <v>22465.7</v>
      </c>
      <c r="EF482">
        <v>19560.2</v>
      </c>
      <c r="EG482">
        <v>24971.6</v>
      </c>
      <c r="EH482">
        <v>23765.8</v>
      </c>
      <c r="EI482">
        <v>39573.3</v>
      </c>
      <c r="EJ482">
        <v>36739.4</v>
      </c>
      <c r="EK482">
        <v>45178.5</v>
      </c>
      <c r="EL482">
        <v>42435.4</v>
      </c>
      <c r="EM482">
        <v>1.75175</v>
      </c>
      <c r="EN482">
        <v>2.04505</v>
      </c>
      <c r="EO482">
        <v>0.0645332</v>
      </c>
      <c r="EP482">
        <v>0</v>
      </c>
      <c r="EQ482">
        <v>23.8769</v>
      </c>
      <c r="ER482">
        <v>999.9</v>
      </c>
      <c r="ES482">
        <v>26.132</v>
      </c>
      <c r="ET482">
        <v>40.969</v>
      </c>
      <c r="EU482">
        <v>28.2632</v>
      </c>
      <c r="EV482">
        <v>52.4033</v>
      </c>
      <c r="EW482">
        <v>30.7372</v>
      </c>
      <c r="EX482">
        <v>2</v>
      </c>
      <c r="EY482">
        <v>0.237729</v>
      </c>
      <c r="EZ482">
        <v>5.12536</v>
      </c>
      <c r="FA482">
        <v>20.1742</v>
      </c>
      <c r="FB482">
        <v>5.23376</v>
      </c>
      <c r="FC482">
        <v>11.992</v>
      </c>
      <c r="FD482">
        <v>4.9556</v>
      </c>
      <c r="FE482">
        <v>3.30395</v>
      </c>
      <c r="FF482">
        <v>350.9</v>
      </c>
      <c r="FG482">
        <v>9999</v>
      </c>
      <c r="FH482">
        <v>9999</v>
      </c>
      <c r="FI482">
        <v>6409.3</v>
      </c>
      <c r="FJ482">
        <v>1.86816</v>
      </c>
      <c r="FK482">
        <v>1.86401</v>
      </c>
      <c r="FL482">
        <v>1.87134</v>
      </c>
      <c r="FM482">
        <v>1.86256</v>
      </c>
      <c r="FN482">
        <v>1.86188</v>
      </c>
      <c r="FO482">
        <v>1.86827</v>
      </c>
      <c r="FP482">
        <v>1.85837</v>
      </c>
      <c r="FQ482">
        <v>1.86462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9.31</v>
      </c>
      <c r="GF482">
        <v>0.2367</v>
      </c>
      <c r="GG482">
        <v>2.14445261950712</v>
      </c>
      <c r="GH482">
        <v>0.00524579190152856</v>
      </c>
      <c r="GI482">
        <v>-2.61795653493914e-06</v>
      </c>
      <c r="GJ482">
        <v>1.03317073579164e-09</v>
      </c>
      <c r="GK482">
        <v>-0.0325879594738201</v>
      </c>
      <c r="GL482">
        <v>-0.0124659139965973</v>
      </c>
      <c r="GM482">
        <v>0.00156445697122576</v>
      </c>
      <c r="GN482">
        <v>-1.32223106024955e-05</v>
      </c>
      <c r="GO482">
        <v>14</v>
      </c>
      <c r="GP482">
        <v>2225</v>
      </c>
      <c r="GQ482">
        <v>3</v>
      </c>
      <c r="GR482">
        <v>45</v>
      </c>
      <c r="GS482">
        <v>3207.7</v>
      </c>
      <c r="GT482">
        <v>3207.7</v>
      </c>
      <c r="GU482">
        <v>4.28101</v>
      </c>
      <c r="GV482">
        <v>2.36084</v>
      </c>
      <c r="GW482">
        <v>1.99829</v>
      </c>
      <c r="GX482">
        <v>2.70386</v>
      </c>
      <c r="GY482">
        <v>2.09351</v>
      </c>
      <c r="GZ482">
        <v>2.38892</v>
      </c>
      <c r="HA482">
        <v>45.3188</v>
      </c>
      <c r="HB482">
        <v>13.8168</v>
      </c>
      <c r="HC482">
        <v>18</v>
      </c>
      <c r="HD482">
        <v>425.662</v>
      </c>
      <c r="HE482">
        <v>613.868</v>
      </c>
      <c r="HF482">
        <v>18.3496</v>
      </c>
      <c r="HG482">
        <v>30.4431</v>
      </c>
      <c r="HH482">
        <v>29.9968</v>
      </c>
      <c r="HI482">
        <v>30.2397</v>
      </c>
      <c r="HJ482">
        <v>30.2236</v>
      </c>
      <c r="HK482">
        <v>85.6901</v>
      </c>
      <c r="HL482">
        <v>38.5337</v>
      </c>
      <c r="HM482">
        <v>0</v>
      </c>
      <c r="HN482">
        <v>18.3919</v>
      </c>
      <c r="HO482">
        <v>1920.04</v>
      </c>
      <c r="HP482">
        <v>18.0683</v>
      </c>
      <c r="HQ482">
        <v>95.5924</v>
      </c>
      <c r="HR482">
        <v>99.734</v>
      </c>
    </row>
    <row r="483" spans="1:226">
      <c r="A483">
        <v>467</v>
      </c>
      <c r="B483">
        <v>1657490587.1</v>
      </c>
      <c r="C483">
        <v>4117.59999990463</v>
      </c>
      <c r="D483" t="s">
        <v>1296</v>
      </c>
      <c r="E483" t="s">
        <v>1297</v>
      </c>
      <c r="F483">
        <v>5</v>
      </c>
      <c r="G483" t="s">
        <v>1071</v>
      </c>
      <c r="H483" t="s">
        <v>354</v>
      </c>
      <c r="I483">
        <v>1657490584.3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1944.56053312565</v>
      </c>
      <c r="AK483">
        <v>1893.49563636364</v>
      </c>
      <c r="AL483">
        <v>3.38296280968221</v>
      </c>
      <c r="AM483">
        <v>66.5773286045169</v>
      </c>
      <c r="AN483">
        <f>(AP483 - AO483 + BO483*1E3/(8.314*(BQ483+273.15)) * AR483/BN483 * AQ483) * BN483/(100*BB483) * 1000/(1000 - AP483)</f>
        <v>0</v>
      </c>
      <c r="AO483">
        <v>18.0271370717976</v>
      </c>
      <c r="AP483">
        <v>20.1896006060606</v>
      </c>
      <c r="AQ483">
        <v>0.000782410455516974</v>
      </c>
      <c r="AR483">
        <v>78.1139820715769</v>
      </c>
      <c r="AS483">
        <v>18</v>
      </c>
      <c r="AT483">
        <v>4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1657490584.3</v>
      </c>
      <c r="BH483">
        <v>1847.764</v>
      </c>
      <c r="BI483">
        <v>1910.493</v>
      </c>
      <c r="BJ483">
        <v>20.19418</v>
      </c>
      <c r="BK483">
        <v>18.02623</v>
      </c>
      <c r="BL483">
        <v>1838.403</v>
      </c>
      <c r="BM483">
        <v>19.95753</v>
      </c>
      <c r="BN483">
        <v>499.9925</v>
      </c>
      <c r="BO483">
        <v>72.17597</v>
      </c>
      <c r="BP483">
        <v>0.02408409</v>
      </c>
      <c r="BQ483">
        <v>23.52237</v>
      </c>
      <c r="BR483">
        <v>24.94542</v>
      </c>
      <c r="BS483">
        <v>999.9</v>
      </c>
      <c r="BT483">
        <v>0</v>
      </c>
      <c r="BU483">
        <v>0</v>
      </c>
      <c r="BV483">
        <v>9986.375</v>
      </c>
      <c r="BW483">
        <v>0</v>
      </c>
      <c r="BX483">
        <v>369.2408</v>
      </c>
      <c r="BY483">
        <v>-62.72881</v>
      </c>
      <c r="BZ483">
        <v>1885.846</v>
      </c>
      <c r="CA483">
        <v>1945.563</v>
      </c>
      <c r="CB483">
        <v>2.167955</v>
      </c>
      <c r="CC483">
        <v>1910.493</v>
      </c>
      <c r="CD483">
        <v>18.02623</v>
      </c>
      <c r="CE483">
        <v>1.457535</v>
      </c>
      <c r="CF483">
        <v>1.301059</v>
      </c>
      <c r="CG483">
        <v>12.52979</v>
      </c>
      <c r="CH483">
        <v>10.81111</v>
      </c>
      <c r="CI483">
        <v>1999.996</v>
      </c>
      <c r="CJ483">
        <v>0.979991</v>
      </c>
      <c r="CK483">
        <v>0.0200095</v>
      </c>
      <c r="CL483">
        <v>0</v>
      </c>
      <c r="CM483">
        <v>2.42988</v>
      </c>
      <c r="CN483">
        <v>0</v>
      </c>
      <c r="CO483">
        <v>13457.92</v>
      </c>
      <c r="CP483">
        <v>16705.34</v>
      </c>
      <c r="CQ483">
        <v>46.687</v>
      </c>
      <c r="CR483">
        <v>48.75</v>
      </c>
      <c r="CS483">
        <v>47.937</v>
      </c>
      <c r="CT483">
        <v>46.625</v>
      </c>
      <c r="CU483">
        <v>45.687</v>
      </c>
      <c r="CV483">
        <v>1959.976</v>
      </c>
      <c r="CW483">
        <v>40.02</v>
      </c>
      <c r="CX483">
        <v>0</v>
      </c>
      <c r="CY483">
        <v>1651557372</v>
      </c>
      <c r="CZ483">
        <v>0</v>
      </c>
      <c r="DA483">
        <v>0</v>
      </c>
      <c r="DB483" t="s">
        <v>356</v>
      </c>
      <c r="DC483">
        <v>1657298120.5</v>
      </c>
      <c r="DD483">
        <v>1657298120.5</v>
      </c>
      <c r="DE483">
        <v>0</v>
      </c>
      <c r="DF483">
        <v>1.391</v>
      </c>
      <c r="DG483">
        <v>0.035</v>
      </c>
      <c r="DH483">
        <v>2.39</v>
      </c>
      <c r="DI483">
        <v>0.104</v>
      </c>
      <c r="DJ483">
        <v>419</v>
      </c>
      <c r="DK483">
        <v>18</v>
      </c>
      <c r="DL483">
        <v>0.11</v>
      </c>
      <c r="DM483">
        <v>0.02</v>
      </c>
      <c r="DN483">
        <v>-63.4092243902439</v>
      </c>
      <c r="DO483">
        <v>3.18739024390227</v>
      </c>
      <c r="DP483">
        <v>0.395372903188683</v>
      </c>
      <c r="DQ483">
        <v>0</v>
      </c>
      <c r="DR483">
        <v>2.1620343902439</v>
      </c>
      <c r="DS483">
        <v>-0.121245365853654</v>
      </c>
      <c r="DT483">
        <v>0.0266418257311081</v>
      </c>
      <c r="DU483">
        <v>0</v>
      </c>
      <c r="DV483">
        <v>0</v>
      </c>
      <c r="DW483">
        <v>2</v>
      </c>
      <c r="DX483" t="s">
        <v>357</v>
      </c>
      <c r="DY483">
        <v>2.83509</v>
      </c>
      <c r="DZ483">
        <v>2.64043</v>
      </c>
      <c r="EA483">
        <v>0.195027</v>
      </c>
      <c r="EB483">
        <v>0.198804</v>
      </c>
      <c r="EC483">
        <v>0.0724662</v>
      </c>
      <c r="ED483">
        <v>0.0669193</v>
      </c>
      <c r="EE483">
        <v>22437.6</v>
      </c>
      <c r="EF483">
        <v>19537.9</v>
      </c>
      <c r="EG483">
        <v>24971.6</v>
      </c>
      <c r="EH483">
        <v>23766.1</v>
      </c>
      <c r="EI483">
        <v>39573.9</v>
      </c>
      <c r="EJ483">
        <v>36740.6</v>
      </c>
      <c r="EK483">
        <v>45178.3</v>
      </c>
      <c r="EL483">
        <v>42436</v>
      </c>
      <c r="EM483">
        <v>1.75168</v>
      </c>
      <c r="EN483">
        <v>2.0452</v>
      </c>
      <c r="EO483">
        <v>0.066828</v>
      </c>
      <c r="EP483">
        <v>0</v>
      </c>
      <c r="EQ483">
        <v>23.8593</v>
      </c>
      <c r="ER483">
        <v>999.9</v>
      </c>
      <c r="ES483">
        <v>26.108</v>
      </c>
      <c r="ET483">
        <v>40.969</v>
      </c>
      <c r="EU483">
        <v>28.2372</v>
      </c>
      <c r="EV483">
        <v>52.5033</v>
      </c>
      <c r="EW483">
        <v>30.7612</v>
      </c>
      <c r="EX483">
        <v>2</v>
      </c>
      <c r="EY483">
        <v>0.240041</v>
      </c>
      <c r="EZ483">
        <v>5.45726</v>
      </c>
      <c r="FA483">
        <v>20.1633</v>
      </c>
      <c r="FB483">
        <v>5.23361</v>
      </c>
      <c r="FC483">
        <v>11.992</v>
      </c>
      <c r="FD483">
        <v>4.9555</v>
      </c>
      <c r="FE483">
        <v>3.30398</v>
      </c>
      <c r="FF483">
        <v>350.9</v>
      </c>
      <c r="FG483">
        <v>9999</v>
      </c>
      <c r="FH483">
        <v>9999</v>
      </c>
      <c r="FI483">
        <v>6409.6</v>
      </c>
      <c r="FJ483">
        <v>1.86815</v>
      </c>
      <c r="FK483">
        <v>1.86401</v>
      </c>
      <c r="FL483">
        <v>1.87134</v>
      </c>
      <c r="FM483">
        <v>1.86255</v>
      </c>
      <c r="FN483">
        <v>1.86188</v>
      </c>
      <c r="FO483">
        <v>1.86825</v>
      </c>
      <c r="FP483">
        <v>1.85837</v>
      </c>
      <c r="FQ483">
        <v>1.86462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9.41</v>
      </c>
      <c r="GF483">
        <v>0.2365</v>
      </c>
      <c r="GG483">
        <v>2.14445261950712</v>
      </c>
      <c r="GH483">
        <v>0.00524579190152856</v>
      </c>
      <c r="GI483">
        <v>-2.61795653493914e-06</v>
      </c>
      <c r="GJ483">
        <v>1.03317073579164e-09</v>
      </c>
      <c r="GK483">
        <v>-0.0325879594738201</v>
      </c>
      <c r="GL483">
        <v>-0.0124659139965973</v>
      </c>
      <c r="GM483">
        <v>0.00156445697122576</v>
      </c>
      <c r="GN483">
        <v>-1.32223106024955e-05</v>
      </c>
      <c r="GO483">
        <v>14</v>
      </c>
      <c r="GP483">
        <v>2225</v>
      </c>
      <c r="GQ483">
        <v>3</v>
      </c>
      <c r="GR483">
        <v>45</v>
      </c>
      <c r="GS483">
        <v>3207.8</v>
      </c>
      <c r="GT483">
        <v>3207.8</v>
      </c>
      <c r="GU483">
        <v>4.30542</v>
      </c>
      <c r="GV483">
        <v>2.35474</v>
      </c>
      <c r="GW483">
        <v>1.99829</v>
      </c>
      <c r="GX483">
        <v>2.70264</v>
      </c>
      <c r="GY483">
        <v>2.09351</v>
      </c>
      <c r="GZ483">
        <v>2.44141</v>
      </c>
      <c r="HA483">
        <v>45.3473</v>
      </c>
      <c r="HB483">
        <v>13.8081</v>
      </c>
      <c r="HC483">
        <v>18</v>
      </c>
      <c r="HD483">
        <v>425.663</v>
      </c>
      <c r="HE483">
        <v>614.063</v>
      </c>
      <c r="HF483">
        <v>18.4576</v>
      </c>
      <c r="HG483">
        <v>30.451</v>
      </c>
      <c r="HH483">
        <v>30.0002</v>
      </c>
      <c r="HI483">
        <v>30.2462</v>
      </c>
      <c r="HJ483">
        <v>30.2308</v>
      </c>
      <c r="HK483">
        <v>86.245</v>
      </c>
      <c r="HL483">
        <v>38.5337</v>
      </c>
      <c r="HM483">
        <v>0</v>
      </c>
      <c r="HN483">
        <v>18.4369</v>
      </c>
      <c r="HO483">
        <v>1940.28</v>
      </c>
      <c r="HP483">
        <v>18.0683</v>
      </c>
      <c r="HQ483">
        <v>95.5922</v>
      </c>
      <c r="HR483">
        <v>99.7353</v>
      </c>
    </row>
    <row r="484" spans="1:226">
      <c r="A484">
        <v>468</v>
      </c>
      <c r="B484">
        <v>1657490592.1</v>
      </c>
      <c r="C484">
        <v>4122.59999990463</v>
      </c>
      <c r="D484" t="s">
        <v>1298</v>
      </c>
      <c r="E484" t="s">
        <v>1299</v>
      </c>
      <c r="F484">
        <v>5</v>
      </c>
      <c r="G484" t="s">
        <v>1071</v>
      </c>
      <c r="H484" t="s">
        <v>354</v>
      </c>
      <c r="I484">
        <v>1657490589.6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1961.20273893404</v>
      </c>
      <c r="AK484">
        <v>1909.86515151515</v>
      </c>
      <c r="AL484">
        <v>3.28295160873164</v>
      </c>
      <c r="AM484">
        <v>66.5773286045169</v>
      </c>
      <c r="AN484">
        <f>(AP484 - AO484 + BO484*1E3/(8.314*(BQ484+273.15)) * AR484/BN484 * AQ484) * BN484/(100*BB484) * 1000/(1000 - AP484)</f>
        <v>0</v>
      </c>
      <c r="AO484">
        <v>18.0206091242791</v>
      </c>
      <c r="AP484">
        <v>20.1588496969697</v>
      </c>
      <c r="AQ484">
        <v>-0.0054975658837499</v>
      </c>
      <c r="AR484">
        <v>78.1139820715769</v>
      </c>
      <c r="AS484">
        <v>18</v>
      </c>
      <c r="AT484">
        <v>4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1657490589.6</v>
      </c>
      <c r="BH484">
        <v>1864.86777777778</v>
      </c>
      <c r="BI484">
        <v>1928.02888888889</v>
      </c>
      <c r="BJ484">
        <v>20.1722666666667</v>
      </c>
      <c r="BK484">
        <v>18.0172111111111</v>
      </c>
      <c r="BL484">
        <v>1855.40222222222</v>
      </c>
      <c r="BM484">
        <v>19.9363555555556</v>
      </c>
      <c r="BN484">
        <v>499.985444444444</v>
      </c>
      <c r="BO484">
        <v>72.1771333333333</v>
      </c>
      <c r="BP484">
        <v>0.0243032111111111</v>
      </c>
      <c r="BQ484">
        <v>23.5184777777778</v>
      </c>
      <c r="BR484">
        <v>24.9547888888889</v>
      </c>
      <c r="BS484">
        <v>999.9</v>
      </c>
      <c r="BT484">
        <v>0</v>
      </c>
      <c r="BU484">
        <v>0</v>
      </c>
      <c r="BV484">
        <v>9993.75</v>
      </c>
      <c r="BW484">
        <v>0</v>
      </c>
      <c r="BX484">
        <v>426.809666666667</v>
      </c>
      <c r="BY484">
        <v>-63.1612</v>
      </c>
      <c r="BZ484">
        <v>1903.25888888889</v>
      </c>
      <c r="CA484">
        <v>1963.40333333333</v>
      </c>
      <c r="CB484">
        <v>2.15505111111111</v>
      </c>
      <c r="CC484">
        <v>1928.02888888889</v>
      </c>
      <c r="CD484">
        <v>18.0172111111111</v>
      </c>
      <c r="CE484">
        <v>1.45597666666667</v>
      </c>
      <c r="CF484">
        <v>1.30043111111111</v>
      </c>
      <c r="CG484">
        <v>12.5135333333333</v>
      </c>
      <c r="CH484">
        <v>10.8038222222222</v>
      </c>
      <c r="CI484">
        <v>2000.00444444444</v>
      </c>
      <c r="CJ484">
        <v>0.980000111111111</v>
      </c>
      <c r="CK484">
        <v>0.0200001444444444</v>
      </c>
      <c r="CL484">
        <v>0</v>
      </c>
      <c r="CM484">
        <v>2.46921111111111</v>
      </c>
      <c r="CN484">
        <v>0</v>
      </c>
      <c r="CO484">
        <v>13467.1</v>
      </c>
      <c r="CP484">
        <v>16705.4777777778</v>
      </c>
      <c r="CQ484">
        <v>46.687</v>
      </c>
      <c r="CR484">
        <v>48.75</v>
      </c>
      <c r="CS484">
        <v>47.951</v>
      </c>
      <c r="CT484">
        <v>46.625</v>
      </c>
      <c r="CU484">
        <v>45.687</v>
      </c>
      <c r="CV484">
        <v>1960.00333333333</v>
      </c>
      <c r="CW484">
        <v>40.0033333333333</v>
      </c>
      <c r="CX484">
        <v>0</v>
      </c>
      <c r="CY484">
        <v>1651557376.8</v>
      </c>
      <c r="CZ484">
        <v>0</v>
      </c>
      <c r="DA484">
        <v>0</v>
      </c>
      <c r="DB484" t="s">
        <v>356</v>
      </c>
      <c r="DC484">
        <v>1657298120.5</v>
      </c>
      <c r="DD484">
        <v>1657298120.5</v>
      </c>
      <c r="DE484">
        <v>0</v>
      </c>
      <c r="DF484">
        <v>1.391</v>
      </c>
      <c r="DG484">
        <v>0.035</v>
      </c>
      <c r="DH484">
        <v>2.39</v>
      </c>
      <c r="DI484">
        <v>0.104</v>
      </c>
      <c r="DJ484">
        <v>419</v>
      </c>
      <c r="DK484">
        <v>18</v>
      </c>
      <c r="DL484">
        <v>0.11</v>
      </c>
      <c r="DM484">
        <v>0.02</v>
      </c>
      <c r="DN484">
        <v>-63.2022926829268</v>
      </c>
      <c r="DO484">
        <v>3.44714006968643</v>
      </c>
      <c r="DP484">
        <v>0.48539006109507</v>
      </c>
      <c r="DQ484">
        <v>0</v>
      </c>
      <c r="DR484">
        <v>2.15198951219512</v>
      </c>
      <c r="DS484">
        <v>0.0803203484320542</v>
      </c>
      <c r="DT484">
        <v>0.0152049714192302</v>
      </c>
      <c r="DU484">
        <v>1</v>
      </c>
      <c r="DV484">
        <v>1</v>
      </c>
      <c r="DW484">
        <v>2</v>
      </c>
      <c r="DX484" t="s">
        <v>363</v>
      </c>
      <c r="DY484">
        <v>2.83535</v>
      </c>
      <c r="DZ484">
        <v>2.64064</v>
      </c>
      <c r="EA484">
        <v>0.196007</v>
      </c>
      <c r="EB484">
        <v>0.199841</v>
      </c>
      <c r="EC484">
        <v>0.0723802</v>
      </c>
      <c r="ED484">
        <v>0.0668852</v>
      </c>
      <c r="EE484">
        <v>22409.5</v>
      </c>
      <c r="EF484">
        <v>19512.4</v>
      </c>
      <c r="EG484">
        <v>24970.8</v>
      </c>
      <c r="EH484">
        <v>23765.9</v>
      </c>
      <c r="EI484">
        <v>39576.7</v>
      </c>
      <c r="EJ484">
        <v>36741.3</v>
      </c>
      <c r="EK484">
        <v>45177.3</v>
      </c>
      <c r="EL484">
        <v>42435.2</v>
      </c>
      <c r="EM484">
        <v>1.75175</v>
      </c>
      <c r="EN484">
        <v>2.04487</v>
      </c>
      <c r="EO484">
        <v>0.0675805</v>
      </c>
      <c r="EP484">
        <v>0</v>
      </c>
      <c r="EQ484">
        <v>23.8428</v>
      </c>
      <c r="ER484">
        <v>999.9</v>
      </c>
      <c r="ES484">
        <v>26.084</v>
      </c>
      <c r="ET484">
        <v>40.979</v>
      </c>
      <c r="EU484">
        <v>28.2287</v>
      </c>
      <c r="EV484">
        <v>52.5433</v>
      </c>
      <c r="EW484">
        <v>30.645</v>
      </c>
      <c r="EX484">
        <v>2</v>
      </c>
      <c r="EY484">
        <v>0.242215</v>
      </c>
      <c r="EZ484">
        <v>5.68139</v>
      </c>
      <c r="FA484">
        <v>20.1553</v>
      </c>
      <c r="FB484">
        <v>5.23421</v>
      </c>
      <c r="FC484">
        <v>11.992</v>
      </c>
      <c r="FD484">
        <v>4.9559</v>
      </c>
      <c r="FE484">
        <v>3.304</v>
      </c>
      <c r="FF484">
        <v>350.9</v>
      </c>
      <c r="FG484">
        <v>9999</v>
      </c>
      <c r="FH484">
        <v>9999</v>
      </c>
      <c r="FI484">
        <v>6409.6</v>
      </c>
      <c r="FJ484">
        <v>1.86814</v>
      </c>
      <c r="FK484">
        <v>1.86398</v>
      </c>
      <c r="FL484">
        <v>1.87134</v>
      </c>
      <c r="FM484">
        <v>1.86252</v>
      </c>
      <c r="FN484">
        <v>1.86187</v>
      </c>
      <c r="FO484">
        <v>1.86819</v>
      </c>
      <c r="FP484">
        <v>1.85837</v>
      </c>
      <c r="FQ484">
        <v>1.86461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9.52</v>
      </c>
      <c r="GF484">
        <v>0.2353</v>
      </c>
      <c r="GG484">
        <v>2.14445261950712</v>
      </c>
      <c r="GH484">
        <v>0.00524579190152856</v>
      </c>
      <c r="GI484">
        <v>-2.61795653493914e-06</v>
      </c>
      <c r="GJ484">
        <v>1.03317073579164e-09</v>
      </c>
      <c r="GK484">
        <v>-0.0325879594738201</v>
      </c>
      <c r="GL484">
        <v>-0.0124659139965973</v>
      </c>
      <c r="GM484">
        <v>0.00156445697122576</v>
      </c>
      <c r="GN484">
        <v>-1.32223106024955e-05</v>
      </c>
      <c r="GO484">
        <v>14</v>
      </c>
      <c r="GP484">
        <v>2225</v>
      </c>
      <c r="GQ484">
        <v>3</v>
      </c>
      <c r="GR484">
        <v>45</v>
      </c>
      <c r="GS484">
        <v>3207.9</v>
      </c>
      <c r="GT484">
        <v>3207.9</v>
      </c>
      <c r="GU484">
        <v>4.33472</v>
      </c>
      <c r="GV484">
        <v>2.35352</v>
      </c>
      <c r="GW484">
        <v>1.99829</v>
      </c>
      <c r="GX484">
        <v>2.70264</v>
      </c>
      <c r="GY484">
        <v>2.09351</v>
      </c>
      <c r="GZ484">
        <v>2.4292</v>
      </c>
      <c r="HA484">
        <v>45.3758</v>
      </c>
      <c r="HB484">
        <v>13.7993</v>
      </c>
      <c r="HC484">
        <v>18</v>
      </c>
      <c r="HD484">
        <v>425.75</v>
      </c>
      <c r="HE484">
        <v>613.866</v>
      </c>
      <c r="HF484">
        <v>18.5059</v>
      </c>
      <c r="HG484">
        <v>30.4589</v>
      </c>
      <c r="HH484">
        <v>30.0014</v>
      </c>
      <c r="HI484">
        <v>30.2527</v>
      </c>
      <c r="HJ484">
        <v>30.2367</v>
      </c>
      <c r="HK484">
        <v>86.751</v>
      </c>
      <c r="HL484">
        <v>38.5337</v>
      </c>
      <c r="HM484">
        <v>0</v>
      </c>
      <c r="HN484">
        <v>18.4709</v>
      </c>
      <c r="HO484">
        <v>1953.72</v>
      </c>
      <c r="HP484">
        <v>18.0921</v>
      </c>
      <c r="HQ484">
        <v>95.5897</v>
      </c>
      <c r="HR484">
        <v>99.7339</v>
      </c>
    </row>
    <row r="485" spans="1:226">
      <c r="A485">
        <v>469</v>
      </c>
      <c r="B485">
        <v>1657490597.1</v>
      </c>
      <c r="C485">
        <v>4127.59999990463</v>
      </c>
      <c r="D485" t="s">
        <v>1300</v>
      </c>
      <c r="E485" t="s">
        <v>1301</v>
      </c>
      <c r="F485">
        <v>5</v>
      </c>
      <c r="G485" t="s">
        <v>1071</v>
      </c>
      <c r="H485" t="s">
        <v>354</v>
      </c>
      <c r="I485">
        <v>1657490594.3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1978.53363347935</v>
      </c>
      <c r="AK485">
        <v>1926.67145454545</v>
      </c>
      <c r="AL485">
        <v>3.35555554555875</v>
      </c>
      <c r="AM485">
        <v>66.5773286045169</v>
      </c>
      <c r="AN485">
        <f>(AP485 - AO485 + BO485*1E3/(8.314*(BQ485+273.15)) * AR485/BN485 * AQ485) * BN485/(100*BB485) * 1000/(1000 - AP485)</f>
        <v>0</v>
      </c>
      <c r="AO485">
        <v>18.0072223220403</v>
      </c>
      <c r="AP485">
        <v>20.1179248484848</v>
      </c>
      <c r="AQ485">
        <v>-0.00746189668202688</v>
      </c>
      <c r="AR485">
        <v>78.1139820715769</v>
      </c>
      <c r="AS485">
        <v>18</v>
      </c>
      <c r="AT485">
        <v>4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1657490594.3</v>
      </c>
      <c r="BH485">
        <v>1880.312</v>
      </c>
      <c r="BI485">
        <v>1943.855</v>
      </c>
      <c r="BJ485">
        <v>20.13789</v>
      </c>
      <c r="BK485">
        <v>18.00598</v>
      </c>
      <c r="BL485">
        <v>1870.751</v>
      </c>
      <c r="BM485">
        <v>19.9031</v>
      </c>
      <c r="BN485">
        <v>500.0481</v>
      </c>
      <c r="BO485">
        <v>72.17683</v>
      </c>
      <c r="BP485">
        <v>0.02395523</v>
      </c>
      <c r="BQ485">
        <v>23.51388</v>
      </c>
      <c r="BR485">
        <v>24.96479</v>
      </c>
      <c r="BS485">
        <v>999.9</v>
      </c>
      <c r="BT485">
        <v>0</v>
      </c>
      <c r="BU485">
        <v>0</v>
      </c>
      <c r="BV485">
        <v>9985.689</v>
      </c>
      <c r="BW485">
        <v>0</v>
      </c>
      <c r="BX485">
        <v>445.4201</v>
      </c>
      <c r="BY485">
        <v>-63.54382</v>
      </c>
      <c r="BZ485">
        <v>1918.956</v>
      </c>
      <c r="CA485">
        <v>1979.499</v>
      </c>
      <c r="CB485">
        <v>2.131908</v>
      </c>
      <c r="CC485">
        <v>1943.855</v>
      </c>
      <c r="CD485">
        <v>18.00598</v>
      </c>
      <c r="CE485">
        <v>1.45349</v>
      </c>
      <c r="CF485">
        <v>1.299614</v>
      </c>
      <c r="CG485">
        <v>12.48747</v>
      </c>
      <c r="CH485">
        <v>10.79441</v>
      </c>
      <c r="CI485">
        <v>1999.992</v>
      </c>
      <c r="CJ485">
        <v>0.9800009</v>
      </c>
      <c r="CK485">
        <v>0.0199994</v>
      </c>
      <c r="CL485">
        <v>0</v>
      </c>
      <c r="CM485">
        <v>2.54521</v>
      </c>
      <c r="CN485">
        <v>0</v>
      </c>
      <c r="CO485">
        <v>13458.4</v>
      </c>
      <c r="CP485">
        <v>16705.33</v>
      </c>
      <c r="CQ485">
        <v>46.687</v>
      </c>
      <c r="CR485">
        <v>48.75</v>
      </c>
      <c r="CS485">
        <v>47.9811</v>
      </c>
      <c r="CT485">
        <v>46.625</v>
      </c>
      <c r="CU485">
        <v>45.687</v>
      </c>
      <c r="CV485">
        <v>1959.99</v>
      </c>
      <c r="CW485">
        <v>40.002</v>
      </c>
      <c r="CX485">
        <v>0</v>
      </c>
      <c r="CY485">
        <v>1651557381.6</v>
      </c>
      <c r="CZ485">
        <v>0</v>
      </c>
      <c r="DA485">
        <v>0</v>
      </c>
      <c r="DB485" t="s">
        <v>356</v>
      </c>
      <c r="DC485">
        <v>1657298120.5</v>
      </c>
      <c r="DD485">
        <v>1657298120.5</v>
      </c>
      <c r="DE485">
        <v>0</v>
      </c>
      <c r="DF485">
        <v>1.391</v>
      </c>
      <c r="DG485">
        <v>0.035</v>
      </c>
      <c r="DH485">
        <v>2.39</v>
      </c>
      <c r="DI485">
        <v>0.104</v>
      </c>
      <c r="DJ485">
        <v>419</v>
      </c>
      <c r="DK485">
        <v>18</v>
      </c>
      <c r="DL485">
        <v>0.11</v>
      </c>
      <c r="DM485">
        <v>0.02</v>
      </c>
      <c r="DN485">
        <v>-63.1699975609756</v>
      </c>
      <c r="DO485">
        <v>-0.747545644599363</v>
      </c>
      <c r="DP485">
        <v>0.450326291724613</v>
      </c>
      <c r="DQ485">
        <v>0</v>
      </c>
      <c r="DR485">
        <v>2.15065219512195</v>
      </c>
      <c r="DS485">
        <v>-0.0062552613240418</v>
      </c>
      <c r="DT485">
        <v>0.0143637992650893</v>
      </c>
      <c r="DU485">
        <v>1</v>
      </c>
      <c r="DV485">
        <v>1</v>
      </c>
      <c r="DW485">
        <v>2</v>
      </c>
      <c r="DX485" t="s">
        <v>363</v>
      </c>
      <c r="DY485">
        <v>2.83486</v>
      </c>
      <c r="DZ485">
        <v>2.64034</v>
      </c>
      <c r="EA485">
        <v>0.196995</v>
      </c>
      <c r="EB485">
        <v>0.200789</v>
      </c>
      <c r="EC485">
        <v>0.0722732</v>
      </c>
      <c r="ED485">
        <v>0.0668745</v>
      </c>
      <c r="EE485">
        <v>22381</v>
      </c>
      <c r="EF485">
        <v>19488.7</v>
      </c>
      <c r="EG485">
        <v>24969.8</v>
      </c>
      <c r="EH485">
        <v>23765.3</v>
      </c>
      <c r="EI485">
        <v>39580</v>
      </c>
      <c r="EJ485">
        <v>36740.6</v>
      </c>
      <c r="EK485">
        <v>45175.8</v>
      </c>
      <c r="EL485">
        <v>42433.9</v>
      </c>
      <c r="EM485">
        <v>1.7511</v>
      </c>
      <c r="EN485">
        <v>2.04518</v>
      </c>
      <c r="EO485">
        <v>0.0699162</v>
      </c>
      <c r="EP485">
        <v>0</v>
      </c>
      <c r="EQ485">
        <v>23.8252</v>
      </c>
      <c r="ER485">
        <v>999.9</v>
      </c>
      <c r="ES485">
        <v>26.059</v>
      </c>
      <c r="ET485">
        <v>40.979</v>
      </c>
      <c r="EU485">
        <v>28.2017</v>
      </c>
      <c r="EV485">
        <v>52.6133</v>
      </c>
      <c r="EW485">
        <v>30.6771</v>
      </c>
      <c r="EX485">
        <v>2</v>
      </c>
      <c r="EY485">
        <v>0.243979</v>
      </c>
      <c r="EZ485">
        <v>5.78343</v>
      </c>
      <c r="FA485">
        <v>20.1515</v>
      </c>
      <c r="FB485">
        <v>5.23406</v>
      </c>
      <c r="FC485">
        <v>11.992</v>
      </c>
      <c r="FD485">
        <v>4.95585</v>
      </c>
      <c r="FE485">
        <v>3.30398</v>
      </c>
      <c r="FF485">
        <v>350.9</v>
      </c>
      <c r="FG485">
        <v>9999</v>
      </c>
      <c r="FH485">
        <v>9999</v>
      </c>
      <c r="FI485">
        <v>6409.8</v>
      </c>
      <c r="FJ485">
        <v>1.86816</v>
      </c>
      <c r="FK485">
        <v>1.86396</v>
      </c>
      <c r="FL485">
        <v>1.87134</v>
      </c>
      <c r="FM485">
        <v>1.8625</v>
      </c>
      <c r="FN485">
        <v>1.86188</v>
      </c>
      <c r="FO485">
        <v>1.86822</v>
      </c>
      <c r="FP485">
        <v>1.85837</v>
      </c>
      <c r="FQ485">
        <v>1.86457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9.62</v>
      </c>
      <c r="GF485">
        <v>0.234</v>
      </c>
      <c r="GG485">
        <v>2.14445261950712</v>
      </c>
      <c r="GH485">
        <v>0.00524579190152856</v>
      </c>
      <c r="GI485">
        <v>-2.61795653493914e-06</v>
      </c>
      <c r="GJ485">
        <v>1.03317073579164e-09</v>
      </c>
      <c r="GK485">
        <v>-0.0325879594738201</v>
      </c>
      <c r="GL485">
        <v>-0.0124659139965973</v>
      </c>
      <c r="GM485">
        <v>0.00156445697122576</v>
      </c>
      <c r="GN485">
        <v>-1.32223106024955e-05</v>
      </c>
      <c r="GO485">
        <v>14</v>
      </c>
      <c r="GP485">
        <v>2225</v>
      </c>
      <c r="GQ485">
        <v>3</v>
      </c>
      <c r="GR485">
        <v>45</v>
      </c>
      <c r="GS485">
        <v>3207.9</v>
      </c>
      <c r="GT485">
        <v>3207.9</v>
      </c>
      <c r="GU485">
        <v>4.35913</v>
      </c>
      <c r="GV485">
        <v>2.34985</v>
      </c>
      <c r="GW485">
        <v>1.99829</v>
      </c>
      <c r="GX485">
        <v>2.70386</v>
      </c>
      <c r="GY485">
        <v>2.09473</v>
      </c>
      <c r="GZ485">
        <v>2.4585</v>
      </c>
      <c r="HA485">
        <v>45.3758</v>
      </c>
      <c r="HB485">
        <v>13.7993</v>
      </c>
      <c r="HC485">
        <v>18</v>
      </c>
      <c r="HD485">
        <v>425.416</v>
      </c>
      <c r="HE485">
        <v>614.175</v>
      </c>
      <c r="HF485">
        <v>18.5232</v>
      </c>
      <c r="HG485">
        <v>30.4669</v>
      </c>
      <c r="HH485">
        <v>30.0016</v>
      </c>
      <c r="HI485">
        <v>30.2585</v>
      </c>
      <c r="HJ485">
        <v>30.2432</v>
      </c>
      <c r="HK485">
        <v>87.3051</v>
      </c>
      <c r="HL485">
        <v>38.2425</v>
      </c>
      <c r="HM485">
        <v>0</v>
      </c>
      <c r="HN485">
        <v>18.5026</v>
      </c>
      <c r="HO485">
        <v>1973.9</v>
      </c>
      <c r="HP485">
        <v>18.1384</v>
      </c>
      <c r="HQ485">
        <v>95.5862</v>
      </c>
      <c r="HR485">
        <v>99.7309</v>
      </c>
    </row>
    <row r="486" spans="1:226">
      <c r="A486">
        <v>470</v>
      </c>
      <c r="B486">
        <v>1657490602.1</v>
      </c>
      <c r="C486">
        <v>4132.59999990463</v>
      </c>
      <c r="D486" t="s">
        <v>1302</v>
      </c>
      <c r="E486" t="s">
        <v>1303</v>
      </c>
      <c r="F486">
        <v>5</v>
      </c>
      <c r="G486" t="s">
        <v>1071</v>
      </c>
      <c r="H486" t="s">
        <v>354</v>
      </c>
      <c r="I486">
        <v>1657490599.6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1995.51198035244</v>
      </c>
      <c r="AK486">
        <v>1943.53048484849</v>
      </c>
      <c r="AL486">
        <v>3.39353848922111</v>
      </c>
      <c r="AM486">
        <v>66.5773286045169</v>
      </c>
      <c r="AN486">
        <f>(AP486 - AO486 + BO486*1E3/(8.314*(BQ486+273.15)) * AR486/BN486 * AQ486) * BN486/(100*BB486) * 1000/(1000 - AP486)</f>
        <v>0</v>
      </c>
      <c r="AO486">
        <v>18.0169264617138</v>
      </c>
      <c r="AP486">
        <v>20.0894503030303</v>
      </c>
      <c r="AQ486">
        <v>-0.00540063297835901</v>
      </c>
      <c r="AR486">
        <v>78.1139820715769</v>
      </c>
      <c r="AS486">
        <v>18</v>
      </c>
      <c r="AT486">
        <v>4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1657490599.6</v>
      </c>
      <c r="BH486">
        <v>1897.79</v>
      </c>
      <c r="BI486">
        <v>1961.69222222222</v>
      </c>
      <c r="BJ486">
        <v>20.0993666666667</v>
      </c>
      <c r="BK486">
        <v>18.0226333333333</v>
      </c>
      <c r="BL486">
        <v>1888.12</v>
      </c>
      <c r="BM486">
        <v>19.8658555555556</v>
      </c>
      <c r="BN486">
        <v>499.962333333333</v>
      </c>
      <c r="BO486">
        <v>72.1760888888889</v>
      </c>
      <c r="BP486">
        <v>0.0239721</v>
      </c>
      <c r="BQ486">
        <v>23.5195666666667</v>
      </c>
      <c r="BR486">
        <v>24.9695</v>
      </c>
      <c r="BS486">
        <v>999.9</v>
      </c>
      <c r="BT486">
        <v>0</v>
      </c>
      <c r="BU486">
        <v>0</v>
      </c>
      <c r="BV486">
        <v>9998.33333333333</v>
      </c>
      <c r="BW486">
        <v>0</v>
      </c>
      <c r="BX486">
        <v>370.840555555556</v>
      </c>
      <c r="BY486">
        <v>-63.8994333333333</v>
      </c>
      <c r="BZ486">
        <v>1936.71666666667</v>
      </c>
      <c r="CA486">
        <v>1997.69555555556</v>
      </c>
      <c r="CB486">
        <v>2.07676222222222</v>
      </c>
      <c r="CC486">
        <v>1961.69222222222</v>
      </c>
      <c r="CD486">
        <v>18.0226333333333</v>
      </c>
      <c r="CE486">
        <v>1.45069444444444</v>
      </c>
      <c r="CF486">
        <v>1.30080222222222</v>
      </c>
      <c r="CG486">
        <v>12.4581555555556</v>
      </c>
      <c r="CH486">
        <v>10.8081333333333</v>
      </c>
      <c r="CI486">
        <v>1999.99</v>
      </c>
      <c r="CJ486">
        <v>0.979998333333333</v>
      </c>
      <c r="CK486">
        <v>0.0200018222222222</v>
      </c>
      <c r="CL486">
        <v>0</v>
      </c>
      <c r="CM486">
        <v>2.49628888888889</v>
      </c>
      <c r="CN486">
        <v>0</v>
      </c>
      <c r="CO486">
        <v>13445.4333333333</v>
      </c>
      <c r="CP486">
        <v>16705.3</v>
      </c>
      <c r="CQ486">
        <v>46.687</v>
      </c>
      <c r="CR486">
        <v>48.75</v>
      </c>
      <c r="CS486">
        <v>48</v>
      </c>
      <c r="CT486">
        <v>46.625</v>
      </c>
      <c r="CU486">
        <v>45.687</v>
      </c>
      <c r="CV486">
        <v>1959.98666666667</v>
      </c>
      <c r="CW486">
        <v>40.0066666666667</v>
      </c>
      <c r="CX486">
        <v>0</v>
      </c>
      <c r="CY486">
        <v>1651557387</v>
      </c>
      <c r="CZ486">
        <v>0</v>
      </c>
      <c r="DA486">
        <v>0</v>
      </c>
      <c r="DB486" t="s">
        <v>356</v>
      </c>
      <c r="DC486">
        <v>1657298120.5</v>
      </c>
      <c r="DD486">
        <v>1657298120.5</v>
      </c>
      <c r="DE486">
        <v>0</v>
      </c>
      <c r="DF486">
        <v>1.391</v>
      </c>
      <c r="DG486">
        <v>0.035</v>
      </c>
      <c r="DH486">
        <v>2.39</v>
      </c>
      <c r="DI486">
        <v>0.104</v>
      </c>
      <c r="DJ486">
        <v>419</v>
      </c>
      <c r="DK486">
        <v>18</v>
      </c>
      <c r="DL486">
        <v>0.11</v>
      </c>
      <c r="DM486">
        <v>0.02</v>
      </c>
      <c r="DN486">
        <v>-63.2575512195122</v>
      </c>
      <c r="DO486">
        <v>-3.38664041811858</v>
      </c>
      <c r="DP486">
        <v>0.525635361008385</v>
      </c>
      <c r="DQ486">
        <v>0</v>
      </c>
      <c r="DR486">
        <v>2.13923365853659</v>
      </c>
      <c r="DS486">
        <v>-0.285066271777002</v>
      </c>
      <c r="DT486">
        <v>0.0311914620710108</v>
      </c>
      <c r="DU486">
        <v>0</v>
      </c>
      <c r="DV486">
        <v>0</v>
      </c>
      <c r="DW486">
        <v>2</v>
      </c>
      <c r="DX486" t="s">
        <v>357</v>
      </c>
      <c r="DY486">
        <v>2.83488</v>
      </c>
      <c r="DZ486">
        <v>2.64052</v>
      </c>
      <c r="EA486">
        <v>0.197998</v>
      </c>
      <c r="EB486">
        <v>0.20181</v>
      </c>
      <c r="EC486">
        <v>0.0722024</v>
      </c>
      <c r="ED486">
        <v>0.066948</v>
      </c>
      <c r="EE486">
        <v>22352</v>
      </c>
      <c r="EF486">
        <v>19463.4</v>
      </c>
      <c r="EG486">
        <v>24968.8</v>
      </c>
      <c r="EH486">
        <v>23764.9</v>
      </c>
      <c r="EI486">
        <v>39581.9</v>
      </c>
      <c r="EJ486">
        <v>36737.2</v>
      </c>
      <c r="EK486">
        <v>45174.4</v>
      </c>
      <c r="EL486">
        <v>42433.3</v>
      </c>
      <c r="EM486">
        <v>1.75133</v>
      </c>
      <c r="EN486">
        <v>2.0452</v>
      </c>
      <c r="EO486">
        <v>0.0703894</v>
      </c>
      <c r="EP486">
        <v>0</v>
      </c>
      <c r="EQ486">
        <v>23.8091</v>
      </c>
      <c r="ER486">
        <v>999.9</v>
      </c>
      <c r="ES486">
        <v>26.035</v>
      </c>
      <c r="ET486">
        <v>40.989</v>
      </c>
      <c r="EU486">
        <v>28.1876</v>
      </c>
      <c r="EV486">
        <v>52.3233</v>
      </c>
      <c r="EW486">
        <v>30.6691</v>
      </c>
      <c r="EX486">
        <v>2</v>
      </c>
      <c r="EY486">
        <v>0.245343</v>
      </c>
      <c r="EZ486">
        <v>5.81665</v>
      </c>
      <c r="FA486">
        <v>20.1502</v>
      </c>
      <c r="FB486">
        <v>5.23466</v>
      </c>
      <c r="FC486">
        <v>11.992</v>
      </c>
      <c r="FD486">
        <v>4.9569</v>
      </c>
      <c r="FE486">
        <v>3.304</v>
      </c>
      <c r="FF486">
        <v>350.9</v>
      </c>
      <c r="FG486">
        <v>9999</v>
      </c>
      <c r="FH486">
        <v>9999</v>
      </c>
      <c r="FI486">
        <v>6409.8</v>
      </c>
      <c r="FJ486">
        <v>1.86813</v>
      </c>
      <c r="FK486">
        <v>1.86394</v>
      </c>
      <c r="FL486">
        <v>1.87134</v>
      </c>
      <c r="FM486">
        <v>1.8625</v>
      </c>
      <c r="FN486">
        <v>1.86186</v>
      </c>
      <c r="FO486">
        <v>1.86819</v>
      </c>
      <c r="FP486">
        <v>1.85837</v>
      </c>
      <c r="FQ486">
        <v>1.86457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9.72</v>
      </c>
      <c r="GF486">
        <v>0.2331</v>
      </c>
      <c r="GG486">
        <v>2.14445261950712</v>
      </c>
      <c r="GH486">
        <v>0.00524579190152856</v>
      </c>
      <c r="GI486">
        <v>-2.61795653493914e-06</v>
      </c>
      <c r="GJ486">
        <v>1.03317073579164e-09</v>
      </c>
      <c r="GK486">
        <v>-0.0325879594738201</v>
      </c>
      <c r="GL486">
        <v>-0.0124659139965973</v>
      </c>
      <c r="GM486">
        <v>0.00156445697122576</v>
      </c>
      <c r="GN486">
        <v>-1.32223106024955e-05</v>
      </c>
      <c r="GO486">
        <v>14</v>
      </c>
      <c r="GP486">
        <v>2225</v>
      </c>
      <c r="GQ486">
        <v>3</v>
      </c>
      <c r="GR486">
        <v>45</v>
      </c>
      <c r="GS486">
        <v>3208</v>
      </c>
      <c r="GT486">
        <v>3208</v>
      </c>
      <c r="GU486">
        <v>4.38721</v>
      </c>
      <c r="GV486">
        <v>2.34619</v>
      </c>
      <c r="GW486">
        <v>1.99829</v>
      </c>
      <c r="GX486">
        <v>2.70264</v>
      </c>
      <c r="GY486">
        <v>2.09351</v>
      </c>
      <c r="GZ486">
        <v>2.43286</v>
      </c>
      <c r="HA486">
        <v>45.4043</v>
      </c>
      <c r="HB486">
        <v>13.7993</v>
      </c>
      <c r="HC486">
        <v>18</v>
      </c>
      <c r="HD486">
        <v>425.585</v>
      </c>
      <c r="HE486">
        <v>614.264</v>
      </c>
      <c r="HF486">
        <v>18.5344</v>
      </c>
      <c r="HG486">
        <v>30.4742</v>
      </c>
      <c r="HH486">
        <v>30.0014</v>
      </c>
      <c r="HI486">
        <v>30.2644</v>
      </c>
      <c r="HJ486">
        <v>30.2497</v>
      </c>
      <c r="HK486">
        <v>87.8136</v>
      </c>
      <c r="HL486">
        <v>37.9358</v>
      </c>
      <c r="HM486">
        <v>0</v>
      </c>
      <c r="HN486">
        <v>18.5235</v>
      </c>
      <c r="HO486">
        <v>1987.28</v>
      </c>
      <c r="HP486">
        <v>18.1847</v>
      </c>
      <c r="HQ486">
        <v>95.583</v>
      </c>
      <c r="HR486">
        <v>99.7295</v>
      </c>
    </row>
    <row r="487" spans="1:226">
      <c r="A487">
        <v>471</v>
      </c>
      <c r="B487">
        <v>1657490986.6</v>
      </c>
      <c r="C487">
        <v>4517.09999990463</v>
      </c>
      <c r="D487" t="s">
        <v>1304</v>
      </c>
      <c r="E487" t="s">
        <v>1305</v>
      </c>
      <c r="F487">
        <v>5</v>
      </c>
      <c r="G487" t="s">
        <v>1306</v>
      </c>
      <c r="H487" t="s">
        <v>354</v>
      </c>
      <c r="I487">
        <v>1657490983.85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424.28709372796</v>
      </c>
      <c r="AK487">
        <v>388.892309090909</v>
      </c>
      <c r="AL487">
        <v>-0.00162955647909012</v>
      </c>
      <c r="AM487">
        <v>66.5686079850961</v>
      </c>
      <c r="AN487">
        <f>(AP487 - AO487 + BO487*1E3/(8.314*(BQ487+273.15)) * AR487/BN487 * AQ487) * BN487/(100*BB487) * 1000/(1000 - AP487)</f>
        <v>0</v>
      </c>
      <c r="AO487">
        <v>10.3431840268829</v>
      </c>
      <c r="AP487">
        <v>23.4335266666667</v>
      </c>
      <c r="AQ487">
        <v>0.00618145488488738</v>
      </c>
      <c r="AR487">
        <v>77.6826224575981</v>
      </c>
      <c r="AS487">
        <v>16</v>
      </c>
      <c r="AT487">
        <v>3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1657490983.85</v>
      </c>
      <c r="BH487">
        <v>379.7539</v>
      </c>
      <c r="BI487">
        <v>419.8941</v>
      </c>
      <c r="BJ487">
        <v>23.42024</v>
      </c>
      <c r="BK487">
        <v>10.36135</v>
      </c>
      <c r="BL487">
        <v>375.9525</v>
      </c>
      <c r="BM487">
        <v>23.07011</v>
      </c>
      <c r="BN487">
        <v>500.0185</v>
      </c>
      <c r="BO487">
        <v>72.17337</v>
      </c>
      <c r="BP487">
        <v>0.02437763</v>
      </c>
      <c r="BQ487">
        <v>26.30208</v>
      </c>
      <c r="BR487">
        <v>24.88836</v>
      </c>
      <c r="BS487">
        <v>999.9</v>
      </c>
      <c r="BT487">
        <v>0</v>
      </c>
      <c r="BU487">
        <v>0</v>
      </c>
      <c r="BV487">
        <v>9994.557</v>
      </c>
      <c r="BW487">
        <v>0</v>
      </c>
      <c r="BX487">
        <v>1213.064</v>
      </c>
      <c r="BY487">
        <v>-40.14015</v>
      </c>
      <c r="BZ487">
        <v>388.8612</v>
      </c>
      <c r="CA487">
        <v>424.2902</v>
      </c>
      <c r="CB487">
        <v>13.05888</v>
      </c>
      <c r="CC487">
        <v>419.8941</v>
      </c>
      <c r="CD487">
        <v>10.36135</v>
      </c>
      <c r="CE487">
        <v>1.690318</v>
      </c>
      <c r="CF487">
        <v>0.7478147</v>
      </c>
      <c r="CG487">
        <v>14.8078</v>
      </c>
      <c r="CH487">
        <v>2.753423</v>
      </c>
      <c r="CI487">
        <v>1999.946</v>
      </c>
      <c r="CJ487">
        <v>0.9799936</v>
      </c>
      <c r="CK487">
        <v>0.02000658</v>
      </c>
      <c r="CL487">
        <v>0</v>
      </c>
      <c r="CM487">
        <v>2.45636</v>
      </c>
      <c r="CN487">
        <v>0</v>
      </c>
      <c r="CO487">
        <v>15417.32</v>
      </c>
      <c r="CP487">
        <v>16704.93</v>
      </c>
      <c r="CQ487">
        <v>47.562</v>
      </c>
      <c r="CR487">
        <v>50</v>
      </c>
      <c r="CS487">
        <v>48.812</v>
      </c>
      <c r="CT487">
        <v>47.562</v>
      </c>
      <c r="CU487">
        <v>46.7311</v>
      </c>
      <c r="CV487">
        <v>1959.936</v>
      </c>
      <c r="CW487">
        <v>40.01</v>
      </c>
      <c r="CX487">
        <v>0</v>
      </c>
      <c r="CY487">
        <v>1651557771.6</v>
      </c>
      <c r="CZ487">
        <v>0</v>
      </c>
      <c r="DA487">
        <v>0</v>
      </c>
      <c r="DB487" t="s">
        <v>356</v>
      </c>
      <c r="DC487">
        <v>1657298120.5</v>
      </c>
      <c r="DD487">
        <v>1657298120.5</v>
      </c>
      <c r="DE487">
        <v>0</v>
      </c>
      <c r="DF487">
        <v>1.391</v>
      </c>
      <c r="DG487">
        <v>0.035</v>
      </c>
      <c r="DH487">
        <v>2.39</v>
      </c>
      <c r="DI487">
        <v>0.104</v>
      </c>
      <c r="DJ487">
        <v>419</v>
      </c>
      <c r="DK487">
        <v>18</v>
      </c>
      <c r="DL487">
        <v>0.11</v>
      </c>
      <c r="DM487">
        <v>0.02</v>
      </c>
      <c r="DN487">
        <v>-40.08105</v>
      </c>
      <c r="DO487">
        <v>-0.29469343339585</v>
      </c>
      <c r="DP487">
        <v>0.047414301639906</v>
      </c>
      <c r="DQ487">
        <v>0</v>
      </c>
      <c r="DR487">
        <v>13.21761</v>
      </c>
      <c r="DS487">
        <v>-0.892721200750525</v>
      </c>
      <c r="DT487">
        <v>0.0901285049249125</v>
      </c>
      <c r="DU487">
        <v>0</v>
      </c>
      <c r="DV487">
        <v>0</v>
      </c>
      <c r="DW487">
        <v>2</v>
      </c>
      <c r="DX487" t="s">
        <v>357</v>
      </c>
      <c r="DY487">
        <v>2.83224</v>
      </c>
      <c r="DZ487">
        <v>2.64087</v>
      </c>
      <c r="EA487">
        <v>0.0668123</v>
      </c>
      <c r="EB487">
        <v>0.0726425</v>
      </c>
      <c r="EC487">
        <v>0.0804515</v>
      </c>
      <c r="ED487">
        <v>0.0444521</v>
      </c>
      <c r="EE487">
        <v>25992.8</v>
      </c>
      <c r="EF487">
        <v>22609</v>
      </c>
      <c r="EG487">
        <v>24953.4</v>
      </c>
      <c r="EH487">
        <v>23761.2</v>
      </c>
      <c r="EI487">
        <v>39203.1</v>
      </c>
      <c r="EJ487">
        <v>37617</v>
      </c>
      <c r="EK487">
        <v>45149.8</v>
      </c>
      <c r="EL487">
        <v>42428.5</v>
      </c>
      <c r="EM487">
        <v>1.7518</v>
      </c>
      <c r="EN487">
        <v>2.03035</v>
      </c>
      <c r="EO487">
        <v>-0.0365749</v>
      </c>
      <c r="EP487">
        <v>0</v>
      </c>
      <c r="EQ487">
        <v>25.5161</v>
      </c>
      <c r="ER487">
        <v>999.9</v>
      </c>
      <c r="ES487">
        <v>25.327</v>
      </c>
      <c r="ET487">
        <v>41.362</v>
      </c>
      <c r="EU487">
        <v>27.9706</v>
      </c>
      <c r="EV487">
        <v>51.6634</v>
      </c>
      <c r="EW487">
        <v>31.0136</v>
      </c>
      <c r="EX487">
        <v>2</v>
      </c>
      <c r="EY487">
        <v>0.24721</v>
      </c>
      <c r="EZ487">
        <v>2.01032</v>
      </c>
      <c r="FA487">
        <v>20.2331</v>
      </c>
      <c r="FB487">
        <v>5.23226</v>
      </c>
      <c r="FC487">
        <v>11.992</v>
      </c>
      <c r="FD487">
        <v>4.9557</v>
      </c>
      <c r="FE487">
        <v>3.30398</v>
      </c>
      <c r="FF487">
        <v>351</v>
      </c>
      <c r="FG487">
        <v>9999</v>
      </c>
      <c r="FH487">
        <v>9999</v>
      </c>
      <c r="FI487">
        <v>6419.3</v>
      </c>
      <c r="FJ487">
        <v>1.86827</v>
      </c>
      <c r="FK487">
        <v>1.86401</v>
      </c>
      <c r="FL487">
        <v>1.87141</v>
      </c>
      <c r="FM487">
        <v>1.86264</v>
      </c>
      <c r="FN487">
        <v>1.8619</v>
      </c>
      <c r="FO487">
        <v>1.86829</v>
      </c>
      <c r="FP487">
        <v>1.85847</v>
      </c>
      <c r="FQ487">
        <v>1.86462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3.802</v>
      </c>
      <c r="GF487">
        <v>0.3507</v>
      </c>
      <c r="GG487">
        <v>2.14445261950712</v>
      </c>
      <c r="GH487">
        <v>0.00524579190152856</v>
      </c>
      <c r="GI487">
        <v>-2.61795653493914e-06</v>
      </c>
      <c r="GJ487">
        <v>1.03317073579164e-09</v>
      </c>
      <c r="GK487">
        <v>-0.0325879594738201</v>
      </c>
      <c r="GL487">
        <v>-0.0124659139965973</v>
      </c>
      <c r="GM487">
        <v>0.00156445697122576</v>
      </c>
      <c r="GN487">
        <v>-1.32223106024955e-05</v>
      </c>
      <c r="GO487">
        <v>14</v>
      </c>
      <c r="GP487">
        <v>2225</v>
      </c>
      <c r="GQ487">
        <v>3</v>
      </c>
      <c r="GR487">
        <v>45</v>
      </c>
      <c r="GS487">
        <v>3214.4</v>
      </c>
      <c r="GT487">
        <v>3214.4</v>
      </c>
      <c r="GU487">
        <v>1.32568</v>
      </c>
      <c r="GV487">
        <v>2.42432</v>
      </c>
      <c r="GW487">
        <v>1.99829</v>
      </c>
      <c r="GX487">
        <v>2.71729</v>
      </c>
      <c r="GY487">
        <v>2.09351</v>
      </c>
      <c r="GZ487">
        <v>2.3938</v>
      </c>
      <c r="HA487">
        <v>46.0657</v>
      </c>
      <c r="HB487">
        <v>13.773</v>
      </c>
      <c r="HC487">
        <v>18</v>
      </c>
      <c r="HD487">
        <v>428.057</v>
      </c>
      <c r="HE487">
        <v>605.894</v>
      </c>
      <c r="HF487">
        <v>24.7079</v>
      </c>
      <c r="HG487">
        <v>30.7915</v>
      </c>
      <c r="HH487">
        <v>30.0007</v>
      </c>
      <c r="HI487">
        <v>30.5903</v>
      </c>
      <c r="HJ487">
        <v>30.5758</v>
      </c>
      <c r="HK487">
        <v>26.5847</v>
      </c>
      <c r="HL487">
        <v>67.436</v>
      </c>
      <c r="HM487">
        <v>0</v>
      </c>
      <c r="HN487">
        <v>24.7678</v>
      </c>
      <c r="HO487">
        <v>413.123</v>
      </c>
      <c r="HP487">
        <v>10.6775</v>
      </c>
      <c r="HQ487">
        <v>95.5285</v>
      </c>
      <c r="HR487">
        <v>99.7167</v>
      </c>
    </row>
    <row r="488" spans="1:226">
      <c r="A488">
        <v>472</v>
      </c>
      <c r="B488">
        <v>1657490991.6</v>
      </c>
      <c r="C488">
        <v>4522.09999990463</v>
      </c>
      <c r="D488" t="s">
        <v>1307</v>
      </c>
      <c r="E488" t="s">
        <v>1308</v>
      </c>
      <c r="F488">
        <v>5</v>
      </c>
      <c r="G488" t="s">
        <v>1306</v>
      </c>
      <c r="H488" t="s">
        <v>354</v>
      </c>
      <c r="I488">
        <v>1657490989.1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424.214425040793</v>
      </c>
      <c r="AK488">
        <v>388.768357575758</v>
      </c>
      <c r="AL488">
        <v>-0.0345615918178189</v>
      </c>
      <c r="AM488">
        <v>66.5686079850961</v>
      </c>
      <c r="AN488">
        <f>(AP488 - AO488 + BO488*1E3/(8.314*(BQ488+273.15)) * AR488/BN488 * AQ488) * BN488/(100*BB488) * 1000/(1000 - AP488)</f>
        <v>0</v>
      </c>
      <c r="AO488">
        <v>10.4448078481002</v>
      </c>
      <c r="AP488">
        <v>23.4742412121212</v>
      </c>
      <c r="AQ488">
        <v>0.00755784861679523</v>
      </c>
      <c r="AR488">
        <v>77.6826224575981</v>
      </c>
      <c r="AS488">
        <v>16</v>
      </c>
      <c r="AT488">
        <v>3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1657490989.1</v>
      </c>
      <c r="BH488">
        <v>379.780444444444</v>
      </c>
      <c r="BI488">
        <v>419.197</v>
      </c>
      <c r="BJ488">
        <v>23.4544666666667</v>
      </c>
      <c r="BK488">
        <v>10.4858</v>
      </c>
      <c r="BL488">
        <v>375.978777777778</v>
      </c>
      <c r="BM488">
        <v>23.1030666666667</v>
      </c>
      <c r="BN488">
        <v>500.053</v>
      </c>
      <c r="BO488">
        <v>72.1723111111111</v>
      </c>
      <c r="BP488">
        <v>0.0243534888888889</v>
      </c>
      <c r="BQ488">
        <v>26.3543222222222</v>
      </c>
      <c r="BR488">
        <v>24.9385111111111</v>
      </c>
      <c r="BS488">
        <v>999.9</v>
      </c>
      <c r="BT488">
        <v>0</v>
      </c>
      <c r="BU488">
        <v>0</v>
      </c>
      <c r="BV488">
        <v>10000.6944444444</v>
      </c>
      <c r="BW488">
        <v>0</v>
      </c>
      <c r="BX488">
        <v>1188.72222222222</v>
      </c>
      <c r="BY488">
        <v>-39.4165777777778</v>
      </c>
      <c r="BZ488">
        <v>388.901888888889</v>
      </c>
      <c r="CA488">
        <v>423.639111111111</v>
      </c>
      <c r="CB488">
        <v>12.9686666666667</v>
      </c>
      <c r="CC488">
        <v>419.197</v>
      </c>
      <c r="CD488">
        <v>10.4858</v>
      </c>
      <c r="CE488">
        <v>1.69276222222222</v>
      </c>
      <c r="CF488">
        <v>0.756783777777778</v>
      </c>
      <c r="CG488">
        <v>14.8302222222222</v>
      </c>
      <c r="CH488">
        <v>2.92141888888889</v>
      </c>
      <c r="CI488">
        <v>2000.04444444444</v>
      </c>
      <c r="CJ488">
        <v>0.979994</v>
      </c>
      <c r="CK488">
        <v>0.0200061666666667</v>
      </c>
      <c r="CL488">
        <v>0</v>
      </c>
      <c r="CM488">
        <v>2.39044444444444</v>
      </c>
      <c r="CN488">
        <v>0</v>
      </c>
      <c r="CO488">
        <v>15355.8555555556</v>
      </c>
      <c r="CP488">
        <v>16705.7555555556</v>
      </c>
      <c r="CQ488">
        <v>47.604</v>
      </c>
      <c r="CR488">
        <v>50</v>
      </c>
      <c r="CS488">
        <v>48.812</v>
      </c>
      <c r="CT488">
        <v>47.604</v>
      </c>
      <c r="CU488">
        <v>46.75</v>
      </c>
      <c r="CV488">
        <v>1960.03222222222</v>
      </c>
      <c r="CW488">
        <v>40.0122222222222</v>
      </c>
      <c r="CX488">
        <v>0</v>
      </c>
      <c r="CY488">
        <v>1651557776.4</v>
      </c>
      <c r="CZ488">
        <v>0</v>
      </c>
      <c r="DA488">
        <v>0</v>
      </c>
      <c r="DB488" t="s">
        <v>356</v>
      </c>
      <c r="DC488">
        <v>1657298120.5</v>
      </c>
      <c r="DD488">
        <v>1657298120.5</v>
      </c>
      <c r="DE488">
        <v>0</v>
      </c>
      <c r="DF488">
        <v>1.391</v>
      </c>
      <c r="DG488">
        <v>0.035</v>
      </c>
      <c r="DH488">
        <v>2.39</v>
      </c>
      <c r="DI488">
        <v>0.104</v>
      </c>
      <c r="DJ488">
        <v>419</v>
      </c>
      <c r="DK488">
        <v>18</v>
      </c>
      <c r="DL488">
        <v>0.11</v>
      </c>
      <c r="DM488">
        <v>0.02</v>
      </c>
      <c r="DN488">
        <v>-40.0250575</v>
      </c>
      <c r="DO488">
        <v>0.793102063789893</v>
      </c>
      <c r="DP488">
        <v>0.202504945479734</v>
      </c>
      <c r="DQ488">
        <v>0</v>
      </c>
      <c r="DR488">
        <v>13.139295</v>
      </c>
      <c r="DS488">
        <v>-1.13130731707317</v>
      </c>
      <c r="DT488">
        <v>0.110806236173782</v>
      </c>
      <c r="DU488">
        <v>0</v>
      </c>
      <c r="DV488">
        <v>0</v>
      </c>
      <c r="DW488">
        <v>2</v>
      </c>
      <c r="DX488" t="s">
        <v>357</v>
      </c>
      <c r="DY488">
        <v>2.83259</v>
      </c>
      <c r="DZ488">
        <v>2.64066</v>
      </c>
      <c r="EA488">
        <v>0.0667777</v>
      </c>
      <c r="EB488">
        <v>0.0722466</v>
      </c>
      <c r="EC488">
        <v>0.080565</v>
      </c>
      <c r="ED488">
        <v>0.0449782</v>
      </c>
      <c r="EE488">
        <v>25992.8</v>
      </c>
      <c r="EF488">
        <v>22617.9</v>
      </c>
      <c r="EG488">
        <v>24952.5</v>
      </c>
      <c r="EH488">
        <v>23760.4</v>
      </c>
      <c r="EI488">
        <v>39197</v>
      </c>
      <c r="EJ488">
        <v>37594.8</v>
      </c>
      <c r="EK488">
        <v>45148.4</v>
      </c>
      <c r="EL488">
        <v>42427</v>
      </c>
      <c r="EM488">
        <v>1.75207</v>
      </c>
      <c r="EN488">
        <v>2.02997</v>
      </c>
      <c r="EO488">
        <v>-0.0351369</v>
      </c>
      <c r="EP488">
        <v>0</v>
      </c>
      <c r="EQ488">
        <v>25.523</v>
      </c>
      <c r="ER488">
        <v>999.9</v>
      </c>
      <c r="ES488">
        <v>25.327</v>
      </c>
      <c r="ET488">
        <v>41.382</v>
      </c>
      <c r="EU488">
        <v>27.9976</v>
      </c>
      <c r="EV488">
        <v>51.7334</v>
      </c>
      <c r="EW488">
        <v>30.9575</v>
      </c>
      <c r="EX488">
        <v>2</v>
      </c>
      <c r="EY488">
        <v>0.247691</v>
      </c>
      <c r="EZ488">
        <v>2.01665</v>
      </c>
      <c r="FA488">
        <v>20.233</v>
      </c>
      <c r="FB488">
        <v>5.23271</v>
      </c>
      <c r="FC488">
        <v>11.992</v>
      </c>
      <c r="FD488">
        <v>4.9557</v>
      </c>
      <c r="FE488">
        <v>3.30393</v>
      </c>
      <c r="FF488">
        <v>351</v>
      </c>
      <c r="FG488">
        <v>9999</v>
      </c>
      <c r="FH488">
        <v>9999</v>
      </c>
      <c r="FI488">
        <v>6419.3</v>
      </c>
      <c r="FJ488">
        <v>1.86823</v>
      </c>
      <c r="FK488">
        <v>1.86401</v>
      </c>
      <c r="FL488">
        <v>1.87142</v>
      </c>
      <c r="FM488">
        <v>1.86264</v>
      </c>
      <c r="FN488">
        <v>1.86189</v>
      </c>
      <c r="FO488">
        <v>1.86829</v>
      </c>
      <c r="FP488">
        <v>1.85844</v>
      </c>
      <c r="FQ488">
        <v>1.86462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3.801</v>
      </c>
      <c r="GF488">
        <v>0.3524</v>
      </c>
      <c r="GG488">
        <v>2.14445261950712</v>
      </c>
      <c r="GH488">
        <v>0.00524579190152856</v>
      </c>
      <c r="GI488">
        <v>-2.61795653493914e-06</v>
      </c>
      <c r="GJ488">
        <v>1.03317073579164e-09</v>
      </c>
      <c r="GK488">
        <v>-0.0325879594738201</v>
      </c>
      <c r="GL488">
        <v>-0.0124659139965973</v>
      </c>
      <c r="GM488">
        <v>0.00156445697122576</v>
      </c>
      <c r="GN488">
        <v>-1.32223106024955e-05</v>
      </c>
      <c r="GO488">
        <v>14</v>
      </c>
      <c r="GP488">
        <v>2225</v>
      </c>
      <c r="GQ488">
        <v>3</v>
      </c>
      <c r="GR488">
        <v>45</v>
      </c>
      <c r="GS488">
        <v>3214.5</v>
      </c>
      <c r="GT488">
        <v>3214.5</v>
      </c>
      <c r="GU488">
        <v>1.30005</v>
      </c>
      <c r="GV488">
        <v>2.42676</v>
      </c>
      <c r="GW488">
        <v>1.99829</v>
      </c>
      <c r="GX488">
        <v>2.71729</v>
      </c>
      <c r="GY488">
        <v>2.09351</v>
      </c>
      <c r="GZ488">
        <v>2.38892</v>
      </c>
      <c r="HA488">
        <v>46.0657</v>
      </c>
      <c r="HB488">
        <v>13.773</v>
      </c>
      <c r="HC488">
        <v>18</v>
      </c>
      <c r="HD488">
        <v>428.251</v>
      </c>
      <c r="HE488">
        <v>605.652</v>
      </c>
      <c r="HF488">
        <v>24.7816</v>
      </c>
      <c r="HG488">
        <v>30.7987</v>
      </c>
      <c r="HH488">
        <v>30.0006</v>
      </c>
      <c r="HI488">
        <v>30.5956</v>
      </c>
      <c r="HJ488">
        <v>30.5809</v>
      </c>
      <c r="HK488">
        <v>26.0567</v>
      </c>
      <c r="HL488">
        <v>67.1634</v>
      </c>
      <c r="HM488">
        <v>0</v>
      </c>
      <c r="HN488">
        <v>24.8124</v>
      </c>
      <c r="HO488">
        <v>399.628</v>
      </c>
      <c r="HP488">
        <v>10.7375</v>
      </c>
      <c r="HQ488">
        <v>95.5255</v>
      </c>
      <c r="HR488">
        <v>99.7131</v>
      </c>
    </row>
    <row r="489" spans="1:226">
      <c r="A489">
        <v>473</v>
      </c>
      <c r="B489">
        <v>1657490996.6</v>
      </c>
      <c r="C489">
        <v>4527.09999990463</v>
      </c>
      <c r="D489" t="s">
        <v>1309</v>
      </c>
      <c r="E489" t="s">
        <v>1310</v>
      </c>
      <c r="F489">
        <v>5</v>
      </c>
      <c r="G489" t="s">
        <v>1306</v>
      </c>
      <c r="H489" t="s">
        <v>354</v>
      </c>
      <c r="I489">
        <v>1657490993.8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417.635960844882</v>
      </c>
      <c r="AK489">
        <v>385.375684848485</v>
      </c>
      <c r="AL489">
        <v>-0.757475808149971</v>
      </c>
      <c r="AM489">
        <v>66.5686079850961</v>
      </c>
      <c r="AN489">
        <f>(AP489 - AO489 + BO489*1E3/(8.314*(BQ489+273.15)) * AR489/BN489 * AQ489) * BN489/(100*BB489) * 1000/(1000 - AP489)</f>
        <v>0</v>
      </c>
      <c r="AO489">
        <v>10.6038303254715</v>
      </c>
      <c r="AP489">
        <v>23.541276969697</v>
      </c>
      <c r="AQ489">
        <v>0.0141643268227179</v>
      </c>
      <c r="AR489">
        <v>77.6826224575981</v>
      </c>
      <c r="AS489">
        <v>16</v>
      </c>
      <c r="AT489">
        <v>3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1657490993.8</v>
      </c>
      <c r="BH489">
        <v>378.2524</v>
      </c>
      <c r="BI489">
        <v>412.2837</v>
      </c>
      <c r="BJ489">
        <v>23.51133</v>
      </c>
      <c r="BK489">
        <v>10.61029</v>
      </c>
      <c r="BL489">
        <v>374.4567</v>
      </c>
      <c r="BM489">
        <v>23.15783</v>
      </c>
      <c r="BN489">
        <v>499.9868</v>
      </c>
      <c r="BO489">
        <v>72.17319</v>
      </c>
      <c r="BP489">
        <v>0.02445682</v>
      </c>
      <c r="BQ489">
        <v>26.40158</v>
      </c>
      <c r="BR489">
        <v>24.97081</v>
      </c>
      <c r="BS489">
        <v>999.9</v>
      </c>
      <c r="BT489">
        <v>0</v>
      </c>
      <c r="BU489">
        <v>0</v>
      </c>
      <c r="BV489">
        <v>9974.187</v>
      </c>
      <c r="BW489">
        <v>0</v>
      </c>
      <c r="BX489">
        <v>1168.527</v>
      </c>
      <c r="BY489">
        <v>-34.03106</v>
      </c>
      <c r="BZ489">
        <v>387.36</v>
      </c>
      <c r="CA489">
        <v>416.705</v>
      </c>
      <c r="CB489">
        <v>12.90105</v>
      </c>
      <c r="CC489">
        <v>412.2837</v>
      </c>
      <c r="CD489">
        <v>10.61029</v>
      </c>
      <c r="CE489">
        <v>1.69689</v>
      </c>
      <c r="CF489">
        <v>0.7657785</v>
      </c>
      <c r="CG489">
        <v>14.86799</v>
      </c>
      <c r="CH489">
        <v>3.088258</v>
      </c>
      <c r="CI489">
        <v>2000.029</v>
      </c>
      <c r="CJ489">
        <v>0.9799942</v>
      </c>
      <c r="CK489">
        <v>0.02000596</v>
      </c>
      <c r="CL489">
        <v>0</v>
      </c>
      <c r="CM489">
        <v>2.61599</v>
      </c>
      <c r="CN489">
        <v>0</v>
      </c>
      <c r="CO489">
        <v>15289.5</v>
      </c>
      <c r="CP489">
        <v>16705.63</v>
      </c>
      <c r="CQ489">
        <v>47.625</v>
      </c>
      <c r="CR489">
        <v>50</v>
      </c>
      <c r="CS489">
        <v>48.812</v>
      </c>
      <c r="CT489">
        <v>47.625</v>
      </c>
      <c r="CU489">
        <v>46.75</v>
      </c>
      <c r="CV489">
        <v>1960.017</v>
      </c>
      <c r="CW489">
        <v>40.012</v>
      </c>
      <c r="CX489">
        <v>0</v>
      </c>
      <c r="CY489">
        <v>1651557781.2</v>
      </c>
      <c r="CZ489">
        <v>0</v>
      </c>
      <c r="DA489">
        <v>0</v>
      </c>
      <c r="DB489" t="s">
        <v>356</v>
      </c>
      <c r="DC489">
        <v>1657298120.5</v>
      </c>
      <c r="DD489">
        <v>1657298120.5</v>
      </c>
      <c r="DE489">
        <v>0</v>
      </c>
      <c r="DF489">
        <v>1.391</v>
      </c>
      <c r="DG489">
        <v>0.035</v>
      </c>
      <c r="DH489">
        <v>2.39</v>
      </c>
      <c r="DI489">
        <v>0.104</v>
      </c>
      <c r="DJ489">
        <v>419</v>
      </c>
      <c r="DK489">
        <v>18</v>
      </c>
      <c r="DL489">
        <v>0.11</v>
      </c>
      <c r="DM489">
        <v>0.02</v>
      </c>
      <c r="DN489">
        <v>-38.4144125</v>
      </c>
      <c r="DO489">
        <v>23.172892682927</v>
      </c>
      <c r="DP489">
        <v>2.81490737691203</v>
      </c>
      <c r="DQ489">
        <v>0</v>
      </c>
      <c r="DR489">
        <v>13.0314975</v>
      </c>
      <c r="DS489">
        <v>-1.14477185741094</v>
      </c>
      <c r="DT489">
        <v>0.112465458002668</v>
      </c>
      <c r="DU489">
        <v>0</v>
      </c>
      <c r="DV489">
        <v>0</v>
      </c>
      <c r="DW489">
        <v>2</v>
      </c>
      <c r="DX489" t="s">
        <v>357</v>
      </c>
      <c r="DY489">
        <v>2.83218</v>
      </c>
      <c r="DZ489">
        <v>2.6409</v>
      </c>
      <c r="EA489">
        <v>0.0662463</v>
      </c>
      <c r="EB489">
        <v>0.0707617</v>
      </c>
      <c r="EC489">
        <v>0.0807111</v>
      </c>
      <c r="ED489">
        <v>0.045196</v>
      </c>
      <c r="EE489">
        <v>26007.2</v>
      </c>
      <c r="EF489">
        <v>22653.4</v>
      </c>
      <c r="EG489">
        <v>24952.2</v>
      </c>
      <c r="EH489">
        <v>23759.7</v>
      </c>
      <c r="EI489">
        <v>39189.8</v>
      </c>
      <c r="EJ489">
        <v>37585.5</v>
      </c>
      <c r="EK489">
        <v>45147.4</v>
      </c>
      <c r="EL489">
        <v>42426.2</v>
      </c>
      <c r="EM489">
        <v>1.75135</v>
      </c>
      <c r="EN489">
        <v>2.02997</v>
      </c>
      <c r="EO489">
        <v>-0.0320189</v>
      </c>
      <c r="EP489">
        <v>0</v>
      </c>
      <c r="EQ489">
        <v>25.5321</v>
      </c>
      <c r="ER489">
        <v>999.9</v>
      </c>
      <c r="ES489">
        <v>25.302</v>
      </c>
      <c r="ET489">
        <v>41.372</v>
      </c>
      <c r="EU489">
        <v>27.9584</v>
      </c>
      <c r="EV489">
        <v>51.9534</v>
      </c>
      <c r="EW489">
        <v>31.0296</v>
      </c>
      <c r="EX489">
        <v>2</v>
      </c>
      <c r="EY489">
        <v>0.24844</v>
      </c>
      <c r="EZ489">
        <v>2.08893</v>
      </c>
      <c r="FA489">
        <v>20.232</v>
      </c>
      <c r="FB489">
        <v>5.23301</v>
      </c>
      <c r="FC489">
        <v>11.992</v>
      </c>
      <c r="FD489">
        <v>4.9557</v>
      </c>
      <c r="FE489">
        <v>3.30395</v>
      </c>
      <c r="FF489">
        <v>351</v>
      </c>
      <c r="FG489">
        <v>9999</v>
      </c>
      <c r="FH489">
        <v>9999</v>
      </c>
      <c r="FI489">
        <v>6419.5</v>
      </c>
      <c r="FJ489">
        <v>1.86822</v>
      </c>
      <c r="FK489">
        <v>1.86401</v>
      </c>
      <c r="FL489">
        <v>1.87137</v>
      </c>
      <c r="FM489">
        <v>1.86264</v>
      </c>
      <c r="FN489">
        <v>1.86189</v>
      </c>
      <c r="FO489">
        <v>1.86829</v>
      </c>
      <c r="FP489">
        <v>1.85844</v>
      </c>
      <c r="FQ489">
        <v>1.86462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3.787</v>
      </c>
      <c r="GF489">
        <v>0.3547</v>
      </c>
      <c r="GG489">
        <v>2.14445261950712</v>
      </c>
      <c r="GH489">
        <v>0.00524579190152856</v>
      </c>
      <c r="GI489">
        <v>-2.61795653493914e-06</v>
      </c>
      <c r="GJ489">
        <v>1.03317073579164e-09</v>
      </c>
      <c r="GK489">
        <v>-0.0325879594738201</v>
      </c>
      <c r="GL489">
        <v>-0.0124659139965973</v>
      </c>
      <c r="GM489">
        <v>0.00156445697122576</v>
      </c>
      <c r="GN489">
        <v>-1.32223106024955e-05</v>
      </c>
      <c r="GO489">
        <v>14</v>
      </c>
      <c r="GP489">
        <v>2225</v>
      </c>
      <c r="GQ489">
        <v>3</v>
      </c>
      <c r="GR489">
        <v>45</v>
      </c>
      <c r="GS489">
        <v>3214.6</v>
      </c>
      <c r="GT489">
        <v>3214.6</v>
      </c>
      <c r="GU489">
        <v>1.26587</v>
      </c>
      <c r="GV489">
        <v>2.42188</v>
      </c>
      <c r="GW489">
        <v>1.99829</v>
      </c>
      <c r="GX489">
        <v>2.71606</v>
      </c>
      <c r="GY489">
        <v>2.09351</v>
      </c>
      <c r="GZ489">
        <v>2.40845</v>
      </c>
      <c r="HA489">
        <v>46.0657</v>
      </c>
      <c r="HB489">
        <v>13.7906</v>
      </c>
      <c r="HC489">
        <v>18</v>
      </c>
      <c r="HD489">
        <v>427.867</v>
      </c>
      <c r="HE489">
        <v>605.707</v>
      </c>
      <c r="HF489">
        <v>24.8299</v>
      </c>
      <c r="HG489">
        <v>30.8062</v>
      </c>
      <c r="HH489">
        <v>30.0007</v>
      </c>
      <c r="HI489">
        <v>30.6007</v>
      </c>
      <c r="HJ489">
        <v>30.5862</v>
      </c>
      <c r="HK489">
        <v>25.3883</v>
      </c>
      <c r="HL489">
        <v>66.5294</v>
      </c>
      <c r="HM489">
        <v>0</v>
      </c>
      <c r="HN489">
        <v>24.8329</v>
      </c>
      <c r="HO489">
        <v>379.462</v>
      </c>
      <c r="HP489">
        <v>10.8938</v>
      </c>
      <c r="HQ489">
        <v>95.5236</v>
      </c>
      <c r="HR489">
        <v>99.711</v>
      </c>
    </row>
    <row r="490" spans="1:226">
      <c r="A490">
        <v>474</v>
      </c>
      <c r="B490">
        <v>1657491001.6</v>
      </c>
      <c r="C490">
        <v>4532.09999990463</v>
      </c>
      <c r="D490" t="s">
        <v>1311</v>
      </c>
      <c r="E490" t="s">
        <v>1312</v>
      </c>
      <c r="F490">
        <v>5</v>
      </c>
      <c r="G490" t="s">
        <v>1306</v>
      </c>
      <c r="H490" t="s">
        <v>354</v>
      </c>
      <c r="I490">
        <v>1657490999.1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404.88099759473</v>
      </c>
      <c r="AK490">
        <v>376.935212121212</v>
      </c>
      <c r="AL490">
        <v>-1.76466830319599</v>
      </c>
      <c r="AM490">
        <v>66.5686079850961</v>
      </c>
      <c r="AN490">
        <f>(AP490 - AO490 + BO490*1E3/(8.314*(BQ490+273.15)) * AR490/BN490 * AQ490) * BN490/(100*BB490) * 1000/(1000 - AP490)</f>
        <v>0</v>
      </c>
      <c r="AO490">
        <v>10.6731720844466</v>
      </c>
      <c r="AP490">
        <v>23.5845763636363</v>
      </c>
      <c r="AQ490">
        <v>0.0066967854775885</v>
      </c>
      <c r="AR490">
        <v>77.6826224575981</v>
      </c>
      <c r="AS490">
        <v>16</v>
      </c>
      <c r="AT490">
        <v>3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1657490999.1</v>
      </c>
      <c r="BH490">
        <v>371.725222222222</v>
      </c>
      <c r="BI490">
        <v>398.692333333333</v>
      </c>
      <c r="BJ490">
        <v>23.5636555555556</v>
      </c>
      <c r="BK490">
        <v>10.7076111111111</v>
      </c>
      <c r="BL490">
        <v>367.953444444444</v>
      </c>
      <c r="BM490">
        <v>23.2081777777778</v>
      </c>
      <c r="BN490">
        <v>499.891333333333</v>
      </c>
      <c r="BO490">
        <v>72.1729888888889</v>
      </c>
      <c r="BP490">
        <v>0.0247562555555556</v>
      </c>
      <c r="BQ490">
        <v>26.4629777777778</v>
      </c>
      <c r="BR490">
        <v>25.0279333333333</v>
      </c>
      <c r="BS490">
        <v>999.9</v>
      </c>
      <c r="BT490">
        <v>0</v>
      </c>
      <c r="BU490">
        <v>0</v>
      </c>
      <c r="BV490">
        <v>9983.33666666667</v>
      </c>
      <c r="BW490">
        <v>0</v>
      </c>
      <c r="BX490">
        <v>1148.25888888889</v>
      </c>
      <c r="BY490">
        <v>-26.9671777777778</v>
      </c>
      <c r="BZ490">
        <v>380.695555555556</v>
      </c>
      <c r="CA490">
        <v>403.007333333333</v>
      </c>
      <c r="CB490">
        <v>12.8560222222222</v>
      </c>
      <c r="CC490">
        <v>398.692333333333</v>
      </c>
      <c r="CD490">
        <v>10.7076111111111</v>
      </c>
      <c r="CE490">
        <v>1.70065888888889</v>
      </c>
      <c r="CF490">
        <v>0.772800777777778</v>
      </c>
      <c r="CG490">
        <v>14.9024444444444</v>
      </c>
      <c r="CH490">
        <v>3.21719777777778</v>
      </c>
      <c r="CI490">
        <v>1999.98666666667</v>
      </c>
      <c r="CJ490">
        <v>0.979994666666667</v>
      </c>
      <c r="CK490">
        <v>0.0200054777777778</v>
      </c>
      <c r="CL490">
        <v>0</v>
      </c>
      <c r="CM490">
        <v>2.34471111111111</v>
      </c>
      <c r="CN490">
        <v>0</v>
      </c>
      <c r="CO490">
        <v>15207.2333333333</v>
      </c>
      <c r="CP490">
        <v>16705.2777777778</v>
      </c>
      <c r="CQ490">
        <v>47.625</v>
      </c>
      <c r="CR490">
        <v>50</v>
      </c>
      <c r="CS490">
        <v>48.833</v>
      </c>
      <c r="CT490">
        <v>47.625</v>
      </c>
      <c r="CU490">
        <v>46.75</v>
      </c>
      <c r="CV490">
        <v>1959.97666666667</v>
      </c>
      <c r="CW490">
        <v>40.01</v>
      </c>
      <c r="CX490">
        <v>0</v>
      </c>
      <c r="CY490">
        <v>1651557786</v>
      </c>
      <c r="CZ490">
        <v>0</v>
      </c>
      <c r="DA490">
        <v>0</v>
      </c>
      <c r="DB490" t="s">
        <v>356</v>
      </c>
      <c r="DC490">
        <v>1657298120.5</v>
      </c>
      <c r="DD490">
        <v>1657298120.5</v>
      </c>
      <c r="DE490">
        <v>0</v>
      </c>
      <c r="DF490">
        <v>1.391</v>
      </c>
      <c r="DG490">
        <v>0.035</v>
      </c>
      <c r="DH490">
        <v>2.39</v>
      </c>
      <c r="DI490">
        <v>0.104</v>
      </c>
      <c r="DJ490">
        <v>419</v>
      </c>
      <c r="DK490">
        <v>18</v>
      </c>
      <c r="DL490">
        <v>0.11</v>
      </c>
      <c r="DM490">
        <v>0.02</v>
      </c>
      <c r="DN490">
        <v>-35.9662575</v>
      </c>
      <c r="DO490">
        <v>47.1244333958725</v>
      </c>
      <c r="DP490">
        <v>4.9181659095077</v>
      </c>
      <c r="DQ490">
        <v>0</v>
      </c>
      <c r="DR490">
        <v>12.9638075</v>
      </c>
      <c r="DS490">
        <v>-0.848112945591039</v>
      </c>
      <c r="DT490">
        <v>0.0840566784601319</v>
      </c>
      <c r="DU490">
        <v>0</v>
      </c>
      <c r="DV490">
        <v>0</v>
      </c>
      <c r="DW490">
        <v>2</v>
      </c>
      <c r="DX490" t="s">
        <v>357</v>
      </c>
      <c r="DY490">
        <v>2.8321</v>
      </c>
      <c r="DZ490">
        <v>2.6414</v>
      </c>
      <c r="EA490">
        <v>0.0650254</v>
      </c>
      <c r="EB490">
        <v>0.06882</v>
      </c>
      <c r="EC490">
        <v>0.080829</v>
      </c>
      <c r="ED490">
        <v>0.0456169</v>
      </c>
      <c r="EE490">
        <v>26040.2</v>
      </c>
      <c r="EF490">
        <v>22700.1</v>
      </c>
      <c r="EG490">
        <v>24951.2</v>
      </c>
      <c r="EH490">
        <v>23759.1</v>
      </c>
      <c r="EI490">
        <v>39183.7</v>
      </c>
      <c r="EJ490">
        <v>37567.9</v>
      </c>
      <c r="EK490">
        <v>45146.2</v>
      </c>
      <c r="EL490">
        <v>42425.2</v>
      </c>
      <c r="EM490">
        <v>1.7516</v>
      </c>
      <c r="EN490">
        <v>2.02973</v>
      </c>
      <c r="EO490">
        <v>-0.0302866</v>
      </c>
      <c r="EP490">
        <v>0</v>
      </c>
      <c r="EQ490">
        <v>25.5439</v>
      </c>
      <c r="ER490">
        <v>999.9</v>
      </c>
      <c r="ES490">
        <v>25.302</v>
      </c>
      <c r="ET490">
        <v>41.382</v>
      </c>
      <c r="EU490">
        <v>27.9724</v>
      </c>
      <c r="EV490">
        <v>51.6034</v>
      </c>
      <c r="EW490">
        <v>31.1098</v>
      </c>
      <c r="EX490">
        <v>2</v>
      </c>
      <c r="EY490">
        <v>0.24922</v>
      </c>
      <c r="EZ490">
        <v>2.61354</v>
      </c>
      <c r="FA490">
        <v>20.2205</v>
      </c>
      <c r="FB490">
        <v>5.23301</v>
      </c>
      <c r="FC490">
        <v>11.992</v>
      </c>
      <c r="FD490">
        <v>4.95565</v>
      </c>
      <c r="FE490">
        <v>3.30398</v>
      </c>
      <c r="FF490">
        <v>351</v>
      </c>
      <c r="FG490">
        <v>9999</v>
      </c>
      <c r="FH490">
        <v>9999</v>
      </c>
      <c r="FI490">
        <v>6419.5</v>
      </c>
      <c r="FJ490">
        <v>1.86822</v>
      </c>
      <c r="FK490">
        <v>1.86401</v>
      </c>
      <c r="FL490">
        <v>1.87139</v>
      </c>
      <c r="FM490">
        <v>1.86262</v>
      </c>
      <c r="FN490">
        <v>1.86192</v>
      </c>
      <c r="FO490">
        <v>1.86829</v>
      </c>
      <c r="FP490">
        <v>1.85847</v>
      </c>
      <c r="FQ490">
        <v>1.8646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3.754</v>
      </c>
      <c r="GF490">
        <v>0.3566</v>
      </c>
      <c r="GG490">
        <v>2.14445261950712</v>
      </c>
      <c r="GH490">
        <v>0.00524579190152856</v>
      </c>
      <c r="GI490">
        <v>-2.61795653493914e-06</v>
      </c>
      <c r="GJ490">
        <v>1.03317073579164e-09</v>
      </c>
      <c r="GK490">
        <v>-0.0325879594738201</v>
      </c>
      <c r="GL490">
        <v>-0.0124659139965973</v>
      </c>
      <c r="GM490">
        <v>0.00156445697122576</v>
      </c>
      <c r="GN490">
        <v>-1.32223106024955e-05</v>
      </c>
      <c r="GO490">
        <v>14</v>
      </c>
      <c r="GP490">
        <v>2225</v>
      </c>
      <c r="GQ490">
        <v>3</v>
      </c>
      <c r="GR490">
        <v>45</v>
      </c>
      <c r="GS490">
        <v>3214.7</v>
      </c>
      <c r="GT490">
        <v>3214.7</v>
      </c>
      <c r="GU490">
        <v>1.22437</v>
      </c>
      <c r="GV490">
        <v>2.43164</v>
      </c>
      <c r="GW490">
        <v>1.99829</v>
      </c>
      <c r="GX490">
        <v>2.71606</v>
      </c>
      <c r="GY490">
        <v>2.09351</v>
      </c>
      <c r="GZ490">
        <v>2.41821</v>
      </c>
      <c r="HA490">
        <v>46.0657</v>
      </c>
      <c r="HB490">
        <v>13.6417</v>
      </c>
      <c r="HC490">
        <v>18</v>
      </c>
      <c r="HD490">
        <v>428.047</v>
      </c>
      <c r="HE490">
        <v>605.565</v>
      </c>
      <c r="HF490">
        <v>24.8511</v>
      </c>
      <c r="HG490">
        <v>30.813</v>
      </c>
      <c r="HH490">
        <v>30.0007</v>
      </c>
      <c r="HI490">
        <v>30.6061</v>
      </c>
      <c r="HJ490">
        <v>30.5915</v>
      </c>
      <c r="HK490">
        <v>24.5518</v>
      </c>
      <c r="HL490">
        <v>66.2535</v>
      </c>
      <c r="HM490">
        <v>0</v>
      </c>
      <c r="HN490">
        <v>24.1031</v>
      </c>
      <c r="HO490">
        <v>366.047</v>
      </c>
      <c r="HP490">
        <v>10.9603</v>
      </c>
      <c r="HQ490">
        <v>95.5206</v>
      </c>
      <c r="HR490">
        <v>99.7084</v>
      </c>
    </row>
    <row r="491" spans="1:226">
      <c r="A491">
        <v>475</v>
      </c>
      <c r="B491">
        <v>1657491006.6</v>
      </c>
      <c r="C491">
        <v>4537.09999990463</v>
      </c>
      <c r="D491" t="s">
        <v>1313</v>
      </c>
      <c r="E491" t="s">
        <v>1314</v>
      </c>
      <c r="F491">
        <v>5</v>
      </c>
      <c r="G491" t="s">
        <v>1306</v>
      </c>
      <c r="H491" t="s">
        <v>354</v>
      </c>
      <c r="I491">
        <v>1657491003.8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389.851016158669</v>
      </c>
      <c r="AK491">
        <v>365.301309090909</v>
      </c>
      <c r="AL491">
        <v>-2.36556051797481</v>
      </c>
      <c r="AM491">
        <v>66.5686079850961</v>
      </c>
      <c r="AN491">
        <f>(AP491 - AO491 + BO491*1E3/(8.314*(BQ491+273.15)) * AR491/BN491 * AQ491) * BN491/(100*BB491) * 1000/(1000 - AP491)</f>
        <v>0</v>
      </c>
      <c r="AO491">
        <v>10.7868415731215</v>
      </c>
      <c r="AP491">
        <v>23.640023030303</v>
      </c>
      <c r="AQ491">
        <v>0.014261304955102</v>
      </c>
      <c r="AR491">
        <v>77.6826224575981</v>
      </c>
      <c r="AS491">
        <v>16</v>
      </c>
      <c r="AT491">
        <v>3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1657491003.8</v>
      </c>
      <c r="BH491">
        <v>362.0785</v>
      </c>
      <c r="BI491">
        <v>384.6213</v>
      </c>
      <c r="BJ491">
        <v>23.61867</v>
      </c>
      <c r="BK491">
        <v>10.80989</v>
      </c>
      <c r="BL491">
        <v>358.343</v>
      </c>
      <c r="BM491">
        <v>23.26115</v>
      </c>
      <c r="BN491">
        <v>499.9828</v>
      </c>
      <c r="BO491">
        <v>72.173</v>
      </c>
      <c r="BP491">
        <v>0.02533067</v>
      </c>
      <c r="BQ491">
        <v>26.51259</v>
      </c>
      <c r="BR491">
        <v>25.08611</v>
      </c>
      <c r="BS491">
        <v>999.9</v>
      </c>
      <c r="BT491">
        <v>0</v>
      </c>
      <c r="BU491">
        <v>0</v>
      </c>
      <c r="BV491">
        <v>9984.38</v>
      </c>
      <c r="BW491">
        <v>0</v>
      </c>
      <c r="BX491">
        <v>1148.157</v>
      </c>
      <c r="BY491">
        <v>-22.54254</v>
      </c>
      <c r="BZ491">
        <v>370.8373</v>
      </c>
      <c r="CA491">
        <v>388.824</v>
      </c>
      <c r="CB491">
        <v>12.80878</v>
      </c>
      <c r="CC491">
        <v>384.6213</v>
      </c>
      <c r="CD491">
        <v>10.80989</v>
      </c>
      <c r="CE491">
        <v>1.704632</v>
      </c>
      <c r="CF491">
        <v>0.7801829</v>
      </c>
      <c r="CG491">
        <v>14.93867</v>
      </c>
      <c r="CH491">
        <v>3.351706</v>
      </c>
      <c r="CI491">
        <v>2000.007</v>
      </c>
      <c r="CJ491">
        <v>0.9799945</v>
      </c>
      <c r="CK491">
        <v>0.02000565</v>
      </c>
      <c r="CL491">
        <v>0</v>
      </c>
      <c r="CM491">
        <v>2.55559</v>
      </c>
      <c r="CN491">
        <v>0</v>
      </c>
      <c r="CO491">
        <v>15114.77</v>
      </c>
      <c r="CP491">
        <v>16705.43</v>
      </c>
      <c r="CQ491">
        <v>47.625</v>
      </c>
      <c r="CR491">
        <v>50</v>
      </c>
      <c r="CS491">
        <v>48.8309</v>
      </c>
      <c r="CT491">
        <v>47.625</v>
      </c>
      <c r="CU491">
        <v>46.75</v>
      </c>
      <c r="CV491">
        <v>1959.995</v>
      </c>
      <c r="CW491">
        <v>40.012</v>
      </c>
      <c r="CX491">
        <v>0</v>
      </c>
      <c r="CY491">
        <v>1651557791.4</v>
      </c>
      <c r="CZ491">
        <v>0</v>
      </c>
      <c r="DA491">
        <v>0</v>
      </c>
      <c r="DB491" t="s">
        <v>356</v>
      </c>
      <c r="DC491">
        <v>1657298120.5</v>
      </c>
      <c r="DD491">
        <v>1657298120.5</v>
      </c>
      <c r="DE491">
        <v>0</v>
      </c>
      <c r="DF491">
        <v>1.391</v>
      </c>
      <c r="DG491">
        <v>0.035</v>
      </c>
      <c r="DH491">
        <v>2.39</v>
      </c>
      <c r="DI491">
        <v>0.104</v>
      </c>
      <c r="DJ491">
        <v>419</v>
      </c>
      <c r="DK491">
        <v>18</v>
      </c>
      <c r="DL491">
        <v>0.11</v>
      </c>
      <c r="DM491">
        <v>0.02</v>
      </c>
      <c r="DN491">
        <v>-30.8003675</v>
      </c>
      <c r="DO491">
        <v>68.433225140713</v>
      </c>
      <c r="DP491">
        <v>6.62678656663196</v>
      </c>
      <c r="DQ491">
        <v>0</v>
      </c>
      <c r="DR491">
        <v>12.885935</v>
      </c>
      <c r="DS491">
        <v>-0.652516322701708</v>
      </c>
      <c r="DT491">
        <v>0.0649630762433554</v>
      </c>
      <c r="DU491">
        <v>0</v>
      </c>
      <c r="DV491">
        <v>0</v>
      </c>
      <c r="DW491">
        <v>2</v>
      </c>
      <c r="DX491" t="s">
        <v>357</v>
      </c>
      <c r="DY491">
        <v>2.83207</v>
      </c>
      <c r="DZ491">
        <v>2.64155</v>
      </c>
      <c r="EA491">
        <v>0.0633764</v>
      </c>
      <c r="EB491">
        <v>0.0666985</v>
      </c>
      <c r="EC491">
        <v>0.0809477</v>
      </c>
      <c r="ED491">
        <v>0.0459941</v>
      </c>
      <c r="EE491">
        <v>26085.5</v>
      </c>
      <c r="EF491">
        <v>22751.3</v>
      </c>
      <c r="EG491">
        <v>24950.7</v>
      </c>
      <c r="EH491">
        <v>23758.5</v>
      </c>
      <c r="EI491">
        <v>39177.6</v>
      </c>
      <c r="EJ491">
        <v>37552</v>
      </c>
      <c r="EK491">
        <v>45145.2</v>
      </c>
      <c r="EL491">
        <v>42424.1</v>
      </c>
      <c r="EM491">
        <v>1.751</v>
      </c>
      <c r="EN491">
        <v>2.02975</v>
      </c>
      <c r="EO491">
        <v>-0.026755</v>
      </c>
      <c r="EP491">
        <v>0</v>
      </c>
      <c r="EQ491">
        <v>25.5568</v>
      </c>
      <c r="ER491">
        <v>999.9</v>
      </c>
      <c r="ES491">
        <v>25.327</v>
      </c>
      <c r="ET491">
        <v>41.402</v>
      </c>
      <c r="EU491">
        <v>28.0278</v>
      </c>
      <c r="EV491">
        <v>51.5534</v>
      </c>
      <c r="EW491">
        <v>31.1098</v>
      </c>
      <c r="EX491">
        <v>2</v>
      </c>
      <c r="EY491">
        <v>0.260508</v>
      </c>
      <c r="EZ491">
        <v>5.13838</v>
      </c>
      <c r="FA491">
        <v>20.1644</v>
      </c>
      <c r="FB491">
        <v>5.23271</v>
      </c>
      <c r="FC491">
        <v>11.992</v>
      </c>
      <c r="FD491">
        <v>4.95485</v>
      </c>
      <c r="FE491">
        <v>3.30395</v>
      </c>
      <c r="FF491">
        <v>351</v>
      </c>
      <c r="FG491">
        <v>9999</v>
      </c>
      <c r="FH491">
        <v>9999</v>
      </c>
      <c r="FI491">
        <v>6419.8</v>
      </c>
      <c r="FJ491">
        <v>1.86813</v>
      </c>
      <c r="FK491">
        <v>1.86399</v>
      </c>
      <c r="FL491">
        <v>1.87134</v>
      </c>
      <c r="FM491">
        <v>1.86254</v>
      </c>
      <c r="FN491">
        <v>1.86188</v>
      </c>
      <c r="FO491">
        <v>1.86825</v>
      </c>
      <c r="FP491">
        <v>1.85837</v>
      </c>
      <c r="FQ491">
        <v>1.86453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3.71</v>
      </c>
      <c r="GF491">
        <v>0.3584</v>
      </c>
      <c r="GG491">
        <v>2.14445261950712</v>
      </c>
      <c r="GH491">
        <v>0.00524579190152856</v>
      </c>
      <c r="GI491">
        <v>-2.61795653493914e-06</v>
      </c>
      <c r="GJ491">
        <v>1.03317073579164e-09</v>
      </c>
      <c r="GK491">
        <v>-0.0325879594738201</v>
      </c>
      <c r="GL491">
        <v>-0.0124659139965973</v>
      </c>
      <c r="GM491">
        <v>0.00156445697122576</v>
      </c>
      <c r="GN491">
        <v>-1.32223106024955e-05</v>
      </c>
      <c r="GO491">
        <v>14</v>
      </c>
      <c r="GP491">
        <v>2225</v>
      </c>
      <c r="GQ491">
        <v>3</v>
      </c>
      <c r="GR491">
        <v>45</v>
      </c>
      <c r="GS491">
        <v>3214.8</v>
      </c>
      <c r="GT491">
        <v>3214.8</v>
      </c>
      <c r="GU491">
        <v>1.18408</v>
      </c>
      <c r="GV491">
        <v>2.43042</v>
      </c>
      <c r="GW491">
        <v>1.99829</v>
      </c>
      <c r="GX491">
        <v>2.71606</v>
      </c>
      <c r="GY491">
        <v>2.09351</v>
      </c>
      <c r="GZ491">
        <v>2.41821</v>
      </c>
      <c r="HA491">
        <v>46.0657</v>
      </c>
      <c r="HB491">
        <v>13.6855</v>
      </c>
      <c r="HC491">
        <v>18</v>
      </c>
      <c r="HD491">
        <v>427.731</v>
      </c>
      <c r="HE491">
        <v>605.639</v>
      </c>
      <c r="HF491">
        <v>24.3763</v>
      </c>
      <c r="HG491">
        <v>30.8184</v>
      </c>
      <c r="HH491">
        <v>30.0078</v>
      </c>
      <c r="HI491">
        <v>30.6107</v>
      </c>
      <c r="HJ491">
        <v>30.5968</v>
      </c>
      <c r="HK491">
        <v>23.7364</v>
      </c>
      <c r="HL491">
        <v>65.3973</v>
      </c>
      <c r="HM491">
        <v>0</v>
      </c>
      <c r="HN491">
        <v>24.0169</v>
      </c>
      <c r="HO491">
        <v>352.635</v>
      </c>
      <c r="HP491">
        <v>11.1553</v>
      </c>
      <c r="HQ491">
        <v>95.5185</v>
      </c>
      <c r="HR491">
        <v>99.7059</v>
      </c>
    </row>
    <row r="492" spans="1:226">
      <c r="A492">
        <v>476</v>
      </c>
      <c r="B492">
        <v>1657491011.6</v>
      </c>
      <c r="C492">
        <v>4542.09999990463</v>
      </c>
      <c r="D492" t="s">
        <v>1315</v>
      </c>
      <c r="E492" t="s">
        <v>1316</v>
      </c>
      <c r="F492">
        <v>5</v>
      </c>
      <c r="G492" t="s">
        <v>1306</v>
      </c>
      <c r="H492" t="s">
        <v>354</v>
      </c>
      <c r="I492">
        <v>1657491009.1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373.703141387966</v>
      </c>
      <c r="AK492">
        <v>351.733945454545</v>
      </c>
      <c r="AL492">
        <v>-2.74913562054443</v>
      </c>
      <c r="AM492">
        <v>66.5686079850961</v>
      </c>
      <c r="AN492">
        <f>(AP492 - AO492 + BO492*1E3/(8.314*(BQ492+273.15)) * AR492/BN492 * AQ492) * BN492/(100*BB492) * 1000/(1000 - AP492)</f>
        <v>0</v>
      </c>
      <c r="AO492">
        <v>10.9337183854228</v>
      </c>
      <c r="AP492">
        <v>23.669956969697</v>
      </c>
      <c r="AQ492">
        <v>0.00220375807802298</v>
      </c>
      <c r="AR492">
        <v>77.6826224575981</v>
      </c>
      <c r="AS492">
        <v>16</v>
      </c>
      <c r="AT492">
        <v>3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1657491009.1</v>
      </c>
      <c r="BH492">
        <v>348.881333333333</v>
      </c>
      <c r="BI492">
        <v>367.554222222222</v>
      </c>
      <c r="BJ492">
        <v>23.6545444444444</v>
      </c>
      <c r="BK492">
        <v>10.9743111111111</v>
      </c>
      <c r="BL492">
        <v>345.195555555556</v>
      </c>
      <c r="BM492">
        <v>23.2956444444444</v>
      </c>
      <c r="BN492">
        <v>500.058777777778</v>
      </c>
      <c r="BO492">
        <v>72.1738555555556</v>
      </c>
      <c r="BP492">
        <v>0.0246435666666667</v>
      </c>
      <c r="BQ492">
        <v>26.5533444444444</v>
      </c>
      <c r="BR492">
        <v>25.1206111111111</v>
      </c>
      <c r="BS492">
        <v>999.9</v>
      </c>
      <c r="BT492">
        <v>0</v>
      </c>
      <c r="BU492">
        <v>0</v>
      </c>
      <c r="BV492">
        <v>10025.8388888889</v>
      </c>
      <c r="BW492">
        <v>0</v>
      </c>
      <c r="BX492">
        <v>1132.69111111111</v>
      </c>
      <c r="BY492">
        <v>-18.6731111111111</v>
      </c>
      <c r="BZ492">
        <v>357.333666666667</v>
      </c>
      <c r="CA492">
        <v>371.632555555556</v>
      </c>
      <c r="CB492">
        <v>12.6802111111111</v>
      </c>
      <c r="CC492">
        <v>367.554222222222</v>
      </c>
      <c r="CD492">
        <v>10.9743111111111</v>
      </c>
      <c r="CE492">
        <v>1.70724111111111</v>
      </c>
      <c r="CF492">
        <v>0.792058222222222</v>
      </c>
      <c r="CG492">
        <v>14.9624</v>
      </c>
      <c r="CH492">
        <v>3.56566111111111</v>
      </c>
      <c r="CI492">
        <v>1999.97111111111</v>
      </c>
      <c r="CJ492">
        <v>0.979994333333333</v>
      </c>
      <c r="CK492">
        <v>0.0200058222222222</v>
      </c>
      <c r="CL492">
        <v>0</v>
      </c>
      <c r="CM492">
        <v>2.4933</v>
      </c>
      <c r="CN492">
        <v>0</v>
      </c>
      <c r="CO492">
        <v>14962.9777777778</v>
      </c>
      <c r="CP492">
        <v>16705.1444444444</v>
      </c>
      <c r="CQ492">
        <v>47.625</v>
      </c>
      <c r="CR492">
        <v>50</v>
      </c>
      <c r="CS492">
        <v>48.875</v>
      </c>
      <c r="CT492">
        <v>47.6456666666667</v>
      </c>
      <c r="CU492">
        <v>46.7844444444444</v>
      </c>
      <c r="CV492">
        <v>1959.95888888889</v>
      </c>
      <c r="CW492">
        <v>40.0122222222222</v>
      </c>
      <c r="CX492">
        <v>0</v>
      </c>
      <c r="CY492">
        <v>1651557796.2</v>
      </c>
      <c r="CZ492">
        <v>0</v>
      </c>
      <c r="DA492">
        <v>0</v>
      </c>
      <c r="DB492" t="s">
        <v>356</v>
      </c>
      <c r="DC492">
        <v>1657298120.5</v>
      </c>
      <c r="DD492">
        <v>1657298120.5</v>
      </c>
      <c r="DE492">
        <v>0</v>
      </c>
      <c r="DF492">
        <v>1.391</v>
      </c>
      <c r="DG492">
        <v>0.035</v>
      </c>
      <c r="DH492">
        <v>2.39</v>
      </c>
      <c r="DI492">
        <v>0.104</v>
      </c>
      <c r="DJ492">
        <v>419</v>
      </c>
      <c r="DK492">
        <v>18</v>
      </c>
      <c r="DL492">
        <v>0.11</v>
      </c>
      <c r="DM492">
        <v>0.02</v>
      </c>
      <c r="DN492">
        <v>-26.675845</v>
      </c>
      <c r="DO492">
        <v>63.4494258911822</v>
      </c>
      <c r="DP492">
        <v>6.17014683901242</v>
      </c>
      <c r="DQ492">
        <v>0</v>
      </c>
      <c r="DR492">
        <v>12.828665</v>
      </c>
      <c r="DS492">
        <v>-0.75364953095686</v>
      </c>
      <c r="DT492">
        <v>0.0766469912977673</v>
      </c>
      <c r="DU492">
        <v>0</v>
      </c>
      <c r="DV492">
        <v>0</v>
      </c>
      <c r="DW492">
        <v>2</v>
      </c>
      <c r="DX492" t="s">
        <v>357</v>
      </c>
      <c r="DY492">
        <v>2.83214</v>
      </c>
      <c r="DZ492">
        <v>2.64135</v>
      </c>
      <c r="EA492">
        <v>0.0614383</v>
      </c>
      <c r="EB492">
        <v>0.0643904</v>
      </c>
      <c r="EC492">
        <v>0.0810256</v>
      </c>
      <c r="ED492">
        <v>0.0465345</v>
      </c>
      <c r="EE492">
        <v>26137.6</v>
      </c>
      <c r="EF492">
        <v>22806.8</v>
      </c>
      <c r="EG492">
        <v>24948.9</v>
      </c>
      <c r="EH492">
        <v>23757.7</v>
      </c>
      <c r="EI492">
        <v>39172.2</v>
      </c>
      <c r="EJ492">
        <v>37529.5</v>
      </c>
      <c r="EK492">
        <v>45142.8</v>
      </c>
      <c r="EL492">
        <v>42422.8</v>
      </c>
      <c r="EM492">
        <v>1.75082</v>
      </c>
      <c r="EN492">
        <v>2.02953</v>
      </c>
      <c r="EO492">
        <v>-0.027135</v>
      </c>
      <c r="EP492">
        <v>0</v>
      </c>
      <c r="EQ492">
        <v>25.571</v>
      </c>
      <c r="ER492">
        <v>999.9</v>
      </c>
      <c r="ES492">
        <v>25.302</v>
      </c>
      <c r="ET492">
        <v>41.402</v>
      </c>
      <c r="EU492">
        <v>28.0035</v>
      </c>
      <c r="EV492">
        <v>51.7434</v>
      </c>
      <c r="EW492">
        <v>31.1218</v>
      </c>
      <c r="EX492">
        <v>2</v>
      </c>
      <c r="EY492">
        <v>0.260638</v>
      </c>
      <c r="EZ492">
        <v>4.2635</v>
      </c>
      <c r="FA492">
        <v>20.1903</v>
      </c>
      <c r="FB492">
        <v>5.23331</v>
      </c>
      <c r="FC492">
        <v>11.992</v>
      </c>
      <c r="FD492">
        <v>4.95555</v>
      </c>
      <c r="FE492">
        <v>3.30393</v>
      </c>
      <c r="FF492">
        <v>351</v>
      </c>
      <c r="FG492">
        <v>9999</v>
      </c>
      <c r="FH492">
        <v>9999</v>
      </c>
      <c r="FI492">
        <v>6419.8</v>
      </c>
      <c r="FJ492">
        <v>1.86813</v>
      </c>
      <c r="FK492">
        <v>1.86401</v>
      </c>
      <c r="FL492">
        <v>1.87134</v>
      </c>
      <c r="FM492">
        <v>1.86261</v>
      </c>
      <c r="FN492">
        <v>1.86188</v>
      </c>
      <c r="FO492">
        <v>1.86825</v>
      </c>
      <c r="FP492">
        <v>1.85837</v>
      </c>
      <c r="FQ492">
        <v>1.86456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3.659</v>
      </c>
      <c r="GF492">
        <v>0.3596</v>
      </c>
      <c r="GG492">
        <v>2.14445261950712</v>
      </c>
      <c r="GH492">
        <v>0.00524579190152856</v>
      </c>
      <c r="GI492">
        <v>-2.61795653493914e-06</v>
      </c>
      <c r="GJ492">
        <v>1.03317073579164e-09</v>
      </c>
      <c r="GK492">
        <v>-0.0325879594738201</v>
      </c>
      <c r="GL492">
        <v>-0.0124659139965973</v>
      </c>
      <c r="GM492">
        <v>0.00156445697122576</v>
      </c>
      <c r="GN492">
        <v>-1.32223106024955e-05</v>
      </c>
      <c r="GO492">
        <v>14</v>
      </c>
      <c r="GP492">
        <v>2225</v>
      </c>
      <c r="GQ492">
        <v>3</v>
      </c>
      <c r="GR492">
        <v>45</v>
      </c>
      <c r="GS492">
        <v>3214.9</v>
      </c>
      <c r="GT492">
        <v>3214.9</v>
      </c>
      <c r="GU492">
        <v>1.14136</v>
      </c>
      <c r="GV492">
        <v>2.43164</v>
      </c>
      <c r="GW492">
        <v>1.99829</v>
      </c>
      <c r="GX492">
        <v>2.71484</v>
      </c>
      <c r="GY492">
        <v>2.09351</v>
      </c>
      <c r="GZ492">
        <v>2.41943</v>
      </c>
      <c r="HA492">
        <v>46.0657</v>
      </c>
      <c r="HB492">
        <v>13.7205</v>
      </c>
      <c r="HC492">
        <v>18</v>
      </c>
      <c r="HD492">
        <v>427.666</v>
      </c>
      <c r="HE492">
        <v>605.516</v>
      </c>
      <c r="HF492">
        <v>23.9952</v>
      </c>
      <c r="HG492">
        <v>30.8244</v>
      </c>
      <c r="HH492">
        <v>30.0025</v>
      </c>
      <c r="HI492">
        <v>30.616</v>
      </c>
      <c r="HJ492">
        <v>30.6022</v>
      </c>
      <c r="HK492">
        <v>22.8941</v>
      </c>
      <c r="HL492">
        <v>65.1257</v>
      </c>
      <c r="HM492">
        <v>0</v>
      </c>
      <c r="HN492">
        <v>23.8966</v>
      </c>
      <c r="HO492">
        <v>332.5</v>
      </c>
      <c r="HP492">
        <v>11.2515</v>
      </c>
      <c r="HQ492">
        <v>95.5128</v>
      </c>
      <c r="HR492">
        <v>99.7028</v>
      </c>
    </row>
    <row r="493" spans="1:226">
      <c r="A493">
        <v>477</v>
      </c>
      <c r="B493">
        <v>1657491016.6</v>
      </c>
      <c r="C493">
        <v>4547.09999990463</v>
      </c>
      <c r="D493" t="s">
        <v>1317</v>
      </c>
      <c r="E493" t="s">
        <v>1318</v>
      </c>
      <c r="F493">
        <v>5</v>
      </c>
      <c r="G493" t="s">
        <v>1306</v>
      </c>
      <c r="H493" t="s">
        <v>354</v>
      </c>
      <c r="I493">
        <v>1657491013.8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357.667461121878</v>
      </c>
      <c r="AK493">
        <v>337.35183030303</v>
      </c>
      <c r="AL493">
        <v>-2.879905147216</v>
      </c>
      <c r="AM493">
        <v>66.5686079850961</v>
      </c>
      <c r="AN493">
        <f>(AP493 - AO493 + BO493*1E3/(8.314*(BQ493+273.15)) * AR493/BN493 * AQ493) * BN493/(100*BB493) * 1000/(1000 - AP493)</f>
        <v>0</v>
      </c>
      <c r="AO493">
        <v>11.0794757375355</v>
      </c>
      <c r="AP493">
        <v>23.7258412121212</v>
      </c>
      <c r="AQ493">
        <v>0.011692865224746</v>
      </c>
      <c r="AR493">
        <v>77.6826224575981</v>
      </c>
      <c r="AS493">
        <v>16</v>
      </c>
      <c r="AT493">
        <v>3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1657491013.8</v>
      </c>
      <c r="BH493">
        <v>335.7947</v>
      </c>
      <c r="BI493">
        <v>352.6469</v>
      </c>
      <c r="BJ493">
        <v>23.69889</v>
      </c>
      <c r="BK493">
        <v>11.09164</v>
      </c>
      <c r="BL493">
        <v>332.1587</v>
      </c>
      <c r="BM493">
        <v>23.33836</v>
      </c>
      <c r="BN493">
        <v>499.9949</v>
      </c>
      <c r="BO493">
        <v>72.1732</v>
      </c>
      <c r="BP493">
        <v>0.02496027</v>
      </c>
      <c r="BQ493">
        <v>26.56548</v>
      </c>
      <c r="BR493">
        <v>25.1399</v>
      </c>
      <c r="BS493">
        <v>999.9</v>
      </c>
      <c r="BT493">
        <v>0</v>
      </c>
      <c r="BU493">
        <v>0</v>
      </c>
      <c r="BV493">
        <v>10009.625</v>
      </c>
      <c r="BW493">
        <v>0</v>
      </c>
      <c r="BX493">
        <v>1108.044</v>
      </c>
      <c r="BY493">
        <v>-16.85211</v>
      </c>
      <c r="BZ493">
        <v>343.9457</v>
      </c>
      <c r="CA493">
        <v>356.6022</v>
      </c>
      <c r="CB493">
        <v>12.60726</v>
      </c>
      <c r="CC493">
        <v>352.6469</v>
      </c>
      <c r="CD493">
        <v>11.09164</v>
      </c>
      <c r="CE493">
        <v>1.710424</v>
      </c>
      <c r="CF493">
        <v>0.8005179</v>
      </c>
      <c r="CG493">
        <v>14.99135</v>
      </c>
      <c r="CH493">
        <v>3.716459</v>
      </c>
      <c r="CI493">
        <v>1999.987</v>
      </c>
      <c r="CJ493">
        <v>0.9799954</v>
      </c>
      <c r="CK493">
        <v>0.02000472</v>
      </c>
      <c r="CL493">
        <v>0</v>
      </c>
      <c r="CM493">
        <v>2.60473</v>
      </c>
      <c r="CN493">
        <v>0</v>
      </c>
      <c r="CO493">
        <v>14816.7</v>
      </c>
      <c r="CP493">
        <v>16705.28</v>
      </c>
      <c r="CQ493">
        <v>47.6684</v>
      </c>
      <c r="CR493">
        <v>50.0124</v>
      </c>
      <c r="CS493">
        <v>48.875</v>
      </c>
      <c r="CT493">
        <v>47.6498</v>
      </c>
      <c r="CU493">
        <v>46.812</v>
      </c>
      <c r="CV493">
        <v>1959.977</v>
      </c>
      <c r="CW493">
        <v>40.01</v>
      </c>
      <c r="CX493">
        <v>0</v>
      </c>
      <c r="CY493">
        <v>1651557801</v>
      </c>
      <c r="CZ493">
        <v>0</v>
      </c>
      <c r="DA493">
        <v>0</v>
      </c>
      <c r="DB493" t="s">
        <v>356</v>
      </c>
      <c r="DC493">
        <v>1657298120.5</v>
      </c>
      <c r="DD493">
        <v>1657298120.5</v>
      </c>
      <c r="DE493">
        <v>0</v>
      </c>
      <c r="DF493">
        <v>1.391</v>
      </c>
      <c r="DG493">
        <v>0.035</v>
      </c>
      <c r="DH493">
        <v>2.39</v>
      </c>
      <c r="DI493">
        <v>0.104</v>
      </c>
      <c r="DJ493">
        <v>419</v>
      </c>
      <c r="DK493">
        <v>18</v>
      </c>
      <c r="DL493">
        <v>0.11</v>
      </c>
      <c r="DM493">
        <v>0.02</v>
      </c>
      <c r="DN493">
        <v>-22.1061375</v>
      </c>
      <c r="DO493">
        <v>45.4149489681051</v>
      </c>
      <c r="DP493">
        <v>4.45251117206277</v>
      </c>
      <c r="DQ493">
        <v>0</v>
      </c>
      <c r="DR493">
        <v>12.75625</v>
      </c>
      <c r="DS493">
        <v>-1.05944465290809</v>
      </c>
      <c r="DT493">
        <v>0.103787843700503</v>
      </c>
      <c r="DU493">
        <v>0</v>
      </c>
      <c r="DV493">
        <v>0</v>
      </c>
      <c r="DW493">
        <v>2</v>
      </c>
      <c r="DX493" t="s">
        <v>357</v>
      </c>
      <c r="DY493">
        <v>2.83216</v>
      </c>
      <c r="DZ493">
        <v>2.64147</v>
      </c>
      <c r="EA493">
        <v>0.0593751</v>
      </c>
      <c r="EB493">
        <v>0.0621667</v>
      </c>
      <c r="EC493">
        <v>0.0811555</v>
      </c>
      <c r="ED493">
        <v>0.0468</v>
      </c>
      <c r="EE493">
        <v>26194.5</v>
      </c>
      <c r="EF493">
        <v>22860.2</v>
      </c>
      <c r="EG493">
        <v>24948.4</v>
      </c>
      <c r="EH493">
        <v>23757</v>
      </c>
      <c r="EI493">
        <v>39165.7</v>
      </c>
      <c r="EJ493">
        <v>37517.7</v>
      </c>
      <c r="EK493">
        <v>45141.8</v>
      </c>
      <c r="EL493">
        <v>42421.4</v>
      </c>
      <c r="EM493">
        <v>1.7509</v>
      </c>
      <c r="EN493">
        <v>2.0294</v>
      </c>
      <c r="EO493">
        <v>-0.0263229</v>
      </c>
      <c r="EP493">
        <v>0</v>
      </c>
      <c r="EQ493">
        <v>25.5848</v>
      </c>
      <c r="ER493">
        <v>999.9</v>
      </c>
      <c r="ES493">
        <v>25.302</v>
      </c>
      <c r="ET493">
        <v>41.402</v>
      </c>
      <c r="EU493">
        <v>28.0026</v>
      </c>
      <c r="EV493">
        <v>51.5133</v>
      </c>
      <c r="EW493">
        <v>31.0697</v>
      </c>
      <c r="EX493">
        <v>2</v>
      </c>
      <c r="EY493">
        <v>0.25907</v>
      </c>
      <c r="EZ493">
        <v>3.94614</v>
      </c>
      <c r="FA493">
        <v>20.1986</v>
      </c>
      <c r="FB493">
        <v>5.23376</v>
      </c>
      <c r="FC493">
        <v>11.992</v>
      </c>
      <c r="FD493">
        <v>4.9556</v>
      </c>
      <c r="FE493">
        <v>3.30395</v>
      </c>
      <c r="FF493">
        <v>351</v>
      </c>
      <c r="FG493">
        <v>9999</v>
      </c>
      <c r="FH493">
        <v>9999</v>
      </c>
      <c r="FI493">
        <v>6420.1</v>
      </c>
      <c r="FJ493">
        <v>1.86819</v>
      </c>
      <c r="FK493">
        <v>1.86401</v>
      </c>
      <c r="FL493">
        <v>1.87136</v>
      </c>
      <c r="FM493">
        <v>1.86262</v>
      </c>
      <c r="FN493">
        <v>1.86188</v>
      </c>
      <c r="FO493">
        <v>1.86829</v>
      </c>
      <c r="FP493">
        <v>1.85841</v>
      </c>
      <c r="FQ493">
        <v>1.8646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3.605</v>
      </c>
      <c r="GF493">
        <v>0.3617</v>
      </c>
      <c r="GG493">
        <v>2.14445261950712</v>
      </c>
      <c r="GH493">
        <v>0.00524579190152856</v>
      </c>
      <c r="GI493">
        <v>-2.61795653493914e-06</v>
      </c>
      <c r="GJ493">
        <v>1.03317073579164e-09</v>
      </c>
      <c r="GK493">
        <v>-0.0325879594738201</v>
      </c>
      <c r="GL493">
        <v>-0.0124659139965973</v>
      </c>
      <c r="GM493">
        <v>0.00156445697122576</v>
      </c>
      <c r="GN493">
        <v>-1.32223106024955e-05</v>
      </c>
      <c r="GO493">
        <v>14</v>
      </c>
      <c r="GP493">
        <v>2225</v>
      </c>
      <c r="GQ493">
        <v>3</v>
      </c>
      <c r="GR493">
        <v>45</v>
      </c>
      <c r="GS493">
        <v>3214.9</v>
      </c>
      <c r="GT493">
        <v>3214.9</v>
      </c>
      <c r="GU493">
        <v>1.09985</v>
      </c>
      <c r="GV493">
        <v>2.43652</v>
      </c>
      <c r="GW493">
        <v>1.99829</v>
      </c>
      <c r="GX493">
        <v>2.71484</v>
      </c>
      <c r="GY493">
        <v>2.09351</v>
      </c>
      <c r="GZ493">
        <v>2.40356</v>
      </c>
      <c r="HA493">
        <v>46.0657</v>
      </c>
      <c r="HB493">
        <v>13.7118</v>
      </c>
      <c r="HC493">
        <v>18</v>
      </c>
      <c r="HD493">
        <v>427.731</v>
      </c>
      <c r="HE493">
        <v>605.466</v>
      </c>
      <c r="HF493">
        <v>23.8299</v>
      </c>
      <c r="HG493">
        <v>30.8298</v>
      </c>
      <c r="HH493">
        <v>30</v>
      </c>
      <c r="HI493">
        <v>30.6193</v>
      </c>
      <c r="HJ493">
        <v>30.6068</v>
      </c>
      <c r="HK493">
        <v>22.0651</v>
      </c>
      <c r="HL493">
        <v>64.8529</v>
      </c>
      <c r="HM493">
        <v>0</v>
      </c>
      <c r="HN493">
        <v>23.7566</v>
      </c>
      <c r="HO493">
        <v>318.822</v>
      </c>
      <c r="HP493">
        <v>11.3201</v>
      </c>
      <c r="HQ493">
        <v>95.5108</v>
      </c>
      <c r="HR493">
        <v>99.6995</v>
      </c>
    </row>
    <row r="494" spans="1:226">
      <c r="A494">
        <v>478</v>
      </c>
      <c r="B494">
        <v>1657491021.6</v>
      </c>
      <c r="C494">
        <v>4552.09999990463</v>
      </c>
      <c r="D494" t="s">
        <v>1319</v>
      </c>
      <c r="E494" t="s">
        <v>1320</v>
      </c>
      <c r="F494">
        <v>5</v>
      </c>
      <c r="G494" t="s">
        <v>1306</v>
      </c>
      <c r="H494" t="s">
        <v>354</v>
      </c>
      <c r="I494">
        <v>1657491019.1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341.704820114241</v>
      </c>
      <c r="AK494">
        <v>323.081351515151</v>
      </c>
      <c r="AL494">
        <v>-2.85280664606075</v>
      </c>
      <c r="AM494">
        <v>66.5686079850961</v>
      </c>
      <c r="AN494">
        <f>(AP494 - AO494 + BO494*1E3/(8.314*(BQ494+273.15)) * AR494/BN494 * AQ494) * BN494/(100*BB494) * 1000/(1000 - AP494)</f>
        <v>0</v>
      </c>
      <c r="AO494">
        <v>11.1613529422852</v>
      </c>
      <c r="AP494">
        <v>23.7617557575758</v>
      </c>
      <c r="AQ494">
        <v>0.0076121061391635</v>
      </c>
      <c r="AR494">
        <v>77.6826224575981</v>
      </c>
      <c r="AS494">
        <v>16</v>
      </c>
      <c r="AT494">
        <v>3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1657491019.1</v>
      </c>
      <c r="BH494">
        <v>320.982666666667</v>
      </c>
      <c r="BI494">
        <v>335.967777777778</v>
      </c>
      <c r="BJ494">
        <v>23.7458555555556</v>
      </c>
      <c r="BK494">
        <v>11.1859444444444</v>
      </c>
      <c r="BL494">
        <v>317.404</v>
      </c>
      <c r="BM494">
        <v>23.3835555555556</v>
      </c>
      <c r="BN494">
        <v>500.062222222222</v>
      </c>
      <c r="BO494">
        <v>72.1740777777778</v>
      </c>
      <c r="BP494">
        <v>0.0250092555555556</v>
      </c>
      <c r="BQ494">
        <v>26.5773222222222</v>
      </c>
      <c r="BR494">
        <v>25.1588</v>
      </c>
      <c r="BS494">
        <v>999.9</v>
      </c>
      <c r="BT494">
        <v>0</v>
      </c>
      <c r="BU494">
        <v>0</v>
      </c>
      <c r="BV494">
        <v>9980.34777777778</v>
      </c>
      <c r="BW494">
        <v>0</v>
      </c>
      <c r="BX494">
        <v>1065.08111111111</v>
      </c>
      <c r="BY494">
        <v>-14.9848666666667</v>
      </c>
      <c r="BZ494">
        <v>328.790333333333</v>
      </c>
      <c r="CA494">
        <v>339.768444444444</v>
      </c>
      <c r="CB494">
        <v>12.5598888888889</v>
      </c>
      <c r="CC494">
        <v>335.967777777778</v>
      </c>
      <c r="CD494">
        <v>11.1859444444444</v>
      </c>
      <c r="CE494">
        <v>1.71383555555556</v>
      </c>
      <c r="CF494">
        <v>0.807335333333333</v>
      </c>
      <c r="CG494">
        <v>15.0223111111111</v>
      </c>
      <c r="CH494">
        <v>3.83690333333333</v>
      </c>
      <c r="CI494">
        <v>2000.03222222222</v>
      </c>
      <c r="CJ494">
        <v>0.979996</v>
      </c>
      <c r="CK494">
        <v>0.0200041</v>
      </c>
      <c r="CL494">
        <v>0</v>
      </c>
      <c r="CM494">
        <v>2.39013333333333</v>
      </c>
      <c r="CN494">
        <v>0</v>
      </c>
      <c r="CO494">
        <v>14644.2666666667</v>
      </c>
      <c r="CP494">
        <v>16705.6666666667</v>
      </c>
      <c r="CQ494">
        <v>47.687</v>
      </c>
      <c r="CR494">
        <v>50</v>
      </c>
      <c r="CS494">
        <v>48.875</v>
      </c>
      <c r="CT494">
        <v>47.687</v>
      </c>
      <c r="CU494">
        <v>46.812</v>
      </c>
      <c r="CV494">
        <v>1960.02222222222</v>
      </c>
      <c r="CW494">
        <v>40.01</v>
      </c>
      <c r="CX494">
        <v>0</v>
      </c>
      <c r="CY494">
        <v>1651557806.4</v>
      </c>
      <c r="CZ494">
        <v>0</v>
      </c>
      <c r="DA494">
        <v>0</v>
      </c>
      <c r="DB494" t="s">
        <v>356</v>
      </c>
      <c r="DC494">
        <v>1657298120.5</v>
      </c>
      <c r="DD494">
        <v>1657298120.5</v>
      </c>
      <c r="DE494">
        <v>0</v>
      </c>
      <c r="DF494">
        <v>1.391</v>
      </c>
      <c r="DG494">
        <v>0.035</v>
      </c>
      <c r="DH494">
        <v>2.39</v>
      </c>
      <c r="DI494">
        <v>0.104</v>
      </c>
      <c r="DJ494">
        <v>419</v>
      </c>
      <c r="DK494">
        <v>18</v>
      </c>
      <c r="DL494">
        <v>0.11</v>
      </c>
      <c r="DM494">
        <v>0.02</v>
      </c>
      <c r="DN494">
        <v>-18.846475</v>
      </c>
      <c r="DO494">
        <v>31.295146716698</v>
      </c>
      <c r="DP494">
        <v>3.07634301450196</v>
      </c>
      <c r="DQ494">
        <v>0</v>
      </c>
      <c r="DR494">
        <v>12.680835</v>
      </c>
      <c r="DS494">
        <v>-0.985785365853713</v>
      </c>
      <c r="DT494">
        <v>0.0976462199729206</v>
      </c>
      <c r="DU494">
        <v>0</v>
      </c>
      <c r="DV494">
        <v>0</v>
      </c>
      <c r="DW494">
        <v>2</v>
      </c>
      <c r="DX494" t="s">
        <v>357</v>
      </c>
      <c r="DY494">
        <v>2.83212</v>
      </c>
      <c r="DZ494">
        <v>2.64106</v>
      </c>
      <c r="EA494">
        <v>0.0572915</v>
      </c>
      <c r="EB494">
        <v>0.0598784</v>
      </c>
      <c r="EC494">
        <v>0.0812457</v>
      </c>
      <c r="ED494">
        <v>0.0471235</v>
      </c>
      <c r="EE494">
        <v>26253</v>
      </c>
      <c r="EF494">
        <v>22916.2</v>
      </c>
      <c r="EG494">
        <v>24948.9</v>
      </c>
      <c r="EH494">
        <v>23757.2</v>
      </c>
      <c r="EI494">
        <v>39162.1</v>
      </c>
      <c r="EJ494">
        <v>37505.6</v>
      </c>
      <c r="EK494">
        <v>45142.2</v>
      </c>
      <c r="EL494">
        <v>42422.2</v>
      </c>
      <c r="EM494">
        <v>1.75058</v>
      </c>
      <c r="EN494">
        <v>2.02918</v>
      </c>
      <c r="EO494">
        <v>-0.0263304</v>
      </c>
      <c r="EP494">
        <v>0</v>
      </c>
      <c r="EQ494">
        <v>25.597</v>
      </c>
      <c r="ER494">
        <v>999.9</v>
      </c>
      <c r="ES494">
        <v>25.302</v>
      </c>
      <c r="ET494">
        <v>41.402</v>
      </c>
      <c r="EU494">
        <v>27.9993</v>
      </c>
      <c r="EV494">
        <v>51.2834</v>
      </c>
      <c r="EW494">
        <v>31.0457</v>
      </c>
      <c r="EX494">
        <v>2</v>
      </c>
      <c r="EY494">
        <v>0.258351</v>
      </c>
      <c r="EZ494">
        <v>3.91827</v>
      </c>
      <c r="FA494">
        <v>20.1993</v>
      </c>
      <c r="FB494">
        <v>5.23301</v>
      </c>
      <c r="FC494">
        <v>11.992</v>
      </c>
      <c r="FD494">
        <v>4.95555</v>
      </c>
      <c r="FE494">
        <v>3.3039</v>
      </c>
      <c r="FF494">
        <v>351</v>
      </c>
      <c r="FG494">
        <v>9999</v>
      </c>
      <c r="FH494">
        <v>9999</v>
      </c>
      <c r="FI494">
        <v>6420.1</v>
      </c>
      <c r="FJ494">
        <v>1.86817</v>
      </c>
      <c r="FK494">
        <v>1.86401</v>
      </c>
      <c r="FL494">
        <v>1.87134</v>
      </c>
      <c r="FM494">
        <v>1.86261</v>
      </c>
      <c r="FN494">
        <v>1.86188</v>
      </c>
      <c r="FO494">
        <v>1.86829</v>
      </c>
      <c r="FP494">
        <v>1.85838</v>
      </c>
      <c r="FQ494">
        <v>1.86458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3.551</v>
      </c>
      <c r="GF494">
        <v>0.3631</v>
      </c>
      <c r="GG494">
        <v>2.14445261950712</v>
      </c>
      <c r="GH494">
        <v>0.00524579190152856</v>
      </c>
      <c r="GI494">
        <v>-2.61795653493914e-06</v>
      </c>
      <c r="GJ494">
        <v>1.03317073579164e-09</v>
      </c>
      <c r="GK494">
        <v>-0.0325879594738201</v>
      </c>
      <c r="GL494">
        <v>-0.0124659139965973</v>
      </c>
      <c r="GM494">
        <v>0.00156445697122576</v>
      </c>
      <c r="GN494">
        <v>-1.32223106024955e-05</v>
      </c>
      <c r="GO494">
        <v>14</v>
      </c>
      <c r="GP494">
        <v>2225</v>
      </c>
      <c r="GQ494">
        <v>3</v>
      </c>
      <c r="GR494">
        <v>45</v>
      </c>
      <c r="GS494">
        <v>3215</v>
      </c>
      <c r="GT494">
        <v>3215</v>
      </c>
      <c r="GU494">
        <v>1.05469</v>
      </c>
      <c r="GV494">
        <v>2.43652</v>
      </c>
      <c r="GW494">
        <v>1.99829</v>
      </c>
      <c r="GX494">
        <v>2.71484</v>
      </c>
      <c r="GY494">
        <v>2.09351</v>
      </c>
      <c r="GZ494">
        <v>2.42188</v>
      </c>
      <c r="HA494">
        <v>46.0657</v>
      </c>
      <c r="HB494">
        <v>13.7205</v>
      </c>
      <c r="HC494">
        <v>18</v>
      </c>
      <c r="HD494">
        <v>427.575</v>
      </c>
      <c r="HE494">
        <v>605.33</v>
      </c>
      <c r="HF494">
        <v>23.709</v>
      </c>
      <c r="HG494">
        <v>30.8341</v>
      </c>
      <c r="HH494">
        <v>29.9998</v>
      </c>
      <c r="HI494">
        <v>30.6239</v>
      </c>
      <c r="HJ494">
        <v>30.6108</v>
      </c>
      <c r="HK494">
        <v>21.1725</v>
      </c>
      <c r="HL494">
        <v>64.5319</v>
      </c>
      <c r="HM494">
        <v>0</v>
      </c>
      <c r="HN494">
        <v>23.5984</v>
      </c>
      <c r="HO494">
        <v>298.666</v>
      </c>
      <c r="HP494">
        <v>11.3845</v>
      </c>
      <c r="HQ494">
        <v>95.5121</v>
      </c>
      <c r="HR494">
        <v>99.7011</v>
      </c>
    </row>
    <row r="495" spans="1:226">
      <c r="A495">
        <v>479</v>
      </c>
      <c r="B495">
        <v>1657491026.6</v>
      </c>
      <c r="C495">
        <v>4557.09999990463</v>
      </c>
      <c r="D495" t="s">
        <v>1321</v>
      </c>
      <c r="E495" t="s">
        <v>1322</v>
      </c>
      <c r="F495">
        <v>5</v>
      </c>
      <c r="G495" t="s">
        <v>1306</v>
      </c>
      <c r="H495" t="s">
        <v>354</v>
      </c>
      <c r="I495">
        <v>1657491023.8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325.48190803323</v>
      </c>
      <c r="AK495">
        <v>308.308975757576</v>
      </c>
      <c r="AL495">
        <v>-2.96520257820879</v>
      </c>
      <c r="AM495">
        <v>66.5686079850961</v>
      </c>
      <c r="AN495">
        <f>(AP495 - AO495 + BO495*1E3/(8.314*(BQ495+273.15)) * AR495/BN495 * AQ495) * BN495/(100*BB495) * 1000/(1000 - AP495)</f>
        <v>0</v>
      </c>
      <c r="AO495">
        <v>11.2622957446265</v>
      </c>
      <c r="AP495">
        <v>23.7867121212121</v>
      </c>
      <c r="AQ495">
        <v>0.00531982356739525</v>
      </c>
      <c r="AR495">
        <v>77.6826224575981</v>
      </c>
      <c r="AS495">
        <v>16</v>
      </c>
      <c r="AT495">
        <v>3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1657491023.8</v>
      </c>
      <c r="BH495">
        <v>307.6685</v>
      </c>
      <c r="BI495">
        <v>320.714</v>
      </c>
      <c r="BJ495">
        <v>23.77798</v>
      </c>
      <c r="BK495">
        <v>11.27176</v>
      </c>
      <c r="BL495">
        <v>304.142</v>
      </c>
      <c r="BM495">
        <v>23.41447</v>
      </c>
      <c r="BN495">
        <v>500.0364</v>
      </c>
      <c r="BO495">
        <v>72.17494</v>
      </c>
      <c r="BP495">
        <v>0.02471071</v>
      </c>
      <c r="BQ495">
        <v>26.59278</v>
      </c>
      <c r="BR495">
        <v>25.17546</v>
      </c>
      <c r="BS495">
        <v>999.9</v>
      </c>
      <c r="BT495">
        <v>0</v>
      </c>
      <c r="BU495">
        <v>0</v>
      </c>
      <c r="BV495">
        <v>9960.25</v>
      </c>
      <c r="BW495">
        <v>0</v>
      </c>
      <c r="BX495">
        <v>1046.173</v>
      </c>
      <c r="BY495">
        <v>-13.04549</v>
      </c>
      <c r="BZ495">
        <v>315.1626</v>
      </c>
      <c r="CA495">
        <v>324.3703</v>
      </c>
      <c r="CB495">
        <v>12.50621</v>
      </c>
      <c r="CC495">
        <v>320.714</v>
      </c>
      <c r="CD495">
        <v>11.27176</v>
      </c>
      <c r="CE495">
        <v>1.716173</v>
      </c>
      <c r="CF495">
        <v>0.8135373</v>
      </c>
      <c r="CG495">
        <v>15.04349</v>
      </c>
      <c r="CH495">
        <v>3.945707</v>
      </c>
      <c r="CI495">
        <v>1999.943</v>
      </c>
      <c r="CJ495">
        <v>0.9799954</v>
      </c>
      <c r="CK495">
        <v>0.02000472</v>
      </c>
      <c r="CL495">
        <v>0</v>
      </c>
      <c r="CM495">
        <v>2.56264</v>
      </c>
      <c r="CN495">
        <v>0</v>
      </c>
      <c r="CO495">
        <v>14538.18</v>
      </c>
      <c r="CP495">
        <v>16704.91</v>
      </c>
      <c r="CQ495">
        <v>47.687</v>
      </c>
      <c r="CR495">
        <v>50.0124</v>
      </c>
      <c r="CS495">
        <v>48.875</v>
      </c>
      <c r="CT495">
        <v>47.687</v>
      </c>
      <c r="CU495">
        <v>46.812</v>
      </c>
      <c r="CV495">
        <v>1959.933</v>
      </c>
      <c r="CW495">
        <v>40.01</v>
      </c>
      <c r="CX495">
        <v>0</v>
      </c>
      <c r="CY495">
        <v>1651557811.2</v>
      </c>
      <c r="CZ495">
        <v>0</v>
      </c>
      <c r="DA495">
        <v>0</v>
      </c>
      <c r="DB495" t="s">
        <v>356</v>
      </c>
      <c r="DC495">
        <v>1657298120.5</v>
      </c>
      <c r="DD495">
        <v>1657298120.5</v>
      </c>
      <c r="DE495">
        <v>0</v>
      </c>
      <c r="DF495">
        <v>1.391</v>
      </c>
      <c r="DG495">
        <v>0.035</v>
      </c>
      <c r="DH495">
        <v>2.39</v>
      </c>
      <c r="DI495">
        <v>0.104</v>
      </c>
      <c r="DJ495">
        <v>419</v>
      </c>
      <c r="DK495">
        <v>18</v>
      </c>
      <c r="DL495">
        <v>0.11</v>
      </c>
      <c r="DM495">
        <v>0.02</v>
      </c>
      <c r="DN495">
        <v>-16.3987575</v>
      </c>
      <c r="DO495">
        <v>24.0058908067542</v>
      </c>
      <c r="DP495">
        <v>2.33287012882067</v>
      </c>
      <c r="DQ495">
        <v>0</v>
      </c>
      <c r="DR495">
        <v>12.60514</v>
      </c>
      <c r="DS495">
        <v>-0.774020262664179</v>
      </c>
      <c r="DT495">
        <v>0.0770701557024507</v>
      </c>
      <c r="DU495">
        <v>0</v>
      </c>
      <c r="DV495">
        <v>0</v>
      </c>
      <c r="DW495">
        <v>2</v>
      </c>
      <c r="DX495" t="s">
        <v>357</v>
      </c>
      <c r="DY495">
        <v>2.83189</v>
      </c>
      <c r="DZ495">
        <v>2.64065</v>
      </c>
      <c r="EA495">
        <v>0.0550942</v>
      </c>
      <c r="EB495">
        <v>0.0573735</v>
      </c>
      <c r="EC495">
        <v>0.0812991</v>
      </c>
      <c r="ED495">
        <v>0.0473535</v>
      </c>
      <c r="EE495">
        <v>26314</v>
      </c>
      <c r="EF495">
        <v>22978.1</v>
      </c>
      <c r="EG495">
        <v>24948.8</v>
      </c>
      <c r="EH495">
        <v>23758.1</v>
      </c>
      <c r="EI495">
        <v>39159.9</v>
      </c>
      <c r="EJ495">
        <v>37497.8</v>
      </c>
      <c r="EK495">
        <v>45142.3</v>
      </c>
      <c r="EL495">
        <v>42423.7</v>
      </c>
      <c r="EM495">
        <v>1.75058</v>
      </c>
      <c r="EN495">
        <v>2.0295</v>
      </c>
      <c r="EO495">
        <v>-0.0257939</v>
      </c>
      <c r="EP495">
        <v>0</v>
      </c>
      <c r="EQ495">
        <v>25.6071</v>
      </c>
      <c r="ER495">
        <v>999.9</v>
      </c>
      <c r="ES495">
        <v>25.278</v>
      </c>
      <c r="ET495">
        <v>41.412</v>
      </c>
      <c r="EU495">
        <v>27.9888</v>
      </c>
      <c r="EV495">
        <v>52.0134</v>
      </c>
      <c r="EW495">
        <v>31.0777</v>
      </c>
      <c r="EX495">
        <v>2</v>
      </c>
      <c r="EY495">
        <v>0.258338</v>
      </c>
      <c r="EZ495">
        <v>4.07544</v>
      </c>
      <c r="FA495">
        <v>20.1957</v>
      </c>
      <c r="FB495">
        <v>5.23376</v>
      </c>
      <c r="FC495">
        <v>11.992</v>
      </c>
      <c r="FD495">
        <v>4.9551</v>
      </c>
      <c r="FE495">
        <v>3.3039</v>
      </c>
      <c r="FF495">
        <v>351</v>
      </c>
      <c r="FG495">
        <v>9999</v>
      </c>
      <c r="FH495">
        <v>9999</v>
      </c>
      <c r="FI495">
        <v>6420.1</v>
      </c>
      <c r="FJ495">
        <v>1.86819</v>
      </c>
      <c r="FK495">
        <v>1.86401</v>
      </c>
      <c r="FL495">
        <v>1.87136</v>
      </c>
      <c r="FM495">
        <v>1.86263</v>
      </c>
      <c r="FN495">
        <v>1.86188</v>
      </c>
      <c r="FO495">
        <v>1.86829</v>
      </c>
      <c r="FP495">
        <v>1.85838</v>
      </c>
      <c r="FQ495">
        <v>1.86462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3.495</v>
      </c>
      <c r="GF495">
        <v>0.3638</v>
      </c>
      <c r="GG495">
        <v>2.14445261950712</v>
      </c>
      <c r="GH495">
        <v>0.00524579190152856</v>
      </c>
      <c r="GI495">
        <v>-2.61795653493914e-06</v>
      </c>
      <c r="GJ495">
        <v>1.03317073579164e-09</v>
      </c>
      <c r="GK495">
        <v>-0.0325879594738201</v>
      </c>
      <c r="GL495">
        <v>-0.0124659139965973</v>
      </c>
      <c r="GM495">
        <v>0.00156445697122576</v>
      </c>
      <c r="GN495">
        <v>-1.32223106024955e-05</v>
      </c>
      <c r="GO495">
        <v>14</v>
      </c>
      <c r="GP495">
        <v>2225</v>
      </c>
      <c r="GQ495">
        <v>3</v>
      </c>
      <c r="GR495">
        <v>45</v>
      </c>
      <c r="GS495">
        <v>3215.1</v>
      </c>
      <c r="GT495">
        <v>3215.1</v>
      </c>
      <c r="GU495">
        <v>1.01196</v>
      </c>
      <c r="GV495">
        <v>2.44263</v>
      </c>
      <c r="GW495">
        <v>1.99829</v>
      </c>
      <c r="GX495">
        <v>2.71606</v>
      </c>
      <c r="GY495">
        <v>2.09351</v>
      </c>
      <c r="GZ495">
        <v>2.37671</v>
      </c>
      <c r="HA495">
        <v>46.0657</v>
      </c>
      <c r="HB495">
        <v>13.6767</v>
      </c>
      <c r="HC495">
        <v>18</v>
      </c>
      <c r="HD495">
        <v>427.597</v>
      </c>
      <c r="HE495">
        <v>605.628</v>
      </c>
      <c r="HF495">
        <v>23.5788</v>
      </c>
      <c r="HG495">
        <v>30.8388</v>
      </c>
      <c r="HH495">
        <v>30.0002</v>
      </c>
      <c r="HI495">
        <v>30.6272</v>
      </c>
      <c r="HJ495">
        <v>30.6148</v>
      </c>
      <c r="HK495">
        <v>20.3029</v>
      </c>
      <c r="HL495">
        <v>63.9307</v>
      </c>
      <c r="HM495">
        <v>0</v>
      </c>
      <c r="HN495">
        <v>23.4227</v>
      </c>
      <c r="HO495">
        <v>285.27</v>
      </c>
      <c r="HP495">
        <v>11.5583</v>
      </c>
      <c r="HQ495">
        <v>95.512</v>
      </c>
      <c r="HR495">
        <v>99.7047</v>
      </c>
    </row>
    <row r="496" spans="1:226">
      <c r="A496">
        <v>480</v>
      </c>
      <c r="B496">
        <v>1657491031.6</v>
      </c>
      <c r="C496">
        <v>4562.09999990463</v>
      </c>
      <c r="D496" t="s">
        <v>1323</v>
      </c>
      <c r="E496" t="s">
        <v>1324</v>
      </c>
      <c r="F496">
        <v>5</v>
      </c>
      <c r="G496" t="s">
        <v>1306</v>
      </c>
      <c r="H496" t="s">
        <v>354</v>
      </c>
      <c r="I496">
        <v>1657491029.1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308.714453750293</v>
      </c>
      <c r="AK496">
        <v>293.369636363636</v>
      </c>
      <c r="AL496">
        <v>-2.98408851765309</v>
      </c>
      <c r="AM496">
        <v>66.5686079850961</v>
      </c>
      <c r="AN496">
        <f>(AP496 - AO496 + BO496*1E3/(8.314*(BQ496+273.15)) * AR496/BN496 * AQ496) * BN496/(100*BB496) * 1000/(1000 - AP496)</f>
        <v>0</v>
      </c>
      <c r="AO496">
        <v>11.3353236539864</v>
      </c>
      <c r="AP496">
        <v>23.8193496969697</v>
      </c>
      <c r="AQ496">
        <v>0.00878559219832046</v>
      </c>
      <c r="AR496">
        <v>77.6826224575981</v>
      </c>
      <c r="AS496">
        <v>16</v>
      </c>
      <c r="AT496">
        <v>3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1657491029.1</v>
      </c>
      <c r="BH496">
        <v>292.210444444444</v>
      </c>
      <c r="BI496">
        <v>303.246111111111</v>
      </c>
      <c r="BJ496">
        <v>23.8061888888889</v>
      </c>
      <c r="BK496">
        <v>11.3590555555556</v>
      </c>
      <c r="BL496">
        <v>288.744888888889</v>
      </c>
      <c r="BM496">
        <v>23.4416333333333</v>
      </c>
      <c r="BN496">
        <v>499.943777777778</v>
      </c>
      <c r="BO496">
        <v>72.1740666666667</v>
      </c>
      <c r="BP496">
        <v>0.0247204555555556</v>
      </c>
      <c r="BQ496">
        <v>26.6028555555556</v>
      </c>
      <c r="BR496">
        <v>25.1951444444444</v>
      </c>
      <c r="BS496">
        <v>999.9</v>
      </c>
      <c r="BT496">
        <v>0</v>
      </c>
      <c r="BU496">
        <v>0</v>
      </c>
      <c r="BV496">
        <v>9990.55555555555</v>
      </c>
      <c r="BW496">
        <v>0</v>
      </c>
      <c r="BX496">
        <v>1059.55</v>
      </c>
      <c r="BY496">
        <v>-11.0354111111111</v>
      </c>
      <c r="BZ496">
        <v>299.336666666667</v>
      </c>
      <c r="CA496">
        <v>306.73</v>
      </c>
      <c r="CB496">
        <v>12.4471333333333</v>
      </c>
      <c r="CC496">
        <v>303.246111111111</v>
      </c>
      <c r="CD496">
        <v>11.3590555555556</v>
      </c>
      <c r="CE496">
        <v>1.71818777777778</v>
      </c>
      <c r="CF496">
        <v>0.819829</v>
      </c>
      <c r="CG496">
        <v>15.0617222222222</v>
      </c>
      <c r="CH496">
        <v>4.05531777777778</v>
      </c>
      <c r="CI496">
        <v>1999.97444444444</v>
      </c>
      <c r="CJ496">
        <v>0.979996</v>
      </c>
      <c r="CK496">
        <v>0.0200041</v>
      </c>
      <c r="CL496">
        <v>0</v>
      </c>
      <c r="CM496">
        <v>2.46783333333333</v>
      </c>
      <c r="CN496">
        <v>0</v>
      </c>
      <c r="CO496">
        <v>14381.2666666667</v>
      </c>
      <c r="CP496">
        <v>16705.1555555556</v>
      </c>
      <c r="CQ496">
        <v>47.687</v>
      </c>
      <c r="CR496">
        <v>50</v>
      </c>
      <c r="CS496">
        <v>48.9163333333333</v>
      </c>
      <c r="CT496">
        <v>47.687</v>
      </c>
      <c r="CU496">
        <v>46.812</v>
      </c>
      <c r="CV496">
        <v>1959.96444444444</v>
      </c>
      <c r="CW496">
        <v>40.01</v>
      </c>
      <c r="CX496">
        <v>0</v>
      </c>
      <c r="CY496">
        <v>1651557816</v>
      </c>
      <c r="CZ496">
        <v>0</v>
      </c>
      <c r="DA496">
        <v>0</v>
      </c>
      <c r="DB496" t="s">
        <v>356</v>
      </c>
      <c r="DC496">
        <v>1657298120.5</v>
      </c>
      <c r="DD496">
        <v>1657298120.5</v>
      </c>
      <c r="DE496">
        <v>0</v>
      </c>
      <c r="DF496">
        <v>1.391</v>
      </c>
      <c r="DG496">
        <v>0.035</v>
      </c>
      <c r="DH496">
        <v>2.39</v>
      </c>
      <c r="DI496">
        <v>0.104</v>
      </c>
      <c r="DJ496">
        <v>419</v>
      </c>
      <c r="DK496">
        <v>18</v>
      </c>
      <c r="DL496">
        <v>0.11</v>
      </c>
      <c r="DM496">
        <v>0.02</v>
      </c>
      <c r="DN496">
        <v>-14.0142975</v>
      </c>
      <c r="DO496">
        <v>22.9341106941839</v>
      </c>
      <c r="DP496">
        <v>2.21360791791224</v>
      </c>
      <c r="DQ496">
        <v>0</v>
      </c>
      <c r="DR496">
        <v>12.5312325</v>
      </c>
      <c r="DS496">
        <v>-0.625908067542229</v>
      </c>
      <c r="DT496">
        <v>0.0606317795693809</v>
      </c>
      <c r="DU496">
        <v>0</v>
      </c>
      <c r="DV496">
        <v>0</v>
      </c>
      <c r="DW496">
        <v>2</v>
      </c>
      <c r="DX496" t="s">
        <v>357</v>
      </c>
      <c r="DY496">
        <v>2.83216</v>
      </c>
      <c r="DZ496">
        <v>2.64109</v>
      </c>
      <c r="EA496">
        <v>0.0528414</v>
      </c>
      <c r="EB496">
        <v>0.0549465</v>
      </c>
      <c r="EC496">
        <v>0.0813737</v>
      </c>
      <c r="ED496">
        <v>0.0477046</v>
      </c>
      <c r="EE496">
        <v>26377</v>
      </c>
      <c r="EF496">
        <v>23037.2</v>
      </c>
      <c r="EG496">
        <v>24949.1</v>
      </c>
      <c r="EH496">
        <v>23758</v>
      </c>
      <c r="EI496">
        <v>39157.1</v>
      </c>
      <c r="EJ496">
        <v>37483.7</v>
      </c>
      <c r="EK496">
        <v>45142.8</v>
      </c>
      <c r="EL496">
        <v>42423.5</v>
      </c>
      <c r="EM496">
        <v>1.75047</v>
      </c>
      <c r="EN496">
        <v>2.02935</v>
      </c>
      <c r="EO496">
        <v>-0.0254586</v>
      </c>
      <c r="EP496">
        <v>0</v>
      </c>
      <c r="EQ496">
        <v>25.6151</v>
      </c>
      <c r="ER496">
        <v>999.9</v>
      </c>
      <c r="ES496">
        <v>25.278</v>
      </c>
      <c r="ET496">
        <v>41.422</v>
      </c>
      <c r="EU496">
        <v>28.0054</v>
      </c>
      <c r="EV496">
        <v>51.5734</v>
      </c>
      <c r="EW496">
        <v>31.0737</v>
      </c>
      <c r="EX496">
        <v>2</v>
      </c>
      <c r="EY496">
        <v>0.259855</v>
      </c>
      <c r="EZ496">
        <v>4.32346</v>
      </c>
      <c r="FA496">
        <v>20.1897</v>
      </c>
      <c r="FB496">
        <v>5.23301</v>
      </c>
      <c r="FC496">
        <v>11.992</v>
      </c>
      <c r="FD496">
        <v>4.9557</v>
      </c>
      <c r="FE496">
        <v>3.304</v>
      </c>
      <c r="FF496">
        <v>351</v>
      </c>
      <c r="FG496">
        <v>9999</v>
      </c>
      <c r="FH496">
        <v>9999</v>
      </c>
      <c r="FI496">
        <v>6420.3</v>
      </c>
      <c r="FJ496">
        <v>1.86813</v>
      </c>
      <c r="FK496">
        <v>1.86401</v>
      </c>
      <c r="FL496">
        <v>1.87134</v>
      </c>
      <c r="FM496">
        <v>1.86255</v>
      </c>
      <c r="FN496">
        <v>1.86188</v>
      </c>
      <c r="FO496">
        <v>1.86825</v>
      </c>
      <c r="FP496">
        <v>1.85837</v>
      </c>
      <c r="FQ496">
        <v>1.8646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3.437</v>
      </c>
      <c r="GF496">
        <v>0.3651</v>
      </c>
      <c r="GG496">
        <v>2.14445261950712</v>
      </c>
      <c r="GH496">
        <v>0.00524579190152856</v>
      </c>
      <c r="GI496">
        <v>-2.61795653493914e-06</v>
      </c>
      <c r="GJ496">
        <v>1.03317073579164e-09</v>
      </c>
      <c r="GK496">
        <v>-0.0325879594738201</v>
      </c>
      <c r="GL496">
        <v>-0.0124659139965973</v>
      </c>
      <c r="GM496">
        <v>0.00156445697122576</v>
      </c>
      <c r="GN496">
        <v>-1.32223106024955e-05</v>
      </c>
      <c r="GO496">
        <v>14</v>
      </c>
      <c r="GP496">
        <v>2225</v>
      </c>
      <c r="GQ496">
        <v>3</v>
      </c>
      <c r="GR496">
        <v>45</v>
      </c>
      <c r="GS496">
        <v>3215.2</v>
      </c>
      <c r="GT496">
        <v>3215.2</v>
      </c>
      <c r="GU496">
        <v>0.965576</v>
      </c>
      <c r="GV496">
        <v>2.44507</v>
      </c>
      <c r="GW496">
        <v>1.99829</v>
      </c>
      <c r="GX496">
        <v>2.71484</v>
      </c>
      <c r="GY496">
        <v>2.09351</v>
      </c>
      <c r="GZ496">
        <v>2.42798</v>
      </c>
      <c r="HA496">
        <v>46.0657</v>
      </c>
      <c r="HB496">
        <v>13.6855</v>
      </c>
      <c r="HC496">
        <v>18</v>
      </c>
      <c r="HD496">
        <v>427.566</v>
      </c>
      <c r="HE496">
        <v>605.544</v>
      </c>
      <c r="HF496">
        <v>23.4237</v>
      </c>
      <c r="HG496">
        <v>30.8422</v>
      </c>
      <c r="HH496">
        <v>30.001</v>
      </c>
      <c r="HI496">
        <v>30.6312</v>
      </c>
      <c r="HJ496">
        <v>30.6181</v>
      </c>
      <c r="HK496">
        <v>19.3823</v>
      </c>
      <c r="HL496">
        <v>63.3315</v>
      </c>
      <c r="HM496">
        <v>0</v>
      </c>
      <c r="HN496">
        <v>23.2287</v>
      </c>
      <c r="HO496">
        <v>265.141</v>
      </c>
      <c r="HP496">
        <v>11.6613</v>
      </c>
      <c r="HQ496">
        <v>95.5131</v>
      </c>
      <c r="HR496">
        <v>99.7042</v>
      </c>
    </row>
    <row r="497" spans="1:226">
      <c r="A497">
        <v>481</v>
      </c>
      <c r="B497">
        <v>1657491036.6</v>
      </c>
      <c r="C497">
        <v>4567.09999990463</v>
      </c>
      <c r="D497" t="s">
        <v>1325</v>
      </c>
      <c r="E497" t="s">
        <v>1326</v>
      </c>
      <c r="F497">
        <v>5</v>
      </c>
      <c r="G497" t="s">
        <v>1306</v>
      </c>
      <c r="H497" t="s">
        <v>354</v>
      </c>
      <c r="I497">
        <v>1657491033.8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292.212826736855</v>
      </c>
      <c r="AK497">
        <v>278.482909090909</v>
      </c>
      <c r="AL497">
        <v>-2.98084309636474</v>
      </c>
      <c r="AM497">
        <v>66.5686079850961</v>
      </c>
      <c r="AN497">
        <f>(AP497 - AO497 + BO497*1E3/(8.314*(BQ497+273.15)) * AR497/BN497 * AQ497) * BN497/(100*BB497) * 1000/(1000 - AP497)</f>
        <v>0</v>
      </c>
      <c r="AO497">
        <v>11.469162390787</v>
      </c>
      <c r="AP497">
        <v>23.8580866666667</v>
      </c>
      <c r="AQ497">
        <v>0.00789455982847614</v>
      </c>
      <c r="AR497">
        <v>77.6826224575981</v>
      </c>
      <c r="AS497">
        <v>16</v>
      </c>
      <c r="AT497">
        <v>3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1657491033.8</v>
      </c>
      <c r="BH497">
        <v>278.5698</v>
      </c>
      <c r="BI497">
        <v>287.781</v>
      </c>
      <c r="BJ497">
        <v>23.83711</v>
      </c>
      <c r="BK497">
        <v>11.48984</v>
      </c>
      <c r="BL497">
        <v>275.1587</v>
      </c>
      <c r="BM497">
        <v>23.47141</v>
      </c>
      <c r="BN497">
        <v>500.0154</v>
      </c>
      <c r="BO497">
        <v>72.17495</v>
      </c>
      <c r="BP497">
        <v>0.02493716</v>
      </c>
      <c r="BQ497">
        <v>26.60922</v>
      </c>
      <c r="BR497">
        <v>25.20743</v>
      </c>
      <c r="BS497">
        <v>999.9</v>
      </c>
      <c r="BT497">
        <v>0</v>
      </c>
      <c r="BU497">
        <v>0</v>
      </c>
      <c r="BV497">
        <v>9953.312</v>
      </c>
      <c r="BW497">
        <v>0</v>
      </c>
      <c r="BX497">
        <v>987.7507</v>
      </c>
      <c r="BY497">
        <v>-9.211164</v>
      </c>
      <c r="BZ497">
        <v>285.3723</v>
      </c>
      <c r="CA497">
        <v>291.1259</v>
      </c>
      <c r="CB497">
        <v>12.34727</v>
      </c>
      <c r="CC497">
        <v>287.781</v>
      </c>
      <c r="CD497">
        <v>11.48984</v>
      </c>
      <c r="CE497">
        <v>1.720444</v>
      </c>
      <c r="CF497">
        <v>0.8292788</v>
      </c>
      <c r="CG497">
        <v>15.08211</v>
      </c>
      <c r="CH497">
        <v>4.218517</v>
      </c>
      <c r="CI497">
        <v>1999.977</v>
      </c>
      <c r="CJ497">
        <v>0.9799963</v>
      </c>
      <c r="CK497">
        <v>0.02000379</v>
      </c>
      <c r="CL497">
        <v>0</v>
      </c>
      <c r="CM497">
        <v>2.46963</v>
      </c>
      <c r="CN497">
        <v>0</v>
      </c>
      <c r="CO497">
        <v>14247.77</v>
      </c>
      <c r="CP497">
        <v>16705.2</v>
      </c>
      <c r="CQ497">
        <v>47.687</v>
      </c>
      <c r="CR497">
        <v>50.0248</v>
      </c>
      <c r="CS497">
        <v>48.9184</v>
      </c>
      <c r="CT497">
        <v>47.687</v>
      </c>
      <c r="CU497">
        <v>46.8435</v>
      </c>
      <c r="CV497">
        <v>1959.967</v>
      </c>
      <c r="CW497">
        <v>40.01</v>
      </c>
      <c r="CX497">
        <v>0</v>
      </c>
      <c r="CY497">
        <v>1651557821.4</v>
      </c>
      <c r="CZ497">
        <v>0</v>
      </c>
      <c r="DA497">
        <v>0</v>
      </c>
      <c r="DB497" t="s">
        <v>356</v>
      </c>
      <c r="DC497">
        <v>1657298120.5</v>
      </c>
      <c r="DD497">
        <v>1657298120.5</v>
      </c>
      <c r="DE497">
        <v>0</v>
      </c>
      <c r="DF497">
        <v>1.391</v>
      </c>
      <c r="DG497">
        <v>0.035</v>
      </c>
      <c r="DH497">
        <v>2.39</v>
      </c>
      <c r="DI497">
        <v>0.104</v>
      </c>
      <c r="DJ497">
        <v>419</v>
      </c>
      <c r="DK497">
        <v>18</v>
      </c>
      <c r="DL497">
        <v>0.11</v>
      </c>
      <c r="DM497">
        <v>0.02</v>
      </c>
      <c r="DN497">
        <v>-12.102731</v>
      </c>
      <c r="DO497">
        <v>23.5240617636023</v>
      </c>
      <c r="DP497">
        <v>2.27002198897808</v>
      </c>
      <c r="DQ497">
        <v>0</v>
      </c>
      <c r="DR497">
        <v>12.466115</v>
      </c>
      <c r="DS497">
        <v>-0.843975984990604</v>
      </c>
      <c r="DT497">
        <v>0.0825619753579091</v>
      </c>
      <c r="DU497">
        <v>0</v>
      </c>
      <c r="DV497">
        <v>0</v>
      </c>
      <c r="DW497">
        <v>2</v>
      </c>
      <c r="DX497" t="s">
        <v>357</v>
      </c>
      <c r="DY497">
        <v>2.83168</v>
      </c>
      <c r="DZ497">
        <v>2.64124</v>
      </c>
      <c r="EA497">
        <v>0.0505366</v>
      </c>
      <c r="EB497">
        <v>0.0523178</v>
      </c>
      <c r="EC497">
        <v>0.081471</v>
      </c>
      <c r="ED497">
        <v>0.048112</v>
      </c>
      <c r="EE497">
        <v>26441.3</v>
      </c>
      <c r="EF497">
        <v>23100.7</v>
      </c>
      <c r="EG497">
        <v>24949.2</v>
      </c>
      <c r="EH497">
        <v>23757.5</v>
      </c>
      <c r="EI497">
        <v>39153</v>
      </c>
      <c r="EJ497">
        <v>37467.2</v>
      </c>
      <c r="EK497">
        <v>45143</v>
      </c>
      <c r="EL497">
        <v>42423</v>
      </c>
      <c r="EM497">
        <v>1.75012</v>
      </c>
      <c r="EN497">
        <v>2.02953</v>
      </c>
      <c r="EO497">
        <v>-0.0244826</v>
      </c>
      <c r="EP497">
        <v>0</v>
      </c>
      <c r="EQ497">
        <v>25.6216</v>
      </c>
      <c r="ER497">
        <v>999.9</v>
      </c>
      <c r="ES497">
        <v>25.278</v>
      </c>
      <c r="ET497">
        <v>41.422</v>
      </c>
      <c r="EU497">
        <v>28.005</v>
      </c>
      <c r="EV497">
        <v>52.2133</v>
      </c>
      <c r="EW497">
        <v>31.1138</v>
      </c>
      <c r="EX497">
        <v>2</v>
      </c>
      <c r="EY497">
        <v>0.261141</v>
      </c>
      <c r="EZ497">
        <v>4.62765</v>
      </c>
      <c r="FA497">
        <v>20.1816</v>
      </c>
      <c r="FB497">
        <v>5.23316</v>
      </c>
      <c r="FC497">
        <v>11.992</v>
      </c>
      <c r="FD497">
        <v>4.95585</v>
      </c>
      <c r="FE497">
        <v>3.304</v>
      </c>
      <c r="FF497">
        <v>351</v>
      </c>
      <c r="FG497">
        <v>9999</v>
      </c>
      <c r="FH497">
        <v>9999</v>
      </c>
      <c r="FI497">
        <v>6420.3</v>
      </c>
      <c r="FJ497">
        <v>1.86813</v>
      </c>
      <c r="FK497">
        <v>1.86401</v>
      </c>
      <c r="FL497">
        <v>1.87136</v>
      </c>
      <c r="FM497">
        <v>1.86259</v>
      </c>
      <c r="FN497">
        <v>1.86188</v>
      </c>
      <c r="FO497">
        <v>1.86828</v>
      </c>
      <c r="FP497">
        <v>1.85838</v>
      </c>
      <c r="FQ497">
        <v>1.86459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3.378</v>
      </c>
      <c r="GF497">
        <v>0.3667</v>
      </c>
      <c r="GG497">
        <v>2.14445261950712</v>
      </c>
      <c r="GH497">
        <v>0.00524579190152856</v>
      </c>
      <c r="GI497">
        <v>-2.61795653493914e-06</v>
      </c>
      <c r="GJ497">
        <v>1.03317073579164e-09</v>
      </c>
      <c r="GK497">
        <v>-0.0325879594738201</v>
      </c>
      <c r="GL497">
        <v>-0.0124659139965973</v>
      </c>
      <c r="GM497">
        <v>0.00156445697122576</v>
      </c>
      <c r="GN497">
        <v>-1.32223106024955e-05</v>
      </c>
      <c r="GO497">
        <v>14</v>
      </c>
      <c r="GP497">
        <v>2225</v>
      </c>
      <c r="GQ497">
        <v>3</v>
      </c>
      <c r="GR497">
        <v>45</v>
      </c>
      <c r="GS497">
        <v>3215.3</v>
      </c>
      <c r="GT497">
        <v>3215.3</v>
      </c>
      <c r="GU497">
        <v>0.921631</v>
      </c>
      <c r="GV497">
        <v>2.44019</v>
      </c>
      <c r="GW497">
        <v>1.99829</v>
      </c>
      <c r="GX497">
        <v>2.71362</v>
      </c>
      <c r="GY497">
        <v>2.09351</v>
      </c>
      <c r="GZ497">
        <v>2.41211</v>
      </c>
      <c r="HA497">
        <v>46.0657</v>
      </c>
      <c r="HB497">
        <v>13.6592</v>
      </c>
      <c r="HC497">
        <v>18</v>
      </c>
      <c r="HD497">
        <v>427.385</v>
      </c>
      <c r="HE497">
        <v>605.723</v>
      </c>
      <c r="HF497">
        <v>23.2402</v>
      </c>
      <c r="HG497">
        <v>30.8462</v>
      </c>
      <c r="HH497">
        <v>30.0013</v>
      </c>
      <c r="HI497">
        <v>30.6345</v>
      </c>
      <c r="HJ497">
        <v>30.6221</v>
      </c>
      <c r="HK497">
        <v>18.4928</v>
      </c>
      <c r="HL497">
        <v>63.0559</v>
      </c>
      <c r="HM497">
        <v>0</v>
      </c>
      <c r="HN497">
        <v>23.0213</v>
      </c>
      <c r="HO497">
        <v>251.745</v>
      </c>
      <c r="HP497">
        <v>11.7354</v>
      </c>
      <c r="HQ497">
        <v>95.5135</v>
      </c>
      <c r="HR497">
        <v>99.7028</v>
      </c>
    </row>
    <row r="498" spans="1:226">
      <c r="A498">
        <v>482</v>
      </c>
      <c r="B498">
        <v>1657491041.6</v>
      </c>
      <c r="C498">
        <v>4572.09999990463</v>
      </c>
      <c r="D498" t="s">
        <v>1327</v>
      </c>
      <c r="E498" t="s">
        <v>1328</v>
      </c>
      <c r="F498">
        <v>5</v>
      </c>
      <c r="G498" t="s">
        <v>1306</v>
      </c>
      <c r="H498" t="s">
        <v>354</v>
      </c>
      <c r="I498">
        <v>1657491039.1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275.309098645535</v>
      </c>
      <c r="AK498">
        <v>263.339048484848</v>
      </c>
      <c r="AL498">
        <v>-3.02872938292242</v>
      </c>
      <c r="AM498">
        <v>66.5686079850961</v>
      </c>
      <c r="AN498">
        <f>(AP498 - AO498 + BO498*1E3/(8.314*(BQ498+273.15)) * AR498/BN498 * AQ498) * BN498/(100*BB498) * 1000/(1000 - AP498)</f>
        <v>0</v>
      </c>
      <c r="AO498">
        <v>11.5865135340492</v>
      </c>
      <c r="AP498">
        <v>23.8902187878788</v>
      </c>
      <c r="AQ498">
        <v>0.00614093586768205</v>
      </c>
      <c r="AR498">
        <v>77.6826224575981</v>
      </c>
      <c r="AS498">
        <v>16</v>
      </c>
      <c r="AT498">
        <v>3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1657491039.1</v>
      </c>
      <c r="BH498">
        <v>262.949555555556</v>
      </c>
      <c r="BI498">
        <v>270.171555555556</v>
      </c>
      <c r="BJ498">
        <v>23.8765666666667</v>
      </c>
      <c r="BK498">
        <v>11.6151333333333</v>
      </c>
      <c r="BL498">
        <v>259.601555555556</v>
      </c>
      <c r="BM498">
        <v>23.5093444444444</v>
      </c>
      <c r="BN498">
        <v>499.931777777778</v>
      </c>
      <c r="BO498">
        <v>72.1740666666667</v>
      </c>
      <c r="BP498">
        <v>0.0250438333333333</v>
      </c>
      <c r="BQ498">
        <v>26.6101222222222</v>
      </c>
      <c r="BR498">
        <v>25.2243888888889</v>
      </c>
      <c r="BS498">
        <v>999.9</v>
      </c>
      <c r="BT498">
        <v>0</v>
      </c>
      <c r="BU498">
        <v>0</v>
      </c>
      <c r="BV498">
        <v>9998.26444444444</v>
      </c>
      <c r="BW498">
        <v>0</v>
      </c>
      <c r="BX498">
        <v>967.263777777778</v>
      </c>
      <c r="BY498">
        <v>-7.22198444444444</v>
      </c>
      <c r="BZ498">
        <v>269.381444444444</v>
      </c>
      <c r="CA498">
        <v>273.346333333333</v>
      </c>
      <c r="CB498">
        <v>12.2614444444444</v>
      </c>
      <c r="CC498">
        <v>270.171555555556</v>
      </c>
      <c r="CD498">
        <v>11.6151333333333</v>
      </c>
      <c r="CE498">
        <v>1.72326888888889</v>
      </c>
      <c r="CF498">
        <v>0.838311666666667</v>
      </c>
      <c r="CG498">
        <v>15.1076333333333</v>
      </c>
      <c r="CH498">
        <v>4.37308444444444</v>
      </c>
      <c r="CI498">
        <v>2000.02</v>
      </c>
      <c r="CJ498">
        <v>0.979996666666667</v>
      </c>
      <c r="CK498">
        <v>0.0200034111111111</v>
      </c>
      <c r="CL498">
        <v>0</v>
      </c>
      <c r="CM498">
        <v>2.4564</v>
      </c>
      <c r="CN498">
        <v>0</v>
      </c>
      <c r="CO498">
        <v>14110.2444444444</v>
      </c>
      <c r="CP498">
        <v>16705.5555555556</v>
      </c>
      <c r="CQ498">
        <v>47.701</v>
      </c>
      <c r="CR498">
        <v>50.0206666666667</v>
      </c>
      <c r="CS498">
        <v>48.937</v>
      </c>
      <c r="CT498">
        <v>47.701</v>
      </c>
      <c r="CU498">
        <v>46.875</v>
      </c>
      <c r="CV498">
        <v>1960.01</v>
      </c>
      <c r="CW498">
        <v>40.01</v>
      </c>
      <c r="CX498">
        <v>0</v>
      </c>
      <c r="CY498">
        <v>1651557826.2</v>
      </c>
      <c r="CZ498">
        <v>0</v>
      </c>
      <c r="DA498">
        <v>0</v>
      </c>
      <c r="DB498" t="s">
        <v>356</v>
      </c>
      <c r="DC498">
        <v>1657298120.5</v>
      </c>
      <c r="DD498">
        <v>1657298120.5</v>
      </c>
      <c r="DE498">
        <v>0</v>
      </c>
      <c r="DF498">
        <v>1.391</v>
      </c>
      <c r="DG498">
        <v>0.035</v>
      </c>
      <c r="DH498">
        <v>2.39</v>
      </c>
      <c r="DI498">
        <v>0.104</v>
      </c>
      <c r="DJ498">
        <v>419</v>
      </c>
      <c r="DK498">
        <v>18</v>
      </c>
      <c r="DL498">
        <v>0.11</v>
      </c>
      <c r="DM498">
        <v>0.02</v>
      </c>
      <c r="DN498">
        <v>-10.15749575</v>
      </c>
      <c r="DO498">
        <v>22.9113738461539</v>
      </c>
      <c r="DP498">
        <v>2.21292294277714</v>
      </c>
      <c r="DQ498">
        <v>0</v>
      </c>
      <c r="DR498">
        <v>12.3919425</v>
      </c>
      <c r="DS498">
        <v>-0.978462664165107</v>
      </c>
      <c r="DT498">
        <v>0.0950623424061811</v>
      </c>
      <c r="DU498">
        <v>0</v>
      </c>
      <c r="DV498">
        <v>0</v>
      </c>
      <c r="DW498">
        <v>2</v>
      </c>
      <c r="DX498" t="s">
        <v>357</v>
      </c>
      <c r="DY498">
        <v>2.83177</v>
      </c>
      <c r="DZ498">
        <v>2.64156</v>
      </c>
      <c r="EA498">
        <v>0.0481584</v>
      </c>
      <c r="EB498">
        <v>0.0497635</v>
      </c>
      <c r="EC498">
        <v>0.081545</v>
      </c>
      <c r="ED498">
        <v>0.0484539</v>
      </c>
      <c r="EE498">
        <v>26506.9</v>
      </c>
      <c r="EF498">
        <v>23163</v>
      </c>
      <c r="EG498">
        <v>24948.6</v>
      </c>
      <c r="EH498">
        <v>23757.5</v>
      </c>
      <c r="EI498">
        <v>39149</v>
      </c>
      <c r="EJ498">
        <v>37453.4</v>
      </c>
      <c r="EK498">
        <v>45142.1</v>
      </c>
      <c r="EL498">
        <v>42422.8</v>
      </c>
      <c r="EM498">
        <v>1.74995</v>
      </c>
      <c r="EN498">
        <v>2.02927</v>
      </c>
      <c r="EO498">
        <v>-0.0248253</v>
      </c>
      <c r="EP498">
        <v>0</v>
      </c>
      <c r="EQ498">
        <v>25.6274</v>
      </c>
      <c r="ER498">
        <v>999.9</v>
      </c>
      <c r="ES498">
        <v>25.253</v>
      </c>
      <c r="ET498">
        <v>41.442</v>
      </c>
      <c r="EU498">
        <v>28.0037</v>
      </c>
      <c r="EV498">
        <v>51.8633</v>
      </c>
      <c r="EW498">
        <v>31.1779</v>
      </c>
      <c r="EX498">
        <v>2</v>
      </c>
      <c r="EY498">
        <v>0.26267</v>
      </c>
      <c r="EZ498">
        <v>4.90239</v>
      </c>
      <c r="FA498">
        <v>20.1737</v>
      </c>
      <c r="FB498">
        <v>5.23301</v>
      </c>
      <c r="FC498">
        <v>11.992</v>
      </c>
      <c r="FD498">
        <v>4.95565</v>
      </c>
      <c r="FE498">
        <v>3.3039</v>
      </c>
      <c r="FF498">
        <v>351</v>
      </c>
      <c r="FG498">
        <v>9999</v>
      </c>
      <c r="FH498">
        <v>9999</v>
      </c>
      <c r="FI498">
        <v>6420.6</v>
      </c>
      <c r="FJ498">
        <v>1.86815</v>
      </c>
      <c r="FK498">
        <v>1.864</v>
      </c>
      <c r="FL498">
        <v>1.87134</v>
      </c>
      <c r="FM498">
        <v>1.86258</v>
      </c>
      <c r="FN498">
        <v>1.86188</v>
      </c>
      <c r="FO498">
        <v>1.86827</v>
      </c>
      <c r="FP498">
        <v>1.85838</v>
      </c>
      <c r="FQ498">
        <v>1.8646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3.318</v>
      </c>
      <c r="GF498">
        <v>0.3678</v>
      </c>
      <c r="GG498">
        <v>2.14445261950712</v>
      </c>
      <c r="GH498">
        <v>0.00524579190152856</v>
      </c>
      <c r="GI498">
        <v>-2.61795653493914e-06</v>
      </c>
      <c r="GJ498">
        <v>1.03317073579164e-09</v>
      </c>
      <c r="GK498">
        <v>-0.0325879594738201</v>
      </c>
      <c r="GL498">
        <v>-0.0124659139965973</v>
      </c>
      <c r="GM498">
        <v>0.00156445697122576</v>
      </c>
      <c r="GN498">
        <v>-1.32223106024955e-05</v>
      </c>
      <c r="GO498">
        <v>14</v>
      </c>
      <c r="GP498">
        <v>2225</v>
      </c>
      <c r="GQ498">
        <v>3</v>
      </c>
      <c r="GR498">
        <v>45</v>
      </c>
      <c r="GS498">
        <v>3215.4</v>
      </c>
      <c r="GT498">
        <v>3215.4</v>
      </c>
      <c r="GU498">
        <v>0.875244</v>
      </c>
      <c r="GV498">
        <v>2.44873</v>
      </c>
      <c r="GW498">
        <v>1.99829</v>
      </c>
      <c r="GX498">
        <v>2.71362</v>
      </c>
      <c r="GY498">
        <v>2.09351</v>
      </c>
      <c r="GZ498">
        <v>2.39624</v>
      </c>
      <c r="HA498">
        <v>46.0657</v>
      </c>
      <c r="HB498">
        <v>13.6329</v>
      </c>
      <c r="HC498">
        <v>18</v>
      </c>
      <c r="HD498">
        <v>427.307</v>
      </c>
      <c r="HE498">
        <v>605.567</v>
      </c>
      <c r="HF498">
        <v>23.0341</v>
      </c>
      <c r="HG498">
        <v>30.8502</v>
      </c>
      <c r="HH498">
        <v>30.0016</v>
      </c>
      <c r="HI498">
        <v>30.6378</v>
      </c>
      <c r="HJ498">
        <v>30.6261</v>
      </c>
      <c r="HK498">
        <v>17.5535</v>
      </c>
      <c r="HL498">
        <v>62.7841</v>
      </c>
      <c r="HM498">
        <v>0</v>
      </c>
      <c r="HN498">
        <v>22.7973</v>
      </c>
      <c r="HO498">
        <v>231.615</v>
      </c>
      <c r="HP498">
        <v>11.8114</v>
      </c>
      <c r="HQ498">
        <v>95.5115</v>
      </c>
      <c r="HR498">
        <v>99.7024</v>
      </c>
    </row>
    <row r="499" spans="1:226">
      <c r="A499">
        <v>483</v>
      </c>
      <c r="B499">
        <v>1657491046.6</v>
      </c>
      <c r="C499">
        <v>4577.09999990463</v>
      </c>
      <c r="D499" t="s">
        <v>1329</v>
      </c>
      <c r="E499" t="s">
        <v>1330</v>
      </c>
      <c r="F499">
        <v>5</v>
      </c>
      <c r="G499" t="s">
        <v>1306</v>
      </c>
      <c r="H499" t="s">
        <v>354</v>
      </c>
      <c r="I499">
        <v>1657491043.8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258.894515870968</v>
      </c>
      <c r="AK499">
        <v>248.394957575757</v>
      </c>
      <c r="AL499">
        <v>-2.98671774879131</v>
      </c>
      <c r="AM499">
        <v>66.5686079850961</v>
      </c>
      <c r="AN499">
        <f>(AP499 - AO499 + BO499*1E3/(8.314*(BQ499+273.15)) * AR499/BN499 * AQ499) * BN499/(100*BB499) * 1000/(1000 - AP499)</f>
        <v>0</v>
      </c>
      <c r="AO499">
        <v>11.6762262467058</v>
      </c>
      <c r="AP499">
        <v>23.9085151515151</v>
      </c>
      <c r="AQ499">
        <v>0.00662369570767554</v>
      </c>
      <c r="AR499">
        <v>77.6826224575981</v>
      </c>
      <c r="AS499">
        <v>16</v>
      </c>
      <c r="AT499">
        <v>3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1657491043.8</v>
      </c>
      <c r="BH499">
        <v>249.2022</v>
      </c>
      <c r="BI499">
        <v>254.7709</v>
      </c>
      <c r="BJ499">
        <v>23.90389</v>
      </c>
      <c r="BK499">
        <v>11.6885</v>
      </c>
      <c r="BL499">
        <v>245.9108</v>
      </c>
      <c r="BM499">
        <v>23.53566</v>
      </c>
      <c r="BN499">
        <v>500.0373</v>
      </c>
      <c r="BO499">
        <v>72.17414</v>
      </c>
      <c r="BP499">
        <v>0.02502338</v>
      </c>
      <c r="BQ499">
        <v>26.60167</v>
      </c>
      <c r="BR499">
        <v>25.22528</v>
      </c>
      <c r="BS499">
        <v>999.9</v>
      </c>
      <c r="BT499">
        <v>0</v>
      </c>
      <c r="BU499">
        <v>0</v>
      </c>
      <c r="BV499">
        <v>9994.941</v>
      </c>
      <c r="BW499">
        <v>0</v>
      </c>
      <c r="BX499">
        <v>979.6245</v>
      </c>
      <c r="BY499">
        <v>-5.568644</v>
      </c>
      <c r="BZ499">
        <v>255.305</v>
      </c>
      <c r="CA499">
        <v>257.7839</v>
      </c>
      <c r="CB499">
        <v>12.2154</v>
      </c>
      <c r="CC499">
        <v>254.7709</v>
      </c>
      <c r="CD499">
        <v>11.6885</v>
      </c>
      <c r="CE499">
        <v>1.725243</v>
      </c>
      <c r="CF499">
        <v>0.8436072</v>
      </c>
      <c r="CG499">
        <v>15.12544</v>
      </c>
      <c r="CH499">
        <v>4.463014</v>
      </c>
      <c r="CI499">
        <v>2000.017</v>
      </c>
      <c r="CJ499">
        <v>0.9799963</v>
      </c>
      <c r="CK499">
        <v>0.02000379</v>
      </c>
      <c r="CL499">
        <v>0</v>
      </c>
      <c r="CM499">
        <v>2.55672</v>
      </c>
      <c r="CN499">
        <v>0</v>
      </c>
      <c r="CO499">
        <v>14002.9</v>
      </c>
      <c r="CP499">
        <v>16705.53</v>
      </c>
      <c r="CQ499">
        <v>47.7185</v>
      </c>
      <c r="CR499">
        <v>50.0124</v>
      </c>
      <c r="CS499">
        <v>48.937</v>
      </c>
      <c r="CT499">
        <v>47.7311</v>
      </c>
      <c r="CU499">
        <v>46.875</v>
      </c>
      <c r="CV499">
        <v>1960.007</v>
      </c>
      <c r="CW499">
        <v>40.01</v>
      </c>
      <c r="CX499">
        <v>0</v>
      </c>
      <c r="CY499">
        <v>1651557831</v>
      </c>
      <c r="CZ499">
        <v>0</v>
      </c>
      <c r="DA499">
        <v>0</v>
      </c>
      <c r="DB499" t="s">
        <v>356</v>
      </c>
      <c r="DC499">
        <v>1657298120.5</v>
      </c>
      <c r="DD499">
        <v>1657298120.5</v>
      </c>
      <c r="DE499">
        <v>0</v>
      </c>
      <c r="DF499">
        <v>1.391</v>
      </c>
      <c r="DG499">
        <v>0.035</v>
      </c>
      <c r="DH499">
        <v>2.39</v>
      </c>
      <c r="DI499">
        <v>0.104</v>
      </c>
      <c r="DJ499">
        <v>419</v>
      </c>
      <c r="DK499">
        <v>18</v>
      </c>
      <c r="DL499">
        <v>0.11</v>
      </c>
      <c r="DM499">
        <v>0.02</v>
      </c>
      <c r="DN499">
        <v>-8.6608705</v>
      </c>
      <c r="DO499">
        <v>22.0482803752345</v>
      </c>
      <c r="DP499">
        <v>2.1299341192534</v>
      </c>
      <c r="DQ499">
        <v>0</v>
      </c>
      <c r="DR499">
        <v>12.3340325</v>
      </c>
      <c r="DS499">
        <v>-0.961165103189495</v>
      </c>
      <c r="DT499">
        <v>0.0935607486810042</v>
      </c>
      <c r="DU499">
        <v>0</v>
      </c>
      <c r="DV499">
        <v>0</v>
      </c>
      <c r="DW499">
        <v>2</v>
      </c>
      <c r="DX499" t="s">
        <v>357</v>
      </c>
      <c r="DY499">
        <v>2.83181</v>
      </c>
      <c r="DZ499">
        <v>2.64143</v>
      </c>
      <c r="EA499">
        <v>0.0457537</v>
      </c>
      <c r="EB499">
        <v>0.0470252</v>
      </c>
      <c r="EC499">
        <v>0.0815666</v>
      </c>
      <c r="ED499">
        <v>0.0486753</v>
      </c>
      <c r="EE499">
        <v>26573.8</v>
      </c>
      <c r="EF499">
        <v>23229.8</v>
      </c>
      <c r="EG499">
        <v>24948.6</v>
      </c>
      <c r="EH499">
        <v>23757.6</v>
      </c>
      <c r="EI499">
        <v>39148</v>
      </c>
      <c r="EJ499">
        <v>37444.5</v>
      </c>
      <c r="EK499">
        <v>45142.2</v>
      </c>
      <c r="EL499">
        <v>42422.7</v>
      </c>
      <c r="EM499">
        <v>1.74988</v>
      </c>
      <c r="EN499">
        <v>2.0294</v>
      </c>
      <c r="EO499">
        <v>-0.0243112</v>
      </c>
      <c r="EP499">
        <v>0</v>
      </c>
      <c r="EQ499">
        <v>25.6304</v>
      </c>
      <c r="ER499">
        <v>999.9</v>
      </c>
      <c r="ES499">
        <v>25.253</v>
      </c>
      <c r="ET499">
        <v>41.422</v>
      </c>
      <c r="EU499">
        <v>27.9757</v>
      </c>
      <c r="EV499">
        <v>52.2333</v>
      </c>
      <c r="EW499">
        <v>31.0938</v>
      </c>
      <c r="EX499">
        <v>2</v>
      </c>
      <c r="EY499">
        <v>0.264494</v>
      </c>
      <c r="EZ499">
        <v>5.23062</v>
      </c>
      <c r="FA499">
        <v>20.164</v>
      </c>
      <c r="FB499">
        <v>5.23376</v>
      </c>
      <c r="FC499">
        <v>11.992</v>
      </c>
      <c r="FD499">
        <v>4.9557</v>
      </c>
      <c r="FE499">
        <v>3.30393</v>
      </c>
      <c r="FF499">
        <v>351</v>
      </c>
      <c r="FG499">
        <v>9999</v>
      </c>
      <c r="FH499">
        <v>9999</v>
      </c>
      <c r="FI499">
        <v>6420.6</v>
      </c>
      <c r="FJ499">
        <v>1.86813</v>
      </c>
      <c r="FK499">
        <v>1.86398</v>
      </c>
      <c r="FL499">
        <v>1.87134</v>
      </c>
      <c r="FM499">
        <v>1.86251</v>
      </c>
      <c r="FN499">
        <v>1.86188</v>
      </c>
      <c r="FO499">
        <v>1.86821</v>
      </c>
      <c r="FP499">
        <v>1.85837</v>
      </c>
      <c r="FQ499">
        <v>1.86451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3.258</v>
      </c>
      <c r="GF499">
        <v>0.3682</v>
      </c>
      <c r="GG499">
        <v>2.14445261950712</v>
      </c>
      <c r="GH499">
        <v>0.00524579190152856</v>
      </c>
      <c r="GI499">
        <v>-2.61795653493914e-06</v>
      </c>
      <c r="GJ499">
        <v>1.03317073579164e-09</v>
      </c>
      <c r="GK499">
        <v>-0.0325879594738201</v>
      </c>
      <c r="GL499">
        <v>-0.0124659139965973</v>
      </c>
      <c r="GM499">
        <v>0.00156445697122576</v>
      </c>
      <c r="GN499">
        <v>-1.32223106024955e-05</v>
      </c>
      <c r="GO499">
        <v>14</v>
      </c>
      <c r="GP499">
        <v>2225</v>
      </c>
      <c r="GQ499">
        <v>3</v>
      </c>
      <c r="GR499">
        <v>45</v>
      </c>
      <c r="GS499">
        <v>3215.4</v>
      </c>
      <c r="GT499">
        <v>3215.4</v>
      </c>
      <c r="GU499">
        <v>0.830078</v>
      </c>
      <c r="GV499">
        <v>2.45239</v>
      </c>
      <c r="GW499">
        <v>1.99829</v>
      </c>
      <c r="GX499">
        <v>2.71484</v>
      </c>
      <c r="GY499">
        <v>2.09351</v>
      </c>
      <c r="GZ499">
        <v>2.42798</v>
      </c>
      <c r="HA499">
        <v>46.0657</v>
      </c>
      <c r="HB499">
        <v>13.6329</v>
      </c>
      <c r="HC499">
        <v>18</v>
      </c>
      <c r="HD499">
        <v>427.286</v>
      </c>
      <c r="HE499">
        <v>605.693</v>
      </c>
      <c r="HF499">
        <v>22.8129</v>
      </c>
      <c r="HG499">
        <v>30.8529</v>
      </c>
      <c r="HH499">
        <v>30.0018</v>
      </c>
      <c r="HI499">
        <v>30.6411</v>
      </c>
      <c r="HJ499">
        <v>30.6287</v>
      </c>
      <c r="HK499">
        <v>16.6428</v>
      </c>
      <c r="HL499">
        <v>62.4845</v>
      </c>
      <c r="HM499">
        <v>0</v>
      </c>
      <c r="HN499">
        <v>22.5723</v>
      </c>
      <c r="HO499">
        <v>218.209</v>
      </c>
      <c r="HP499">
        <v>11.9131</v>
      </c>
      <c r="HQ499">
        <v>95.5115</v>
      </c>
      <c r="HR499">
        <v>99.7024</v>
      </c>
    </row>
    <row r="500" spans="1:226">
      <c r="A500">
        <v>484</v>
      </c>
      <c r="B500">
        <v>1657491051.6</v>
      </c>
      <c r="C500">
        <v>4582.09999990463</v>
      </c>
      <c r="D500" t="s">
        <v>1331</v>
      </c>
      <c r="E500" t="s">
        <v>1332</v>
      </c>
      <c r="F500">
        <v>5</v>
      </c>
      <c r="G500" t="s">
        <v>1306</v>
      </c>
      <c r="H500" t="s">
        <v>354</v>
      </c>
      <c r="I500">
        <v>1657491049.1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242.106234329081</v>
      </c>
      <c r="AK500">
        <v>233.240187878788</v>
      </c>
      <c r="AL500">
        <v>-3.02790921874856</v>
      </c>
      <c r="AM500">
        <v>66.5686079850961</v>
      </c>
      <c r="AN500">
        <f>(AP500 - AO500 + BO500*1E3/(8.314*(BQ500+273.15)) * AR500/BN500 * AQ500) * BN500/(100*BB500) * 1000/(1000 - AP500)</f>
        <v>0</v>
      </c>
      <c r="AO500">
        <v>11.7696183151163</v>
      </c>
      <c r="AP500">
        <v>23.8882139393939</v>
      </c>
      <c r="AQ500">
        <v>-0.0116308714604233</v>
      </c>
      <c r="AR500">
        <v>77.6826224575981</v>
      </c>
      <c r="AS500">
        <v>17</v>
      </c>
      <c r="AT500">
        <v>3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1657491049.1</v>
      </c>
      <c r="BH500">
        <v>233.558222222222</v>
      </c>
      <c r="BI500">
        <v>237.283444444444</v>
      </c>
      <c r="BJ500">
        <v>23.8843666666667</v>
      </c>
      <c r="BK500">
        <v>11.7983222222222</v>
      </c>
      <c r="BL500">
        <v>230.331777777778</v>
      </c>
      <c r="BM500">
        <v>23.5168444444444</v>
      </c>
      <c r="BN500">
        <v>499.958666666667</v>
      </c>
      <c r="BO500">
        <v>72.1752333333333</v>
      </c>
      <c r="BP500">
        <v>0.0251863111111111</v>
      </c>
      <c r="BQ500">
        <v>26.5888777777778</v>
      </c>
      <c r="BR500">
        <v>25.2476666666667</v>
      </c>
      <c r="BS500">
        <v>999.9</v>
      </c>
      <c r="BT500">
        <v>0</v>
      </c>
      <c r="BU500">
        <v>0</v>
      </c>
      <c r="BV500">
        <v>10009.4555555556</v>
      </c>
      <c r="BW500">
        <v>0</v>
      </c>
      <c r="BX500">
        <v>982.943</v>
      </c>
      <c r="BY500">
        <v>-3.72523222222222</v>
      </c>
      <c r="BZ500">
        <v>239.273</v>
      </c>
      <c r="CA500">
        <v>240.116222222222</v>
      </c>
      <c r="CB500">
        <v>12.0860444444444</v>
      </c>
      <c r="CC500">
        <v>237.283444444444</v>
      </c>
      <c r="CD500">
        <v>11.7983222222222</v>
      </c>
      <c r="CE500">
        <v>1.72385888888889</v>
      </c>
      <c r="CF500">
        <v>0.851546333333333</v>
      </c>
      <c r="CG500">
        <v>15.1129555555556</v>
      </c>
      <c r="CH500">
        <v>4.59685</v>
      </c>
      <c r="CI500">
        <v>2000.03555555556</v>
      </c>
      <c r="CJ500">
        <v>0.979997333333333</v>
      </c>
      <c r="CK500">
        <v>0.0200027222222222</v>
      </c>
      <c r="CL500">
        <v>0</v>
      </c>
      <c r="CM500">
        <v>2.42165555555556</v>
      </c>
      <c r="CN500">
        <v>0</v>
      </c>
      <c r="CO500">
        <v>13881.7777777778</v>
      </c>
      <c r="CP500">
        <v>16705.6888888889</v>
      </c>
      <c r="CQ500">
        <v>47.75</v>
      </c>
      <c r="CR500">
        <v>50.0344444444444</v>
      </c>
      <c r="CS500">
        <v>48.937</v>
      </c>
      <c r="CT500">
        <v>47.75</v>
      </c>
      <c r="CU500">
        <v>46.875</v>
      </c>
      <c r="CV500">
        <v>1960.02555555556</v>
      </c>
      <c r="CW500">
        <v>40.01</v>
      </c>
      <c r="CX500">
        <v>0</v>
      </c>
      <c r="CY500">
        <v>1651557836.4</v>
      </c>
      <c r="CZ500">
        <v>0</v>
      </c>
      <c r="DA500">
        <v>0</v>
      </c>
      <c r="DB500" t="s">
        <v>356</v>
      </c>
      <c r="DC500">
        <v>1657298120.5</v>
      </c>
      <c r="DD500">
        <v>1657298120.5</v>
      </c>
      <c r="DE500">
        <v>0</v>
      </c>
      <c r="DF500">
        <v>1.391</v>
      </c>
      <c r="DG500">
        <v>0.035</v>
      </c>
      <c r="DH500">
        <v>2.39</v>
      </c>
      <c r="DI500">
        <v>0.104</v>
      </c>
      <c r="DJ500">
        <v>419</v>
      </c>
      <c r="DK500">
        <v>18</v>
      </c>
      <c r="DL500">
        <v>0.11</v>
      </c>
      <c r="DM500">
        <v>0.02</v>
      </c>
      <c r="DN500">
        <v>-6.46015325</v>
      </c>
      <c r="DO500">
        <v>21.5583448030019</v>
      </c>
      <c r="DP500">
        <v>2.08348038487933</v>
      </c>
      <c r="DQ500">
        <v>0</v>
      </c>
      <c r="DR500">
        <v>12.2305025</v>
      </c>
      <c r="DS500">
        <v>-0.974833395872445</v>
      </c>
      <c r="DT500">
        <v>0.095786372954351</v>
      </c>
      <c r="DU500">
        <v>0</v>
      </c>
      <c r="DV500">
        <v>0</v>
      </c>
      <c r="DW500">
        <v>2</v>
      </c>
      <c r="DX500" t="s">
        <v>357</v>
      </c>
      <c r="DY500">
        <v>2.83178</v>
      </c>
      <c r="DZ500">
        <v>2.64185</v>
      </c>
      <c r="EA500">
        <v>0.0432914</v>
      </c>
      <c r="EB500">
        <v>0.044358</v>
      </c>
      <c r="EC500">
        <v>0.0815515</v>
      </c>
      <c r="ED500">
        <v>0.0490326</v>
      </c>
      <c r="EE500">
        <v>26642</v>
      </c>
      <c r="EF500">
        <v>23294.9</v>
      </c>
      <c r="EG500">
        <v>24948.3</v>
      </c>
      <c r="EH500">
        <v>23757.7</v>
      </c>
      <c r="EI500">
        <v>39148.5</v>
      </c>
      <c r="EJ500">
        <v>37430.7</v>
      </c>
      <c r="EK500">
        <v>45142</v>
      </c>
      <c r="EL500">
        <v>42423.1</v>
      </c>
      <c r="EM500">
        <v>1.74972</v>
      </c>
      <c r="EN500">
        <v>2.02925</v>
      </c>
      <c r="EO500">
        <v>-0.0231192</v>
      </c>
      <c r="EP500">
        <v>0</v>
      </c>
      <c r="EQ500">
        <v>25.6318</v>
      </c>
      <c r="ER500">
        <v>999.9</v>
      </c>
      <c r="ES500">
        <v>25.204</v>
      </c>
      <c r="ET500">
        <v>41.442</v>
      </c>
      <c r="EU500">
        <v>27.9535</v>
      </c>
      <c r="EV500">
        <v>52.0933</v>
      </c>
      <c r="EW500">
        <v>31.0938</v>
      </c>
      <c r="EX500">
        <v>2</v>
      </c>
      <c r="EY500">
        <v>0.266019</v>
      </c>
      <c r="EZ500">
        <v>5.44462</v>
      </c>
      <c r="FA500">
        <v>20.1572</v>
      </c>
      <c r="FB500">
        <v>5.23331</v>
      </c>
      <c r="FC500">
        <v>11.992</v>
      </c>
      <c r="FD500">
        <v>4.95595</v>
      </c>
      <c r="FE500">
        <v>3.30398</v>
      </c>
      <c r="FF500">
        <v>351</v>
      </c>
      <c r="FG500">
        <v>9999</v>
      </c>
      <c r="FH500">
        <v>9999</v>
      </c>
      <c r="FI500">
        <v>6420.8</v>
      </c>
      <c r="FJ500">
        <v>1.86813</v>
      </c>
      <c r="FK500">
        <v>1.864</v>
      </c>
      <c r="FL500">
        <v>1.87134</v>
      </c>
      <c r="FM500">
        <v>1.86254</v>
      </c>
      <c r="FN500">
        <v>1.86188</v>
      </c>
      <c r="FO500">
        <v>1.86824</v>
      </c>
      <c r="FP500">
        <v>1.85837</v>
      </c>
      <c r="FQ500">
        <v>1.86453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3.195</v>
      </c>
      <c r="GF500">
        <v>0.368</v>
      </c>
      <c r="GG500">
        <v>2.14445261950712</v>
      </c>
      <c r="GH500">
        <v>0.00524579190152856</v>
      </c>
      <c r="GI500">
        <v>-2.61795653493914e-06</v>
      </c>
      <c r="GJ500">
        <v>1.03317073579164e-09</v>
      </c>
      <c r="GK500">
        <v>-0.0325879594738201</v>
      </c>
      <c r="GL500">
        <v>-0.0124659139965973</v>
      </c>
      <c r="GM500">
        <v>0.00156445697122576</v>
      </c>
      <c r="GN500">
        <v>-1.32223106024955e-05</v>
      </c>
      <c r="GO500">
        <v>14</v>
      </c>
      <c r="GP500">
        <v>2225</v>
      </c>
      <c r="GQ500">
        <v>3</v>
      </c>
      <c r="GR500">
        <v>45</v>
      </c>
      <c r="GS500">
        <v>3215.5</v>
      </c>
      <c r="GT500">
        <v>3215.5</v>
      </c>
      <c r="GU500">
        <v>0.78125</v>
      </c>
      <c r="GV500">
        <v>2.4585</v>
      </c>
      <c r="GW500">
        <v>1.99829</v>
      </c>
      <c r="GX500">
        <v>2.71484</v>
      </c>
      <c r="GY500">
        <v>2.09351</v>
      </c>
      <c r="GZ500">
        <v>2.37061</v>
      </c>
      <c r="HA500">
        <v>46.0657</v>
      </c>
      <c r="HB500">
        <v>13.5892</v>
      </c>
      <c r="HC500">
        <v>18</v>
      </c>
      <c r="HD500">
        <v>427.217</v>
      </c>
      <c r="HE500">
        <v>605.602</v>
      </c>
      <c r="HF500">
        <v>22.5806</v>
      </c>
      <c r="HG500">
        <v>30.8563</v>
      </c>
      <c r="HH500">
        <v>30.0017</v>
      </c>
      <c r="HI500">
        <v>30.6438</v>
      </c>
      <c r="HJ500">
        <v>30.6314</v>
      </c>
      <c r="HK500">
        <v>15.6781</v>
      </c>
      <c r="HL500">
        <v>62.1836</v>
      </c>
      <c r="HM500">
        <v>0</v>
      </c>
      <c r="HN500">
        <v>22.3262</v>
      </c>
      <c r="HO500">
        <v>198.082</v>
      </c>
      <c r="HP500">
        <v>11.9918</v>
      </c>
      <c r="HQ500">
        <v>95.5109</v>
      </c>
      <c r="HR500">
        <v>99.7032</v>
      </c>
    </row>
    <row r="501" spans="1:226">
      <c r="A501">
        <v>485</v>
      </c>
      <c r="B501">
        <v>1657491056.6</v>
      </c>
      <c r="C501">
        <v>4587.09999990463</v>
      </c>
      <c r="D501" t="s">
        <v>1333</v>
      </c>
      <c r="E501" t="s">
        <v>1334</v>
      </c>
      <c r="F501">
        <v>5</v>
      </c>
      <c r="G501" t="s">
        <v>1306</v>
      </c>
      <c r="H501" t="s">
        <v>354</v>
      </c>
      <c r="I501">
        <v>1657491053.8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225.569333876284</v>
      </c>
      <c r="AK501">
        <v>218.28983030303</v>
      </c>
      <c r="AL501">
        <v>-2.99087465610716</v>
      </c>
      <c r="AM501">
        <v>66.5686079850961</v>
      </c>
      <c r="AN501">
        <f>(AP501 - AO501 + BO501*1E3/(8.314*(BQ501+273.15)) * AR501/BN501 * AQ501) * BN501/(100*BB501) * 1000/(1000 - AP501)</f>
        <v>0</v>
      </c>
      <c r="AO501">
        <v>11.8646708080074</v>
      </c>
      <c r="AP501">
        <v>23.9201933333333</v>
      </c>
      <c r="AQ501">
        <v>0.00958650470873819</v>
      </c>
      <c r="AR501">
        <v>77.6826224575981</v>
      </c>
      <c r="AS501">
        <v>17</v>
      </c>
      <c r="AT501">
        <v>3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1657491053.8</v>
      </c>
      <c r="BH501">
        <v>219.8285</v>
      </c>
      <c r="BI501">
        <v>221.7848</v>
      </c>
      <c r="BJ501">
        <v>23.91229</v>
      </c>
      <c r="BK501">
        <v>11.87639</v>
      </c>
      <c r="BL501">
        <v>216.6598</v>
      </c>
      <c r="BM501">
        <v>23.54374</v>
      </c>
      <c r="BN501">
        <v>500.0055</v>
      </c>
      <c r="BO501">
        <v>72.17468</v>
      </c>
      <c r="BP501">
        <v>0.02529579</v>
      </c>
      <c r="BQ501">
        <v>26.57338</v>
      </c>
      <c r="BR501">
        <v>25.24962</v>
      </c>
      <c r="BS501">
        <v>999.9</v>
      </c>
      <c r="BT501">
        <v>0</v>
      </c>
      <c r="BU501">
        <v>0</v>
      </c>
      <c r="BV501">
        <v>9996.37</v>
      </c>
      <c r="BW501">
        <v>0</v>
      </c>
      <c r="BX501">
        <v>925.2239</v>
      </c>
      <c r="BY501">
        <v>-1.9564447</v>
      </c>
      <c r="BZ501">
        <v>225.2138</v>
      </c>
      <c r="CA501">
        <v>224.4506</v>
      </c>
      <c r="CB501">
        <v>12.0359</v>
      </c>
      <c r="CC501">
        <v>221.7848</v>
      </c>
      <c r="CD501">
        <v>11.87639</v>
      </c>
      <c r="CE501">
        <v>1.725861</v>
      </c>
      <c r="CF501">
        <v>0.8571738</v>
      </c>
      <c r="CG501">
        <v>15.13101</v>
      </c>
      <c r="CH501">
        <v>4.691093</v>
      </c>
      <c r="CI501">
        <v>2000.055</v>
      </c>
      <c r="CJ501">
        <v>0.9799975</v>
      </c>
      <c r="CK501">
        <v>0.02000255</v>
      </c>
      <c r="CL501">
        <v>0</v>
      </c>
      <c r="CM501">
        <v>2.41247</v>
      </c>
      <c r="CN501">
        <v>0</v>
      </c>
      <c r="CO501">
        <v>13766.54</v>
      </c>
      <c r="CP501">
        <v>16705.87</v>
      </c>
      <c r="CQ501">
        <v>47.75</v>
      </c>
      <c r="CR501">
        <v>50.0372</v>
      </c>
      <c r="CS501">
        <v>48.937</v>
      </c>
      <c r="CT501">
        <v>47.7311</v>
      </c>
      <c r="CU501">
        <v>46.875</v>
      </c>
      <c r="CV501">
        <v>1960.049</v>
      </c>
      <c r="CW501">
        <v>40.006</v>
      </c>
      <c r="CX501">
        <v>0</v>
      </c>
      <c r="CY501">
        <v>1651557841.2</v>
      </c>
      <c r="CZ501">
        <v>0</v>
      </c>
      <c r="DA501">
        <v>0</v>
      </c>
      <c r="DB501" t="s">
        <v>356</v>
      </c>
      <c r="DC501">
        <v>1657298120.5</v>
      </c>
      <c r="DD501">
        <v>1657298120.5</v>
      </c>
      <c r="DE501">
        <v>0</v>
      </c>
      <c r="DF501">
        <v>1.391</v>
      </c>
      <c r="DG501">
        <v>0.035</v>
      </c>
      <c r="DH501">
        <v>2.39</v>
      </c>
      <c r="DI501">
        <v>0.104</v>
      </c>
      <c r="DJ501">
        <v>419</v>
      </c>
      <c r="DK501">
        <v>18</v>
      </c>
      <c r="DL501">
        <v>0.11</v>
      </c>
      <c r="DM501">
        <v>0.02</v>
      </c>
      <c r="DN501">
        <v>-5.01049875</v>
      </c>
      <c r="DO501">
        <v>21.142674934334</v>
      </c>
      <c r="DP501">
        <v>2.0428421057037</v>
      </c>
      <c r="DQ501">
        <v>0</v>
      </c>
      <c r="DR501">
        <v>12.16799</v>
      </c>
      <c r="DS501">
        <v>-0.987660787992541</v>
      </c>
      <c r="DT501">
        <v>0.096926218847121</v>
      </c>
      <c r="DU501">
        <v>0</v>
      </c>
      <c r="DV501">
        <v>0</v>
      </c>
      <c r="DW501">
        <v>2</v>
      </c>
      <c r="DX501" t="s">
        <v>357</v>
      </c>
      <c r="DY501">
        <v>2.83185</v>
      </c>
      <c r="DZ501">
        <v>2.6415</v>
      </c>
      <c r="EA501">
        <v>0.0407877</v>
      </c>
      <c r="EB501">
        <v>0.0414754</v>
      </c>
      <c r="EC501">
        <v>0.0816064</v>
      </c>
      <c r="ED501">
        <v>0.0492597</v>
      </c>
      <c r="EE501">
        <v>26711.5</v>
      </c>
      <c r="EF501">
        <v>23365.1</v>
      </c>
      <c r="EG501">
        <v>24948.1</v>
      </c>
      <c r="EH501">
        <v>23757.7</v>
      </c>
      <c r="EI501">
        <v>39145.4</v>
      </c>
      <c r="EJ501">
        <v>37421.9</v>
      </c>
      <c r="EK501">
        <v>45141.2</v>
      </c>
      <c r="EL501">
        <v>42423.3</v>
      </c>
      <c r="EM501">
        <v>1.7497</v>
      </c>
      <c r="EN501">
        <v>2.02918</v>
      </c>
      <c r="EO501">
        <v>-0.0233576</v>
      </c>
      <c r="EP501">
        <v>0</v>
      </c>
      <c r="EQ501">
        <v>25.631</v>
      </c>
      <c r="ER501">
        <v>999.9</v>
      </c>
      <c r="ES501">
        <v>25.204</v>
      </c>
      <c r="ET501">
        <v>41.442</v>
      </c>
      <c r="EU501">
        <v>27.9526</v>
      </c>
      <c r="EV501">
        <v>51.9833</v>
      </c>
      <c r="EW501">
        <v>31.1699</v>
      </c>
      <c r="EX501">
        <v>2</v>
      </c>
      <c r="EY501">
        <v>0.267551</v>
      </c>
      <c r="EZ501">
        <v>5.82693</v>
      </c>
      <c r="FA501">
        <v>20.1444</v>
      </c>
      <c r="FB501">
        <v>5.23346</v>
      </c>
      <c r="FC501">
        <v>11.992</v>
      </c>
      <c r="FD501">
        <v>4.95585</v>
      </c>
      <c r="FE501">
        <v>3.30393</v>
      </c>
      <c r="FF501">
        <v>351</v>
      </c>
      <c r="FG501">
        <v>9999</v>
      </c>
      <c r="FH501">
        <v>9999</v>
      </c>
      <c r="FI501">
        <v>6420.8</v>
      </c>
      <c r="FJ501">
        <v>1.86813</v>
      </c>
      <c r="FK501">
        <v>1.86397</v>
      </c>
      <c r="FL501">
        <v>1.87134</v>
      </c>
      <c r="FM501">
        <v>1.8625</v>
      </c>
      <c r="FN501">
        <v>1.86187</v>
      </c>
      <c r="FO501">
        <v>1.86815</v>
      </c>
      <c r="FP501">
        <v>1.85837</v>
      </c>
      <c r="FQ501">
        <v>1.86451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3.134</v>
      </c>
      <c r="GF501">
        <v>0.3689</v>
      </c>
      <c r="GG501">
        <v>2.14445261950712</v>
      </c>
      <c r="GH501">
        <v>0.00524579190152856</v>
      </c>
      <c r="GI501">
        <v>-2.61795653493914e-06</v>
      </c>
      <c r="GJ501">
        <v>1.03317073579164e-09</v>
      </c>
      <c r="GK501">
        <v>-0.0325879594738201</v>
      </c>
      <c r="GL501">
        <v>-0.0124659139965973</v>
      </c>
      <c r="GM501">
        <v>0.00156445697122576</v>
      </c>
      <c r="GN501">
        <v>-1.32223106024955e-05</v>
      </c>
      <c r="GO501">
        <v>14</v>
      </c>
      <c r="GP501">
        <v>2225</v>
      </c>
      <c r="GQ501">
        <v>3</v>
      </c>
      <c r="GR501">
        <v>45</v>
      </c>
      <c r="GS501">
        <v>3215.6</v>
      </c>
      <c r="GT501">
        <v>3215.6</v>
      </c>
      <c r="GU501">
        <v>0.734863</v>
      </c>
      <c r="GV501">
        <v>2.45728</v>
      </c>
      <c r="GW501">
        <v>1.99829</v>
      </c>
      <c r="GX501">
        <v>2.71362</v>
      </c>
      <c r="GY501">
        <v>2.09351</v>
      </c>
      <c r="GZ501">
        <v>2.41089</v>
      </c>
      <c r="HA501">
        <v>46.0657</v>
      </c>
      <c r="HB501">
        <v>13.5892</v>
      </c>
      <c r="HC501">
        <v>18</v>
      </c>
      <c r="HD501">
        <v>427.224</v>
      </c>
      <c r="HE501">
        <v>605.578</v>
      </c>
      <c r="HF501">
        <v>22.3433</v>
      </c>
      <c r="HG501">
        <v>30.859</v>
      </c>
      <c r="HH501">
        <v>30.0017</v>
      </c>
      <c r="HI501">
        <v>30.647</v>
      </c>
      <c r="HJ501">
        <v>30.6347</v>
      </c>
      <c r="HK501">
        <v>14.7473</v>
      </c>
      <c r="HL501">
        <v>61.8902</v>
      </c>
      <c r="HM501">
        <v>0</v>
      </c>
      <c r="HN501">
        <v>22.0772</v>
      </c>
      <c r="HO501">
        <v>184.656</v>
      </c>
      <c r="HP501">
        <v>12.0694</v>
      </c>
      <c r="HQ501">
        <v>95.5096</v>
      </c>
      <c r="HR501">
        <v>99.7036</v>
      </c>
    </row>
    <row r="502" spans="1:226">
      <c r="A502">
        <v>486</v>
      </c>
      <c r="B502">
        <v>1657491061.6</v>
      </c>
      <c r="C502">
        <v>4592.09999990463</v>
      </c>
      <c r="D502" t="s">
        <v>1335</v>
      </c>
      <c r="E502" t="s">
        <v>1336</v>
      </c>
      <c r="F502">
        <v>5</v>
      </c>
      <c r="G502" t="s">
        <v>1306</v>
      </c>
      <c r="H502" t="s">
        <v>354</v>
      </c>
      <c r="I502">
        <v>1657491059.1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208.58909825065</v>
      </c>
      <c r="AK502">
        <v>203.1392</v>
      </c>
      <c r="AL502">
        <v>-3.03092139716254</v>
      </c>
      <c r="AM502">
        <v>66.5686079850961</v>
      </c>
      <c r="AN502">
        <f>(AP502 - AO502 + BO502*1E3/(8.314*(BQ502+273.15)) * AR502/BN502 * AQ502) * BN502/(100*BB502) * 1000/(1000 - AP502)</f>
        <v>0</v>
      </c>
      <c r="AO502">
        <v>11.959193194785</v>
      </c>
      <c r="AP502">
        <v>23.9333672727273</v>
      </c>
      <c r="AQ502">
        <v>0.00142541861008737</v>
      </c>
      <c r="AR502">
        <v>77.6826224575981</v>
      </c>
      <c r="AS502">
        <v>17</v>
      </c>
      <c r="AT502">
        <v>3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1657491059.1</v>
      </c>
      <c r="BH502">
        <v>204.176222222222</v>
      </c>
      <c r="BI502">
        <v>204.119</v>
      </c>
      <c r="BJ502">
        <v>23.9264444444444</v>
      </c>
      <c r="BK502">
        <v>11.9891555555556</v>
      </c>
      <c r="BL502">
        <v>201.074444444444</v>
      </c>
      <c r="BM502">
        <v>23.5573666666667</v>
      </c>
      <c r="BN502">
        <v>499.974666666667</v>
      </c>
      <c r="BO502">
        <v>72.1740666666667</v>
      </c>
      <c r="BP502">
        <v>0.0251352444444444</v>
      </c>
      <c r="BQ502">
        <v>26.5384111111111</v>
      </c>
      <c r="BR502">
        <v>25.2407777777778</v>
      </c>
      <c r="BS502">
        <v>999.9</v>
      </c>
      <c r="BT502">
        <v>0</v>
      </c>
      <c r="BU502">
        <v>0</v>
      </c>
      <c r="BV502">
        <v>9996.66666666667</v>
      </c>
      <c r="BW502">
        <v>0</v>
      </c>
      <c r="BX502">
        <v>947.685</v>
      </c>
      <c r="BY502">
        <v>0.0574797888888889</v>
      </c>
      <c r="BZ502">
        <v>209.181333333333</v>
      </c>
      <c r="CA502">
        <v>206.595555555556</v>
      </c>
      <c r="CB502">
        <v>11.9372666666667</v>
      </c>
      <c r="CC502">
        <v>204.119</v>
      </c>
      <c r="CD502">
        <v>11.9891555555556</v>
      </c>
      <c r="CE502">
        <v>1.72686777777778</v>
      </c>
      <c r="CF502">
        <v>0.865306222222222</v>
      </c>
      <c r="CG502">
        <v>15.1400888888889</v>
      </c>
      <c r="CH502">
        <v>4.82625666666667</v>
      </c>
      <c r="CI502">
        <v>1999.95888888889</v>
      </c>
      <c r="CJ502">
        <v>0.979997333333333</v>
      </c>
      <c r="CK502">
        <v>0.0200027222222222</v>
      </c>
      <c r="CL502">
        <v>0</v>
      </c>
      <c r="CM502">
        <v>2.47485555555556</v>
      </c>
      <c r="CN502">
        <v>0</v>
      </c>
      <c r="CO502">
        <v>13646.4777777778</v>
      </c>
      <c r="CP502">
        <v>16705.0444444444</v>
      </c>
      <c r="CQ502">
        <v>47.75</v>
      </c>
      <c r="CR502">
        <v>50.0137777777778</v>
      </c>
      <c r="CS502">
        <v>48.951</v>
      </c>
      <c r="CT502">
        <v>47.75</v>
      </c>
      <c r="CU502">
        <v>46.875</v>
      </c>
      <c r="CV502">
        <v>1959.95888888889</v>
      </c>
      <c r="CW502">
        <v>40</v>
      </c>
      <c r="CX502">
        <v>0</v>
      </c>
      <c r="CY502">
        <v>1651557846</v>
      </c>
      <c r="CZ502">
        <v>0</v>
      </c>
      <c r="DA502">
        <v>0</v>
      </c>
      <c r="DB502" t="s">
        <v>356</v>
      </c>
      <c r="DC502">
        <v>1657298120.5</v>
      </c>
      <c r="DD502">
        <v>1657298120.5</v>
      </c>
      <c r="DE502">
        <v>0</v>
      </c>
      <c r="DF502">
        <v>1.391</v>
      </c>
      <c r="DG502">
        <v>0.035</v>
      </c>
      <c r="DH502">
        <v>2.39</v>
      </c>
      <c r="DI502">
        <v>0.104</v>
      </c>
      <c r="DJ502">
        <v>419</v>
      </c>
      <c r="DK502">
        <v>18</v>
      </c>
      <c r="DL502">
        <v>0.11</v>
      </c>
      <c r="DM502">
        <v>0.02</v>
      </c>
      <c r="DN502">
        <v>-2.8266113225</v>
      </c>
      <c r="DO502">
        <v>22.175912419137</v>
      </c>
      <c r="DP502">
        <v>2.14189814513444</v>
      </c>
      <c r="DQ502">
        <v>0</v>
      </c>
      <c r="DR502">
        <v>12.0723725</v>
      </c>
      <c r="DS502">
        <v>-1.04782626641654</v>
      </c>
      <c r="DT502">
        <v>0.102559019563128</v>
      </c>
      <c r="DU502">
        <v>0</v>
      </c>
      <c r="DV502">
        <v>0</v>
      </c>
      <c r="DW502">
        <v>2</v>
      </c>
      <c r="DX502" t="s">
        <v>357</v>
      </c>
      <c r="DY502">
        <v>2.83184</v>
      </c>
      <c r="DZ502">
        <v>2.64171</v>
      </c>
      <c r="EA502">
        <v>0.0382096</v>
      </c>
      <c r="EB502">
        <v>0.0386606</v>
      </c>
      <c r="EC502">
        <v>0.0816417</v>
      </c>
      <c r="ED502">
        <v>0.0496082</v>
      </c>
      <c r="EE502">
        <v>26783.1</v>
      </c>
      <c r="EF502">
        <v>23433.7</v>
      </c>
      <c r="EG502">
        <v>24948</v>
      </c>
      <c r="EH502">
        <v>23757.7</v>
      </c>
      <c r="EI502">
        <v>39143.8</v>
      </c>
      <c r="EJ502">
        <v>37408</v>
      </c>
      <c r="EK502">
        <v>45141.2</v>
      </c>
      <c r="EL502">
        <v>42423.2</v>
      </c>
      <c r="EM502">
        <v>1.74962</v>
      </c>
      <c r="EN502">
        <v>2.029</v>
      </c>
      <c r="EO502">
        <v>-0.0243187</v>
      </c>
      <c r="EP502">
        <v>0</v>
      </c>
      <c r="EQ502">
        <v>25.627</v>
      </c>
      <c r="ER502">
        <v>999.9</v>
      </c>
      <c r="ES502">
        <v>25.18</v>
      </c>
      <c r="ET502">
        <v>41.453</v>
      </c>
      <c r="EU502">
        <v>27.9428</v>
      </c>
      <c r="EV502">
        <v>51.6034</v>
      </c>
      <c r="EW502">
        <v>31.1699</v>
      </c>
      <c r="EX502">
        <v>2</v>
      </c>
      <c r="EY502">
        <v>0.269441</v>
      </c>
      <c r="EZ502">
        <v>6.03824</v>
      </c>
      <c r="FA502">
        <v>20.1371</v>
      </c>
      <c r="FB502">
        <v>5.23361</v>
      </c>
      <c r="FC502">
        <v>11.992</v>
      </c>
      <c r="FD502">
        <v>4.9559</v>
      </c>
      <c r="FE502">
        <v>3.30395</v>
      </c>
      <c r="FF502">
        <v>351</v>
      </c>
      <c r="FG502">
        <v>9999</v>
      </c>
      <c r="FH502">
        <v>9999</v>
      </c>
      <c r="FI502">
        <v>6421.1</v>
      </c>
      <c r="FJ502">
        <v>1.86813</v>
      </c>
      <c r="FK502">
        <v>1.86399</v>
      </c>
      <c r="FL502">
        <v>1.87134</v>
      </c>
      <c r="FM502">
        <v>1.8625</v>
      </c>
      <c r="FN502">
        <v>1.86187</v>
      </c>
      <c r="FO502">
        <v>1.86819</v>
      </c>
      <c r="FP502">
        <v>1.85837</v>
      </c>
      <c r="FQ502">
        <v>1.86451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3.07</v>
      </c>
      <c r="GF502">
        <v>0.3694</v>
      </c>
      <c r="GG502">
        <v>2.14445261950712</v>
      </c>
      <c r="GH502">
        <v>0.00524579190152856</v>
      </c>
      <c r="GI502">
        <v>-2.61795653493914e-06</v>
      </c>
      <c r="GJ502">
        <v>1.03317073579164e-09</v>
      </c>
      <c r="GK502">
        <v>-0.0325879594738201</v>
      </c>
      <c r="GL502">
        <v>-0.0124659139965973</v>
      </c>
      <c r="GM502">
        <v>0.00156445697122576</v>
      </c>
      <c r="GN502">
        <v>-1.32223106024955e-05</v>
      </c>
      <c r="GO502">
        <v>14</v>
      </c>
      <c r="GP502">
        <v>2225</v>
      </c>
      <c r="GQ502">
        <v>3</v>
      </c>
      <c r="GR502">
        <v>45</v>
      </c>
      <c r="GS502">
        <v>3215.7</v>
      </c>
      <c r="GT502">
        <v>3215.7</v>
      </c>
      <c r="GU502">
        <v>0.686035</v>
      </c>
      <c r="GV502">
        <v>2.44995</v>
      </c>
      <c r="GW502">
        <v>1.99829</v>
      </c>
      <c r="GX502">
        <v>2.71362</v>
      </c>
      <c r="GY502">
        <v>2.09473</v>
      </c>
      <c r="GZ502">
        <v>2.39746</v>
      </c>
      <c r="HA502">
        <v>46.0657</v>
      </c>
      <c r="HB502">
        <v>13.5541</v>
      </c>
      <c r="HC502">
        <v>18</v>
      </c>
      <c r="HD502">
        <v>427.199</v>
      </c>
      <c r="HE502">
        <v>605.467</v>
      </c>
      <c r="HF502">
        <v>22.0853</v>
      </c>
      <c r="HG502">
        <v>30.861</v>
      </c>
      <c r="HH502">
        <v>30.0019</v>
      </c>
      <c r="HI502">
        <v>30.6497</v>
      </c>
      <c r="HJ502">
        <v>30.6373</v>
      </c>
      <c r="HK502">
        <v>13.7678</v>
      </c>
      <c r="HL502">
        <v>61.8902</v>
      </c>
      <c r="HM502">
        <v>0</v>
      </c>
      <c r="HN502">
        <v>21.8357</v>
      </c>
      <c r="HO502">
        <v>164.529</v>
      </c>
      <c r="HP502">
        <v>12.1398</v>
      </c>
      <c r="HQ502">
        <v>95.5095</v>
      </c>
      <c r="HR502">
        <v>99.7035</v>
      </c>
    </row>
    <row r="503" spans="1:226">
      <c r="A503">
        <v>487</v>
      </c>
      <c r="B503">
        <v>1657491066.6</v>
      </c>
      <c r="C503">
        <v>4597.09999990463</v>
      </c>
      <c r="D503" t="s">
        <v>1337</v>
      </c>
      <c r="E503" t="s">
        <v>1338</v>
      </c>
      <c r="F503">
        <v>5</v>
      </c>
      <c r="G503" t="s">
        <v>1306</v>
      </c>
      <c r="H503" t="s">
        <v>354</v>
      </c>
      <c r="I503">
        <v>1657491063.8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192.096702341634</v>
      </c>
      <c r="AK503">
        <v>188.092424242424</v>
      </c>
      <c r="AL503">
        <v>-3.00886819985466</v>
      </c>
      <c r="AM503">
        <v>66.5686079850961</v>
      </c>
      <c r="AN503">
        <f>(AP503 - AO503 + BO503*1E3/(8.314*(BQ503+273.15)) * AR503/BN503 * AQ503) * BN503/(100*BB503) * 1000/(1000 - AP503)</f>
        <v>0</v>
      </c>
      <c r="AO503">
        <v>12.0310234597474</v>
      </c>
      <c r="AP503">
        <v>23.9068836363636</v>
      </c>
      <c r="AQ503">
        <v>-0.000532866064021519</v>
      </c>
      <c r="AR503">
        <v>77.6826224575981</v>
      </c>
      <c r="AS503">
        <v>17</v>
      </c>
      <c r="AT503">
        <v>3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1657491063.8</v>
      </c>
      <c r="BH503">
        <v>190.372</v>
      </c>
      <c r="BI503">
        <v>188.6783</v>
      </c>
      <c r="BJ503">
        <v>23.92467</v>
      </c>
      <c r="BK503">
        <v>12.03954</v>
      </c>
      <c r="BL503">
        <v>187.3301</v>
      </c>
      <c r="BM503">
        <v>23.55565</v>
      </c>
      <c r="BN503">
        <v>500.0254</v>
      </c>
      <c r="BO503">
        <v>72.1744</v>
      </c>
      <c r="BP503">
        <v>0.02534345</v>
      </c>
      <c r="BQ503">
        <v>26.50392</v>
      </c>
      <c r="BR503">
        <v>25.22444</v>
      </c>
      <c r="BS503">
        <v>999.9</v>
      </c>
      <c r="BT503">
        <v>0</v>
      </c>
      <c r="BU503">
        <v>0</v>
      </c>
      <c r="BV503">
        <v>9986.885</v>
      </c>
      <c r="BW503">
        <v>0</v>
      </c>
      <c r="BX503">
        <v>928.4481</v>
      </c>
      <c r="BY503">
        <v>1.6936181</v>
      </c>
      <c r="BZ503">
        <v>195.0383</v>
      </c>
      <c r="CA503">
        <v>190.9777</v>
      </c>
      <c r="CB503">
        <v>11.88512</v>
      </c>
      <c r="CC503">
        <v>188.6783</v>
      </c>
      <c r="CD503">
        <v>12.03954</v>
      </c>
      <c r="CE503">
        <v>1.726748</v>
      </c>
      <c r="CF503">
        <v>0.8689465</v>
      </c>
      <c r="CG503">
        <v>15.13899</v>
      </c>
      <c r="CH503">
        <v>4.886457</v>
      </c>
      <c r="CI503">
        <v>1999.977</v>
      </c>
      <c r="CJ503">
        <v>0.9799978</v>
      </c>
      <c r="CK503">
        <v>0.02000224</v>
      </c>
      <c r="CL503">
        <v>0</v>
      </c>
      <c r="CM503">
        <v>2.52733</v>
      </c>
      <c r="CN503">
        <v>0</v>
      </c>
      <c r="CO503">
        <v>13559.18</v>
      </c>
      <c r="CP503">
        <v>16705.2</v>
      </c>
      <c r="CQ503">
        <v>47.75</v>
      </c>
      <c r="CR503">
        <v>50.0124</v>
      </c>
      <c r="CS503">
        <v>48.9811</v>
      </c>
      <c r="CT503">
        <v>47.75</v>
      </c>
      <c r="CU503">
        <v>46.8874</v>
      </c>
      <c r="CV503">
        <v>1959.977</v>
      </c>
      <c r="CW503">
        <v>40</v>
      </c>
      <c r="CX503">
        <v>0</v>
      </c>
      <c r="CY503">
        <v>1651557851.4</v>
      </c>
      <c r="CZ503">
        <v>0</v>
      </c>
      <c r="DA503">
        <v>0</v>
      </c>
      <c r="DB503" t="s">
        <v>356</v>
      </c>
      <c r="DC503">
        <v>1657298120.5</v>
      </c>
      <c r="DD503">
        <v>1657298120.5</v>
      </c>
      <c r="DE503">
        <v>0</v>
      </c>
      <c r="DF503">
        <v>1.391</v>
      </c>
      <c r="DG503">
        <v>0.035</v>
      </c>
      <c r="DH503">
        <v>2.39</v>
      </c>
      <c r="DI503">
        <v>0.104</v>
      </c>
      <c r="DJ503">
        <v>419</v>
      </c>
      <c r="DK503">
        <v>18</v>
      </c>
      <c r="DL503">
        <v>0.11</v>
      </c>
      <c r="DM503">
        <v>0.02</v>
      </c>
      <c r="DN503">
        <v>-1.3717910725</v>
      </c>
      <c r="DO503">
        <v>21.7933213542214</v>
      </c>
      <c r="DP503">
        <v>2.1045968907127</v>
      </c>
      <c r="DQ503">
        <v>0</v>
      </c>
      <c r="DR503">
        <v>12.0069175</v>
      </c>
      <c r="DS503">
        <v>-0.922893433395912</v>
      </c>
      <c r="DT503">
        <v>0.0908190202752154</v>
      </c>
      <c r="DU503">
        <v>0</v>
      </c>
      <c r="DV503">
        <v>0</v>
      </c>
      <c r="DW503">
        <v>2</v>
      </c>
      <c r="DX503" t="s">
        <v>357</v>
      </c>
      <c r="DY503">
        <v>2.83161</v>
      </c>
      <c r="DZ503">
        <v>2.64173</v>
      </c>
      <c r="EA503">
        <v>0.0355962</v>
      </c>
      <c r="EB503">
        <v>0.0356746</v>
      </c>
      <c r="EC503">
        <v>0.0815669</v>
      </c>
      <c r="ED503">
        <v>0.0497297</v>
      </c>
      <c r="EE503">
        <v>26855.1</v>
      </c>
      <c r="EF503">
        <v>23506.2</v>
      </c>
      <c r="EG503">
        <v>24947.4</v>
      </c>
      <c r="EH503">
        <v>23757.5</v>
      </c>
      <c r="EI503">
        <v>39146.3</v>
      </c>
      <c r="EJ503">
        <v>37402.3</v>
      </c>
      <c r="EK503">
        <v>45140.4</v>
      </c>
      <c r="EL503">
        <v>42422.3</v>
      </c>
      <c r="EM503">
        <v>1.74937</v>
      </c>
      <c r="EN503">
        <v>2.0292</v>
      </c>
      <c r="EO503">
        <v>-0.024803</v>
      </c>
      <c r="EP503">
        <v>0</v>
      </c>
      <c r="EQ503">
        <v>25.6209</v>
      </c>
      <c r="ER503">
        <v>999.9</v>
      </c>
      <c r="ES503">
        <v>25.18</v>
      </c>
      <c r="ET503">
        <v>41.442</v>
      </c>
      <c r="EU503">
        <v>27.9258</v>
      </c>
      <c r="EV503">
        <v>52.3634</v>
      </c>
      <c r="EW503">
        <v>31.1579</v>
      </c>
      <c r="EX503">
        <v>2</v>
      </c>
      <c r="EY503">
        <v>0.270513</v>
      </c>
      <c r="EZ503">
        <v>6.33714</v>
      </c>
      <c r="FA503">
        <v>20.1264</v>
      </c>
      <c r="FB503">
        <v>5.23361</v>
      </c>
      <c r="FC503">
        <v>11.992</v>
      </c>
      <c r="FD503">
        <v>4.9561</v>
      </c>
      <c r="FE503">
        <v>3.304</v>
      </c>
      <c r="FF503">
        <v>351</v>
      </c>
      <c r="FG503">
        <v>9999</v>
      </c>
      <c r="FH503">
        <v>9999</v>
      </c>
      <c r="FI503">
        <v>6421.1</v>
      </c>
      <c r="FJ503">
        <v>1.86813</v>
      </c>
      <c r="FK503">
        <v>1.86396</v>
      </c>
      <c r="FL503">
        <v>1.87134</v>
      </c>
      <c r="FM503">
        <v>1.8625</v>
      </c>
      <c r="FN503">
        <v>1.86186</v>
      </c>
      <c r="FO503">
        <v>1.86815</v>
      </c>
      <c r="FP503">
        <v>1.85837</v>
      </c>
      <c r="FQ503">
        <v>1.8645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3.006</v>
      </c>
      <c r="GF503">
        <v>0.3682</v>
      </c>
      <c r="GG503">
        <v>2.14445261950712</v>
      </c>
      <c r="GH503">
        <v>0.00524579190152856</v>
      </c>
      <c r="GI503">
        <v>-2.61795653493914e-06</v>
      </c>
      <c r="GJ503">
        <v>1.03317073579164e-09</v>
      </c>
      <c r="GK503">
        <v>-0.0325879594738201</v>
      </c>
      <c r="GL503">
        <v>-0.0124659139965973</v>
      </c>
      <c r="GM503">
        <v>0.00156445697122576</v>
      </c>
      <c r="GN503">
        <v>-1.32223106024955e-05</v>
      </c>
      <c r="GO503">
        <v>14</v>
      </c>
      <c r="GP503">
        <v>2225</v>
      </c>
      <c r="GQ503">
        <v>3</v>
      </c>
      <c r="GR503">
        <v>45</v>
      </c>
      <c r="GS503">
        <v>3215.8</v>
      </c>
      <c r="GT503">
        <v>3215.8</v>
      </c>
      <c r="GU503">
        <v>0.638428</v>
      </c>
      <c r="GV503">
        <v>2.4646</v>
      </c>
      <c r="GW503">
        <v>1.99829</v>
      </c>
      <c r="GX503">
        <v>2.71484</v>
      </c>
      <c r="GY503">
        <v>2.09351</v>
      </c>
      <c r="GZ503">
        <v>2.3999</v>
      </c>
      <c r="HA503">
        <v>46.0657</v>
      </c>
      <c r="HB503">
        <v>13.5366</v>
      </c>
      <c r="HC503">
        <v>18</v>
      </c>
      <c r="HD503">
        <v>427.072</v>
      </c>
      <c r="HE503">
        <v>605.659</v>
      </c>
      <c r="HF503">
        <v>21.8442</v>
      </c>
      <c r="HG503">
        <v>30.8637</v>
      </c>
      <c r="HH503">
        <v>30.0015</v>
      </c>
      <c r="HI503">
        <v>30.6524</v>
      </c>
      <c r="HJ503">
        <v>30.6407</v>
      </c>
      <c r="HK503">
        <v>12.814</v>
      </c>
      <c r="HL503">
        <v>61.3119</v>
      </c>
      <c r="HM503">
        <v>0</v>
      </c>
      <c r="HN503">
        <v>21.6118</v>
      </c>
      <c r="HO503">
        <v>151.056</v>
      </c>
      <c r="HP503">
        <v>12.1436</v>
      </c>
      <c r="HQ503">
        <v>95.5075</v>
      </c>
      <c r="HR503">
        <v>99.7016</v>
      </c>
    </row>
    <row r="504" spans="1:226">
      <c r="A504">
        <v>488</v>
      </c>
      <c r="B504">
        <v>1657491071.6</v>
      </c>
      <c r="C504">
        <v>4602.09999990463</v>
      </c>
      <c r="D504" t="s">
        <v>1339</v>
      </c>
      <c r="E504" t="s">
        <v>1340</v>
      </c>
      <c r="F504">
        <v>5</v>
      </c>
      <c r="G504" t="s">
        <v>1306</v>
      </c>
      <c r="H504" t="s">
        <v>354</v>
      </c>
      <c r="I504">
        <v>1657491069.1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175.169294585534</v>
      </c>
      <c r="AK504">
        <v>172.982072727273</v>
      </c>
      <c r="AL504">
        <v>-3.01396261322594</v>
      </c>
      <c r="AM504">
        <v>66.5686079850961</v>
      </c>
      <c r="AN504">
        <f>(AP504 - AO504 + BO504*1E3/(8.314*(BQ504+273.15)) * AR504/BN504 * AQ504) * BN504/(100*BB504) * 1000/(1000 - AP504)</f>
        <v>0</v>
      </c>
      <c r="AO504">
        <v>12.1011514613713</v>
      </c>
      <c r="AP504">
        <v>23.9095624242424</v>
      </c>
      <c r="AQ504">
        <v>0.000680473163651701</v>
      </c>
      <c r="AR504">
        <v>77.6826224575981</v>
      </c>
      <c r="AS504">
        <v>17</v>
      </c>
      <c r="AT504">
        <v>3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1657491069.1</v>
      </c>
      <c r="BH504">
        <v>174.732666666667</v>
      </c>
      <c r="BI504">
        <v>171.045111111111</v>
      </c>
      <c r="BJ504">
        <v>23.9041333333333</v>
      </c>
      <c r="BK504">
        <v>12.1387222222222</v>
      </c>
      <c r="BL504">
        <v>171.759222222222</v>
      </c>
      <c r="BM504">
        <v>23.5358888888889</v>
      </c>
      <c r="BN504">
        <v>500.012222222222</v>
      </c>
      <c r="BO504">
        <v>72.1737111111111</v>
      </c>
      <c r="BP504">
        <v>0.0254622444444444</v>
      </c>
      <c r="BQ504">
        <v>26.4592666666667</v>
      </c>
      <c r="BR504">
        <v>25.2136111111111</v>
      </c>
      <c r="BS504">
        <v>999.9</v>
      </c>
      <c r="BT504">
        <v>0</v>
      </c>
      <c r="BU504">
        <v>0</v>
      </c>
      <c r="BV504">
        <v>9965.76444444444</v>
      </c>
      <c r="BW504">
        <v>0</v>
      </c>
      <c r="BX504">
        <v>949.163888888889</v>
      </c>
      <c r="BY504">
        <v>3.68759333333333</v>
      </c>
      <c r="BZ504">
        <v>179.011777777778</v>
      </c>
      <c r="CA504">
        <v>173.146666666667</v>
      </c>
      <c r="CB504">
        <v>11.7654222222222</v>
      </c>
      <c r="CC504">
        <v>171.045111111111</v>
      </c>
      <c r="CD504">
        <v>12.1387222222222</v>
      </c>
      <c r="CE504">
        <v>1.72525</v>
      </c>
      <c r="CF504">
        <v>0.876096111111111</v>
      </c>
      <c r="CG504">
        <v>15.1255</v>
      </c>
      <c r="CH504">
        <v>5.00388888888889</v>
      </c>
      <c r="CI504">
        <v>1999.94555555556</v>
      </c>
      <c r="CJ504">
        <v>0.979997666666667</v>
      </c>
      <c r="CK504">
        <v>0.0200023777777778</v>
      </c>
      <c r="CL504">
        <v>0</v>
      </c>
      <c r="CM504">
        <v>2.32664444444444</v>
      </c>
      <c r="CN504">
        <v>0</v>
      </c>
      <c r="CO504">
        <v>13459.9444444444</v>
      </c>
      <c r="CP504">
        <v>16704.9555555556</v>
      </c>
      <c r="CQ504">
        <v>47.75</v>
      </c>
      <c r="CR504">
        <v>50.0413333333333</v>
      </c>
      <c r="CS504">
        <v>48.986</v>
      </c>
      <c r="CT504">
        <v>47.75</v>
      </c>
      <c r="CU504">
        <v>46.9301111111111</v>
      </c>
      <c r="CV504">
        <v>1959.94555555556</v>
      </c>
      <c r="CW504">
        <v>40</v>
      </c>
      <c r="CX504">
        <v>0</v>
      </c>
      <c r="CY504">
        <v>1651557856.2</v>
      </c>
      <c r="CZ504">
        <v>0</v>
      </c>
      <c r="DA504">
        <v>0</v>
      </c>
      <c r="DB504" t="s">
        <v>356</v>
      </c>
      <c r="DC504">
        <v>1657298120.5</v>
      </c>
      <c r="DD504">
        <v>1657298120.5</v>
      </c>
      <c r="DE504">
        <v>0</v>
      </c>
      <c r="DF504">
        <v>1.391</v>
      </c>
      <c r="DG504">
        <v>0.035</v>
      </c>
      <c r="DH504">
        <v>2.39</v>
      </c>
      <c r="DI504">
        <v>0.104</v>
      </c>
      <c r="DJ504">
        <v>419</v>
      </c>
      <c r="DK504">
        <v>18</v>
      </c>
      <c r="DL504">
        <v>0.11</v>
      </c>
      <c r="DM504">
        <v>0.02</v>
      </c>
      <c r="DN504">
        <v>0.4617796775</v>
      </c>
      <c r="DO504">
        <v>22.4735098120075</v>
      </c>
      <c r="DP504">
        <v>2.16813595080861</v>
      </c>
      <c r="DQ504">
        <v>0</v>
      </c>
      <c r="DR504">
        <v>11.92604</v>
      </c>
      <c r="DS504">
        <v>-0.960837523452158</v>
      </c>
      <c r="DT504">
        <v>0.093835381919615</v>
      </c>
      <c r="DU504">
        <v>0</v>
      </c>
      <c r="DV504">
        <v>0</v>
      </c>
      <c r="DW504">
        <v>2</v>
      </c>
      <c r="DX504" t="s">
        <v>357</v>
      </c>
      <c r="DY504">
        <v>2.83174</v>
      </c>
      <c r="DZ504">
        <v>2.64139</v>
      </c>
      <c r="EA504">
        <v>0.0329291</v>
      </c>
      <c r="EB504">
        <v>0.0327109</v>
      </c>
      <c r="EC504">
        <v>0.0815788</v>
      </c>
      <c r="ED504">
        <v>0.0501695</v>
      </c>
      <c r="EE504">
        <v>26929.6</v>
      </c>
      <c r="EF504">
        <v>23578</v>
      </c>
      <c r="EG504">
        <v>24947.6</v>
      </c>
      <c r="EH504">
        <v>23757</v>
      </c>
      <c r="EI504">
        <v>39145.9</v>
      </c>
      <c r="EJ504">
        <v>37384.4</v>
      </c>
      <c r="EK504">
        <v>45140.7</v>
      </c>
      <c r="EL504">
        <v>42421.8</v>
      </c>
      <c r="EM504">
        <v>1.74923</v>
      </c>
      <c r="EN504">
        <v>2.0288</v>
      </c>
      <c r="EO504">
        <v>-0.0247285</v>
      </c>
      <c r="EP504">
        <v>0</v>
      </c>
      <c r="EQ504">
        <v>25.6115</v>
      </c>
      <c r="ER504">
        <v>999.9</v>
      </c>
      <c r="ES504">
        <v>25.18</v>
      </c>
      <c r="ET504">
        <v>41.473</v>
      </c>
      <c r="EU504">
        <v>27.9697</v>
      </c>
      <c r="EV504">
        <v>52.7634</v>
      </c>
      <c r="EW504">
        <v>31.1058</v>
      </c>
      <c r="EX504">
        <v>2</v>
      </c>
      <c r="EY504">
        <v>0.271756</v>
      </c>
      <c r="EZ504">
        <v>6.48519</v>
      </c>
      <c r="FA504">
        <v>20.1213</v>
      </c>
      <c r="FB504">
        <v>5.23406</v>
      </c>
      <c r="FC504">
        <v>11.992</v>
      </c>
      <c r="FD504">
        <v>4.956</v>
      </c>
      <c r="FE504">
        <v>3.30395</v>
      </c>
      <c r="FF504">
        <v>351</v>
      </c>
      <c r="FG504">
        <v>9999</v>
      </c>
      <c r="FH504">
        <v>9999</v>
      </c>
      <c r="FI504">
        <v>6421.3</v>
      </c>
      <c r="FJ504">
        <v>1.86812</v>
      </c>
      <c r="FK504">
        <v>1.86394</v>
      </c>
      <c r="FL504">
        <v>1.87133</v>
      </c>
      <c r="FM504">
        <v>1.86249</v>
      </c>
      <c r="FN504">
        <v>1.86184</v>
      </c>
      <c r="FO504">
        <v>1.86813</v>
      </c>
      <c r="FP504">
        <v>1.85836</v>
      </c>
      <c r="FQ504">
        <v>1.86447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2.941</v>
      </c>
      <c r="GF504">
        <v>0.3684</v>
      </c>
      <c r="GG504">
        <v>2.14445261950712</v>
      </c>
      <c r="GH504">
        <v>0.00524579190152856</v>
      </c>
      <c r="GI504">
        <v>-2.61795653493914e-06</v>
      </c>
      <c r="GJ504">
        <v>1.03317073579164e-09</v>
      </c>
      <c r="GK504">
        <v>-0.0325879594738201</v>
      </c>
      <c r="GL504">
        <v>-0.0124659139965973</v>
      </c>
      <c r="GM504">
        <v>0.00156445697122576</v>
      </c>
      <c r="GN504">
        <v>-1.32223106024955e-05</v>
      </c>
      <c r="GO504">
        <v>14</v>
      </c>
      <c r="GP504">
        <v>2225</v>
      </c>
      <c r="GQ504">
        <v>3</v>
      </c>
      <c r="GR504">
        <v>45</v>
      </c>
      <c r="GS504">
        <v>3215.9</v>
      </c>
      <c r="GT504">
        <v>3215.9</v>
      </c>
      <c r="GU504">
        <v>0.595703</v>
      </c>
      <c r="GV504">
        <v>2.46948</v>
      </c>
      <c r="GW504">
        <v>1.99829</v>
      </c>
      <c r="GX504">
        <v>2.71362</v>
      </c>
      <c r="GY504">
        <v>2.09351</v>
      </c>
      <c r="GZ504">
        <v>2.41821</v>
      </c>
      <c r="HA504">
        <v>46.0657</v>
      </c>
      <c r="HB504">
        <v>13.5366</v>
      </c>
      <c r="HC504">
        <v>18</v>
      </c>
      <c r="HD504">
        <v>427.008</v>
      </c>
      <c r="HE504">
        <v>605.371</v>
      </c>
      <c r="HF504">
        <v>21.6054</v>
      </c>
      <c r="HG504">
        <v>30.865</v>
      </c>
      <c r="HH504">
        <v>30.0014</v>
      </c>
      <c r="HI504">
        <v>30.6557</v>
      </c>
      <c r="HJ504">
        <v>30.6433</v>
      </c>
      <c r="HK504">
        <v>11.8138</v>
      </c>
      <c r="HL504">
        <v>61.3119</v>
      </c>
      <c r="HM504">
        <v>0</v>
      </c>
      <c r="HN504">
        <v>21.3981</v>
      </c>
      <c r="HO504">
        <v>130.94</v>
      </c>
      <c r="HP504">
        <v>12.1765</v>
      </c>
      <c r="HQ504">
        <v>95.5082</v>
      </c>
      <c r="HR504">
        <v>99.7002</v>
      </c>
    </row>
    <row r="505" spans="1:226">
      <c r="A505">
        <v>489</v>
      </c>
      <c r="B505">
        <v>1657491076.6</v>
      </c>
      <c r="C505">
        <v>4607.09999990463</v>
      </c>
      <c r="D505" t="s">
        <v>1341</v>
      </c>
      <c r="E505" t="s">
        <v>1342</v>
      </c>
      <c r="F505">
        <v>5</v>
      </c>
      <c r="G505" t="s">
        <v>1306</v>
      </c>
      <c r="H505" t="s">
        <v>354</v>
      </c>
      <c r="I505">
        <v>1657491073.8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158.657461988489</v>
      </c>
      <c r="AK505">
        <v>158.103454545455</v>
      </c>
      <c r="AL505">
        <v>-2.96401158905739</v>
      </c>
      <c r="AM505">
        <v>66.5686079850961</v>
      </c>
      <c r="AN505">
        <f>(AP505 - AO505 + BO505*1E3/(8.314*(BQ505+273.15)) * AR505/BN505 * AQ505) * BN505/(100*BB505) * 1000/(1000 - AP505)</f>
        <v>0</v>
      </c>
      <c r="AO505">
        <v>12.2197792487374</v>
      </c>
      <c r="AP505">
        <v>23.8822460606061</v>
      </c>
      <c r="AQ505">
        <v>-0.00823939398975703</v>
      </c>
      <c r="AR505">
        <v>77.6826224575981</v>
      </c>
      <c r="AS505">
        <v>17</v>
      </c>
      <c r="AT505">
        <v>3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1657491073.8</v>
      </c>
      <c r="BH505">
        <v>161.0124</v>
      </c>
      <c r="BI505">
        <v>155.5988</v>
      </c>
      <c r="BJ505">
        <v>23.89381</v>
      </c>
      <c r="BK505">
        <v>12.21975</v>
      </c>
      <c r="BL505">
        <v>158.1001</v>
      </c>
      <c r="BM505">
        <v>23.52596</v>
      </c>
      <c r="BN505">
        <v>499.9145</v>
      </c>
      <c r="BO505">
        <v>72.17388</v>
      </c>
      <c r="BP505">
        <v>0.02509003</v>
      </c>
      <c r="BQ505">
        <v>26.41157</v>
      </c>
      <c r="BR505">
        <v>25.19956</v>
      </c>
      <c r="BS505">
        <v>999.9</v>
      </c>
      <c r="BT505">
        <v>0</v>
      </c>
      <c r="BU505">
        <v>0</v>
      </c>
      <c r="BV505">
        <v>9990.551</v>
      </c>
      <c r="BW505">
        <v>0</v>
      </c>
      <c r="BX505">
        <v>993.769</v>
      </c>
      <c r="BY505">
        <v>5.413696</v>
      </c>
      <c r="BZ505">
        <v>164.9538</v>
      </c>
      <c r="CA505">
        <v>157.5236</v>
      </c>
      <c r="CB505">
        <v>11.67403</v>
      </c>
      <c r="CC505">
        <v>155.5988</v>
      </c>
      <c r="CD505">
        <v>12.21975</v>
      </c>
      <c r="CE505">
        <v>1.724509</v>
      </c>
      <c r="CF505">
        <v>0.8819471</v>
      </c>
      <c r="CG505">
        <v>15.11882</v>
      </c>
      <c r="CH505">
        <v>5.099481</v>
      </c>
      <c r="CI505">
        <v>1999.977</v>
      </c>
      <c r="CJ505">
        <v>0.9799981</v>
      </c>
      <c r="CK505">
        <v>0.02000193</v>
      </c>
      <c r="CL505">
        <v>0</v>
      </c>
      <c r="CM505">
        <v>2.51994</v>
      </c>
      <c r="CN505">
        <v>0</v>
      </c>
      <c r="CO505">
        <v>13397.3</v>
      </c>
      <c r="CP505">
        <v>16705.21</v>
      </c>
      <c r="CQ505">
        <v>47.7562</v>
      </c>
      <c r="CR505">
        <v>50.0248</v>
      </c>
      <c r="CS505">
        <v>49</v>
      </c>
      <c r="CT505">
        <v>47.75</v>
      </c>
      <c r="CU505">
        <v>46.9308</v>
      </c>
      <c r="CV505">
        <v>1959.977</v>
      </c>
      <c r="CW505">
        <v>40</v>
      </c>
      <c r="CX505">
        <v>0</v>
      </c>
      <c r="CY505">
        <v>1651557861</v>
      </c>
      <c r="CZ505">
        <v>0</v>
      </c>
      <c r="DA505">
        <v>0</v>
      </c>
      <c r="DB505" t="s">
        <v>356</v>
      </c>
      <c r="DC505">
        <v>1657298120.5</v>
      </c>
      <c r="DD505">
        <v>1657298120.5</v>
      </c>
      <c r="DE505">
        <v>0</v>
      </c>
      <c r="DF505">
        <v>1.391</v>
      </c>
      <c r="DG505">
        <v>0.035</v>
      </c>
      <c r="DH505">
        <v>2.39</v>
      </c>
      <c r="DI505">
        <v>0.104</v>
      </c>
      <c r="DJ505">
        <v>419</v>
      </c>
      <c r="DK505">
        <v>18</v>
      </c>
      <c r="DL505">
        <v>0.11</v>
      </c>
      <c r="DM505">
        <v>0.02</v>
      </c>
      <c r="DN505">
        <v>2.3102716775</v>
      </c>
      <c r="DO505">
        <v>21.6179241984991</v>
      </c>
      <c r="DP505">
        <v>2.08471573576402</v>
      </c>
      <c r="DQ505">
        <v>0</v>
      </c>
      <c r="DR505">
        <v>11.8365225</v>
      </c>
      <c r="DS505">
        <v>-1.12911557223266</v>
      </c>
      <c r="DT505">
        <v>0.109973025073197</v>
      </c>
      <c r="DU505">
        <v>0</v>
      </c>
      <c r="DV505">
        <v>0</v>
      </c>
      <c r="DW505">
        <v>2</v>
      </c>
      <c r="DX505" t="s">
        <v>357</v>
      </c>
      <c r="DY505">
        <v>2.83191</v>
      </c>
      <c r="DZ505">
        <v>2.64158</v>
      </c>
      <c r="EA505">
        <v>0.0302421</v>
      </c>
      <c r="EB505">
        <v>0.0295939</v>
      </c>
      <c r="EC505">
        <v>0.0815175</v>
      </c>
      <c r="ED505">
        <v>0.0502106</v>
      </c>
      <c r="EE505">
        <v>27004.3</v>
      </c>
      <c r="EF505">
        <v>23654.1</v>
      </c>
      <c r="EG505">
        <v>24947.5</v>
      </c>
      <c r="EH505">
        <v>23757.2</v>
      </c>
      <c r="EI505">
        <v>39148.1</v>
      </c>
      <c r="EJ505">
        <v>37383</v>
      </c>
      <c r="EK505">
        <v>45140.3</v>
      </c>
      <c r="EL505">
        <v>42422.1</v>
      </c>
      <c r="EM505">
        <v>1.74925</v>
      </c>
      <c r="EN505">
        <v>2.0288</v>
      </c>
      <c r="EO505">
        <v>-0.0247285</v>
      </c>
      <c r="EP505">
        <v>0</v>
      </c>
      <c r="EQ505">
        <v>25.5994</v>
      </c>
      <c r="ER505">
        <v>999.9</v>
      </c>
      <c r="ES505">
        <v>25.156</v>
      </c>
      <c r="ET505">
        <v>41.453</v>
      </c>
      <c r="EU505">
        <v>27.9138</v>
      </c>
      <c r="EV505">
        <v>52.5634</v>
      </c>
      <c r="EW505">
        <v>31.1458</v>
      </c>
      <c r="EX505">
        <v>2</v>
      </c>
      <c r="EY505">
        <v>0.272495</v>
      </c>
      <c r="EZ505">
        <v>6.61953</v>
      </c>
      <c r="FA505">
        <v>20.1168</v>
      </c>
      <c r="FB505">
        <v>5.23406</v>
      </c>
      <c r="FC505">
        <v>11.992</v>
      </c>
      <c r="FD505">
        <v>4.95585</v>
      </c>
      <c r="FE505">
        <v>3.30393</v>
      </c>
      <c r="FF505">
        <v>351</v>
      </c>
      <c r="FG505">
        <v>9999</v>
      </c>
      <c r="FH505">
        <v>9999</v>
      </c>
      <c r="FI505">
        <v>6421.3</v>
      </c>
      <c r="FJ505">
        <v>1.86813</v>
      </c>
      <c r="FK505">
        <v>1.86396</v>
      </c>
      <c r="FL505">
        <v>1.87134</v>
      </c>
      <c r="FM505">
        <v>1.8625</v>
      </c>
      <c r="FN505">
        <v>1.86186</v>
      </c>
      <c r="FO505">
        <v>1.86816</v>
      </c>
      <c r="FP505">
        <v>1.85837</v>
      </c>
      <c r="FQ505">
        <v>1.8645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2.875</v>
      </c>
      <c r="GF505">
        <v>0.3674</v>
      </c>
      <c r="GG505">
        <v>2.14445261950712</v>
      </c>
      <c r="GH505">
        <v>0.00524579190152856</v>
      </c>
      <c r="GI505">
        <v>-2.61795653493914e-06</v>
      </c>
      <c r="GJ505">
        <v>1.03317073579164e-09</v>
      </c>
      <c r="GK505">
        <v>-0.0325879594738201</v>
      </c>
      <c r="GL505">
        <v>-0.0124659139965973</v>
      </c>
      <c r="GM505">
        <v>0.00156445697122576</v>
      </c>
      <c r="GN505">
        <v>-1.32223106024955e-05</v>
      </c>
      <c r="GO505">
        <v>14</v>
      </c>
      <c r="GP505">
        <v>2225</v>
      </c>
      <c r="GQ505">
        <v>3</v>
      </c>
      <c r="GR505">
        <v>45</v>
      </c>
      <c r="GS505">
        <v>3215.9</v>
      </c>
      <c r="GT505">
        <v>3215.9</v>
      </c>
      <c r="GU505">
        <v>0.541992</v>
      </c>
      <c r="GV505">
        <v>2.46704</v>
      </c>
      <c r="GW505">
        <v>1.99829</v>
      </c>
      <c r="GX505">
        <v>2.71362</v>
      </c>
      <c r="GY505">
        <v>2.09351</v>
      </c>
      <c r="GZ505">
        <v>2.39136</v>
      </c>
      <c r="HA505">
        <v>46.0657</v>
      </c>
      <c r="HB505">
        <v>13.5191</v>
      </c>
      <c r="HC505">
        <v>18</v>
      </c>
      <c r="HD505">
        <v>427.035</v>
      </c>
      <c r="HE505">
        <v>605.398</v>
      </c>
      <c r="HF505">
        <v>21.386</v>
      </c>
      <c r="HG505">
        <v>30.8672</v>
      </c>
      <c r="HH505">
        <v>30.0011</v>
      </c>
      <c r="HI505">
        <v>30.6575</v>
      </c>
      <c r="HJ505">
        <v>30.646</v>
      </c>
      <c r="HK505">
        <v>10.8938</v>
      </c>
      <c r="HL505">
        <v>61.3119</v>
      </c>
      <c r="HM505">
        <v>0</v>
      </c>
      <c r="HN505">
        <v>21.1995</v>
      </c>
      <c r="HO505">
        <v>117.45</v>
      </c>
      <c r="HP505">
        <v>12.1503</v>
      </c>
      <c r="HQ505">
        <v>95.5075</v>
      </c>
      <c r="HR505">
        <v>99.701</v>
      </c>
    </row>
    <row r="506" spans="1:226">
      <c r="A506">
        <v>490</v>
      </c>
      <c r="B506">
        <v>1657491081.6</v>
      </c>
      <c r="C506">
        <v>4612.09999990463</v>
      </c>
      <c r="D506" t="s">
        <v>1343</v>
      </c>
      <c r="E506" t="s">
        <v>1344</v>
      </c>
      <c r="F506">
        <v>5</v>
      </c>
      <c r="G506" t="s">
        <v>1306</v>
      </c>
      <c r="H506" t="s">
        <v>354</v>
      </c>
      <c r="I506">
        <v>1657491079.1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142.062944216833</v>
      </c>
      <c r="AK506">
        <v>143.069345454545</v>
      </c>
      <c r="AL506">
        <v>-3.00350124924018</v>
      </c>
      <c r="AM506">
        <v>66.5686079850961</v>
      </c>
      <c r="AN506">
        <f>(AP506 - AO506 + BO506*1E3/(8.314*(BQ506+273.15)) * AR506/BN506 * AQ506) * BN506/(100*BB506) * 1000/(1000 - AP506)</f>
        <v>0</v>
      </c>
      <c r="AO506">
        <v>12.223575332595</v>
      </c>
      <c r="AP506">
        <v>23.856743030303</v>
      </c>
      <c r="AQ506">
        <v>-0.000575777258171095</v>
      </c>
      <c r="AR506">
        <v>77.6826224575981</v>
      </c>
      <c r="AS506">
        <v>17</v>
      </c>
      <c r="AT506">
        <v>3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1657491079.1</v>
      </c>
      <c r="BH506">
        <v>145.476333333333</v>
      </c>
      <c r="BI506">
        <v>138.353333333333</v>
      </c>
      <c r="BJ506">
        <v>23.8753333333333</v>
      </c>
      <c r="BK506">
        <v>12.2238777777778</v>
      </c>
      <c r="BL506">
        <v>142.633888888889</v>
      </c>
      <c r="BM506">
        <v>23.5081666666667</v>
      </c>
      <c r="BN506">
        <v>500.064888888889</v>
      </c>
      <c r="BO506">
        <v>72.1745111111111</v>
      </c>
      <c r="BP506">
        <v>0.0253644333333333</v>
      </c>
      <c r="BQ506">
        <v>26.3570888888889</v>
      </c>
      <c r="BR506">
        <v>25.1880555555556</v>
      </c>
      <c r="BS506">
        <v>999.9</v>
      </c>
      <c r="BT506">
        <v>0</v>
      </c>
      <c r="BU506">
        <v>0</v>
      </c>
      <c r="BV506">
        <v>9974.02777777778</v>
      </c>
      <c r="BW506">
        <v>0</v>
      </c>
      <c r="BX506">
        <v>994.146888888889</v>
      </c>
      <c r="BY506">
        <v>7.12292888888889</v>
      </c>
      <c r="BZ506">
        <v>149.034444444444</v>
      </c>
      <c r="CA506">
        <v>140.065333333333</v>
      </c>
      <c r="CB506">
        <v>11.6514666666667</v>
      </c>
      <c r="CC506">
        <v>138.353333333333</v>
      </c>
      <c r="CD506">
        <v>12.2238777777778</v>
      </c>
      <c r="CE506">
        <v>1.72318888888889</v>
      </c>
      <c r="CF506">
        <v>0.882251555555556</v>
      </c>
      <c r="CG506">
        <v>15.1069333333333</v>
      </c>
      <c r="CH506">
        <v>5.10444</v>
      </c>
      <c r="CI506">
        <v>1999.95666666667</v>
      </c>
      <c r="CJ506">
        <v>0.979998</v>
      </c>
      <c r="CK506">
        <v>0.0200020333333333</v>
      </c>
      <c r="CL506">
        <v>0</v>
      </c>
      <c r="CM506">
        <v>2.46443333333333</v>
      </c>
      <c r="CN506">
        <v>0</v>
      </c>
      <c r="CO506">
        <v>13322.3222222222</v>
      </c>
      <c r="CP506">
        <v>16705.0333333333</v>
      </c>
      <c r="CQ506">
        <v>47.7844444444444</v>
      </c>
      <c r="CR506">
        <v>50.0068888888889</v>
      </c>
      <c r="CS506">
        <v>49</v>
      </c>
      <c r="CT506">
        <v>47.75</v>
      </c>
      <c r="CU506">
        <v>46.937</v>
      </c>
      <c r="CV506">
        <v>1959.95666666667</v>
      </c>
      <c r="CW506">
        <v>40</v>
      </c>
      <c r="CX506">
        <v>0</v>
      </c>
      <c r="CY506">
        <v>1651557866.4</v>
      </c>
      <c r="CZ506">
        <v>0</v>
      </c>
      <c r="DA506">
        <v>0</v>
      </c>
      <c r="DB506" t="s">
        <v>356</v>
      </c>
      <c r="DC506">
        <v>1657298120.5</v>
      </c>
      <c r="DD506">
        <v>1657298120.5</v>
      </c>
      <c r="DE506">
        <v>0</v>
      </c>
      <c r="DF506">
        <v>1.391</v>
      </c>
      <c r="DG506">
        <v>0.035</v>
      </c>
      <c r="DH506">
        <v>2.39</v>
      </c>
      <c r="DI506">
        <v>0.104</v>
      </c>
      <c r="DJ506">
        <v>419</v>
      </c>
      <c r="DK506">
        <v>18</v>
      </c>
      <c r="DL506">
        <v>0.11</v>
      </c>
      <c r="DM506">
        <v>0.02</v>
      </c>
      <c r="DN506">
        <v>4.09989845</v>
      </c>
      <c r="DO506">
        <v>22.0529945966229</v>
      </c>
      <c r="DP506">
        <v>2.12818983142702</v>
      </c>
      <c r="DQ506">
        <v>0</v>
      </c>
      <c r="DR506">
        <v>11.75916</v>
      </c>
      <c r="DS506">
        <v>-0.982894559099475</v>
      </c>
      <c r="DT506">
        <v>0.0980177504332761</v>
      </c>
      <c r="DU506">
        <v>0</v>
      </c>
      <c r="DV506">
        <v>0</v>
      </c>
      <c r="DW506">
        <v>2</v>
      </c>
      <c r="DX506" t="s">
        <v>357</v>
      </c>
      <c r="DY506">
        <v>2.83152</v>
      </c>
      <c r="DZ506">
        <v>2.64153</v>
      </c>
      <c r="EA506">
        <v>0.0274826</v>
      </c>
      <c r="EB506">
        <v>0.0265872</v>
      </c>
      <c r="EC506">
        <v>0.0814372</v>
      </c>
      <c r="ED506">
        <v>0.0502126</v>
      </c>
      <c r="EE506">
        <v>27080.6</v>
      </c>
      <c r="EF506">
        <v>23727.1</v>
      </c>
      <c r="EG506">
        <v>24947.1</v>
      </c>
      <c r="EH506">
        <v>23756.9</v>
      </c>
      <c r="EI506">
        <v>39151.2</v>
      </c>
      <c r="EJ506">
        <v>37382.5</v>
      </c>
      <c r="EK506">
        <v>45139.9</v>
      </c>
      <c r="EL506">
        <v>42421.7</v>
      </c>
      <c r="EM506">
        <v>1.74875</v>
      </c>
      <c r="EN506">
        <v>2.02885</v>
      </c>
      <c r="EO506">
        <v>-0.0247881</v>
      </c>
      <c r="EP506">
        <v>0</v>
      </c>
      <c r="EQ506">
        <v>25.5838</v>
      </c>
      <c r="ER506">
        <v>999.9</v>
      </c>
      <c r="ES506">
        <v>25.156</v>
      </c>
      <c r="ET506">
        <v>41.453</v>
      </c>
      <c r="EU506">
        <v>27.914</v>
      </c>
      <c r="EV506">
        <v>52.8434</v>
      </c>
      <c r="EW506">
        <v>31.2019</v>
      </c>
      <c r="EX506">
        <v>2</v>
      </c>
      <c r="EY506">
        <v>0.273234</v>
      </c>
      <c r="EZ506">
        <v>6.74055</v>
      </c>
      <c r="FA506">
        <v>20.1127</v>
      </c>
      <c r="FB506">
        <v>5.23451</v>
      </c>
      <c r="FC506">
        <v>11.992</v>
      </c>
      <c r="FD506">
        <v>4.9559</v>
      </c>
      <c r="FE506">
        <v>3.30395</v>
      </c>
      <c r="FF506">
        <v>351</v>
      </c>
      <c r="FG506">
        <v>9999</v>
      </c>
      <c r="FH506">
        <v>9999</v>
      </c>
      <c r="FI506">
        <v>6421.6</v>
      </c>
      <c r="FJ506">
        <v>1.86813</v>
      </c>
      <c r="FK506">
        <v>1.86394</v>
      </c>
      <c r="FL506">
        <v>1.87134</v>
      </c>
      <c r="FM506">
        <v>1.86249</v>
      </c>
      <c r="FN506">
        <v>1.86186</v>
      </c>
      <c r="FO506">
        <v>1.86813</v>
      </c>
      <c r="FP506">
        <v>1.85836</v>
      </c>
      <c r="FQ506">
        <v>1.86452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2.809</v>
      </c>
      <c r="GF506">
        <v>0.3662</v>
      </c>
      <c r="GG506">
        <v>2.14445261950712</v>
      </c>
      <c r="GH506">
        <v>0.00524579190152856</v>
      </c>
      <c r="GI506">
        <v>-2.61795653493914e-06</v>
      </c>
      <c r="GJ506">
        <v>1.03317073579164e-09</v>
      </c>
      <c r="GK506">
        <v>-0.0325879594738201</v>
      </c>
      <c r="GL506">
        <v>-0.0124659139965973</v>
      </c>
      <c r="GM506">
        <v>0.00156445697122576</v>
      </c>
      <c r="GN506">
        <v>-1.32223106024955e-05</v>
      </c>
      <c r="GO506">
        <v>14</v>
      </c>
      <c r="GP506">
        <v>2225</v>
      </c>
      <c r="GQ506">
        <v>3</v>
      </c>
      <c r="GR506">
        <v>45</v>
      </c>
      <c r="GS506">
        <v>3216</v>
      </c>
      <c r="GT506">
        <v>3216</v>
      </c>
      <c r="GU506">
        <v>0.495605</v>
      </c>
      <c r="GV506">
        <v>2.47925</v>
      </c>
      <c r="GW506">
        <v>1.99829</v>
      </c>
      <c r="GX506">
        <v>2.7124</v>
      </c>
      <c r="GY506">
        <v>2.09351</v>
      </c>
      <c r="GZ506">
        <v>2.3877</v>
      </c>
      <c r="HA506">
        <v>46.0657</v>
      </c>
      <c r="HB506">
        <v>13.5016</v>
      </c>
      <c r="HC506">
        <v>18</v>
      </c>
      <c r="HD506">
        <v>426.764</v>
      </c>
      <c r="HE506">
        <v>605.458</v>
      </c>
      <c r="HF506">
        <v>21.1856</v>
      </c>
      <c r="HG506">
        <v>30.87</v>
      </c>
      <c r="HH506">
        <v>30.001</v>
      </c>
      <c r="HI506">
        <v>30.6602</v>
      </c>
      <c r="HJ506">
        <v>30.648</v>
      </c>
      <c r="HK506">
        <v>9.94978</v>
      </c>
      <c r="HL506">
        <v>61.3119</v>
      </c>
      <c r="HM506">
        <v>0</v>
      </c>
      <c r="HN506">
        <v>21.0109</v>
      </c>
      <c r="HO506">
        <v>97.1111</v>
      </c>
      <c r="HP506">
        <v>12.1945</v>
      </c>
      <c r="HQ506">
        <v>95.5065</v>
      </c>
      <c r="HR506">
        <v>99.7</v>
      </c>
    </row>
    <row r="507" spans="1:226">
      <c r="A507">
        <v>491</v>
      </c>
      <c r="B507">
        <v>1657491086.6</v>
      </c>
      <c r="C507">
        <v>4617.09999990463</v>
      </c>
      <c r="D507" t="s">
        <v>1345</v>
      </c>
      <c r="E507" t="s">
        <v>1346</v>
      </c>
      <c r="F507">
        <v>5</v>
      </c>
      <c r="G507" t="s">
        <v>1306</v>
      </c>
      <c r="H507" t="s">
        <v>354</v>
      </c>
      <c r="I507">
        <v>1657491083.8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125.678107224216</v>
      </c>
      <c r="AK507">
        <v>128.282357575758</v>
      </c>
      <c r="AL507">
        <v>-2.96031162340066</v>
      </c>
      <c r="AM507">
        <v>66.5686079850961</v>
      </c>
      <c r="AN507">
        <f>(AP507 - AO507 + BO507*1E3/(8.314*(BQ507+273.15)) * AR507/BN507 * AQ507) * BN507/(100*BB507) * 1000/(1000 - AP507)</f>
        <v>0</v>
      </c>
      <c r="AO507">
        <v>12.2249199658397</v>
      </c>
      <c r="AP507">
        <v>23.8110890909091</v>
      </c>
      <c r="AQ507">
        <v>-0.0113848847203717</v>
      </c>
      <c r="AR507">
        <v>77.6826224575981</v>
      </c>
      <c r="AS507">
        <v>17</v>
      </c>
      <c r="AT507">
        <v>3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1657491083.8</v>
      </c>
      <c r="BH507">
        <v>131.8914</v>
      </c>
      <c r="BI507">
        <v>123.0753</v>
      </c>
      <c r="BJ507">
        <v>23.82749</v>
      </c>
      <c r="BK507">
        <v>12.22425</v>
      </c>
      <c r="BL507">
        <v>129.1113</v>
      </c>
      <c r="BM507">
        <v>23.46214</v>
      </c>
      <c r="BN507">
        <v>499.9315</v>
      </c>
      <c r="BO507">
        <v>72.1745</v>
      </c>
      <c r="BP507">
        <v>0.02518206</v>
      </c>
      <c r="BQ507">
        <v>26.30514</v>
      </c>
      <c r="BR507">
        <v>25.15798</v>
      </c>
      <c r="BS507">
        <v>999.9</v>
      </c>
      <c r="BT507">
        <v>0</v>
      </c>
      <c r="BU507">
        <v>0</v>
      </c>
      <c r="BV507">
        <v>10004.58</v>
      </c>
      <c r="BW507">
        <v>0</v>
      </c>
      <c r="BX507">
        <v>967.8499</v>
      </c>
      <c r="BY507">
        <v>8.816289</v>
      </c>
      <c r="BZ507">
        <v>135.111</v>
      </c>
      <c r="CA507">
        <v>124.5983</v>
      </c>
      <c r="CB507">
        <v>11.60324</v>
      </c>
      <c r="CC507">
        <v>123.0753</v>
      </c>
      <c r="CD507">
        <v>12.22425</v>
      </c>
      <c r="CE507">
        <v>1.719738</v>
      </c>
      <c r="CF507">
        <v>0.8822801</v>
      </c>
      <c r="CG507">
        <v>15.07576</v>
      </c>
      <c r="CH507">
        <v>5.104903</v>
      </c>
      <c r="CI507">
        <v>2000</v>
      </c>
      <c r="CJ507">
        <v>0.9799987</v>
      </c>
      <c r="CK507">
        <v>0.02000131</v>
      </c>
      <c r="CL507">
        <v>0</v>
      </c>
      <c r="CM507">
        <v>2.44601</v>
      </c>
      <c r="CN507">
        <v>0</v>
      </c>
      <c r="CO507">
        <v>13236.34</v>
      </c>
      <c r="CP507">
        <v>16705.43</v>
      </c>
      <c r="CQ507">
        <v>47.812</v>
      </c>
      <c r="CR507">
        <v>50.0186</v>
      </c>
      <c r="CS507">
        <v>49</v>
      </c>
      <c r="CT507">
        <v>47.75</v>
      </c>
      <c r="CU507">
        <v>46.937</v>
      </c>
      <c r="CV507">
        <v>1960</v>
      </c>
      <c r="CW507">
        <v>40</v>
      </c>
      <c r="CX507">
        <v>0</v>
      </c>
      <c r="CY507">
        <v>1651557871.2</v>
      </c>
      <c r="CZ507">
        <v>0</v>
      </c>
      <c r="DA507">
        <v>0</v>
      </c>
      <c r="DB507" t="s">
        <v>356</v>
      </c>
      <c r="DC507">
        <v>1657298120.5</v>
      </c>
      <c r="DD507">
        <v>1657298120.5</v>
      </c>
      <c r="DE507">
        <v>0</v>
      </c>
      <c r="DF507">
        <v>1.391</v>
      </c>
      <c r="DG507">
        <v>0.035</v>
      </c>
      <c r="DH507">
        <v>2.39</v>
      </c>
      <c r="DI507">
        <v>0.104</v>
      </c>
      <c r="DJ507">
        <v>419</v>
      </c>
      <c r="DK507">
        <v>18</v>
      </c>
      <c r="DL507">
        <v>0.11</v>
      </c>
      <c r="DM507">
        <v>0.02</v>
      </c>
      <c r="DN507">
        <v>5.88049875</v>
      </c>
      <c r="DO507">
        <v>20.7482079174484</v>
      </c>
      <c r="DP507">
        <v>2.0033481208694</v>
      </c>
      <c r="DQ507">
        <v>0</v>
      </c>
      <c r="DR507">
        <v>11.68819</v>
      </c>
      <c r="DS507">
        <v>-0.714490806754227</v>
      </c>
      <c r="DT507">
        <v>0.0731580884113301</v>
      </c>
      <c r="DU507">
        <v>0</v>
      </c>
      <c r="DV507">
        <v>0</v>
      </c>
      <c r="DW507">
        <v>2</v>
      </c>
      <c r="DX507" t="s">
        <v>357</v>
      </c>
      <c r="DY507">
        <v>2.83158</v>
      </c>
      <c r="DZ507">
        <v>2.64187</v>
      </c>
      <c r="EA507">
        <v>0.0247129</v>
      </c>
      <c r="EB507">
        <v>0.0233754</v>
      </c>
      <c r="EC507">
        <v>0.0813375</v>
      </c>
      <c r="ED507">
        <v>0.0502002</v>
      </c>
      <c r="EE507">
        <v>27157.9</v>
      </c>
      <c r="EF507">
        <v>23805.5</v>
      </c>
      <c r="EG507">
        <v>24947.3</v>
      </c>
      <c r="EH507">
        <v>23757.1</v>
      </c>
      <c r="EI507">
        <v>39155.5</v>
      </c>
      <c r="EJ507">
        <v>37383.3</v>
      </c>
      <c r="EK507">
        <v>45140</v>
      </c>
      <c r="EL507">
        <v>42422.1</v>
      </c>
      <c r="EM507">
        <v>1.74883</v>
      </c>
      <c r="EN507">
        <v>2.02863</v>
      </c>
      <c r="EO507">
        <v>-0.02639</v>
      </c>
      <c r="EP507">
        <v>0</v>
      </c>
      <c r="EQ507">
        <v>25.5653</v>
      </c>
      <c r="ER507">
        <v>999.9</v>
      </c>
      <c r="ES507">
        <v>25.125</v>
      </c>
      <c r="ET507">
        <v>41.483</v>
      </c>
      <c r="EU507">
        <v>27.9247</v>
      </c>
      <c r="EV507">
        <v>52.5234</v>
      </c>
      <c r="EW507">
        <v>31.2861</v>
      </c>
      <c r="EX507">
        <v>2</v>
      </c>
      <c r="EY507">
        <v>0.273737</v>
      </c>
      <c r="EZ507">
        <v>6.85016</v>
      </c>
      <c r="FA507">
        <v>20.1089</v>
      </c>
      <c r="FB507">
        <v>5.23376</v>
      </c>
      <c r="FC507">
        <v>11.992</v>
      </c>
      <c r="FD507">
        <v>4.95585</v>
      </c>
      <c r="FE507">
        <v>3.30395</v>
      </c>
      <c r="FF507">
        <v>351</v>
      </c>
      <c r="FG507">
        <v>9999</v>
      </c>
      <c r="FH507">
        <v>9999</v>
      </c>
      <c r="FI507">
        <v>6421.6</v>
      </c>
      <c r="FJ507">
        <v>1.86813</v>
      </c>
      <c r="FK507">
        <v>1.86391</v>
      </c>
      <c r="FL507">
        <v>1.87133</v>
      </c>
      <c r="FM507">
        <v>1.86249</v>
      </c>
      <c r="FN507">
        <v>1.8618</v>
      </c>
      <c r="FO507">
        <v>1.86813</v>
      </c>
      <c r="FP507">
        <v>1.85837</v>
      </c>
      <c r="FQ507">
        <v>1.86449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2.743</v>
      </c>
      <c r="GF507">
        <v>0.3646</v>
      </c>
      <c r="GG507">
        <v>2.14445261950712</v>
      </c>
      <c r="GH507">
        <v>0.00524579190152856</v>
      </c>
      <c r="GI507">
        <v>-2.61795653493914e-06</v>
      </c>
      <c r="GJ507">
        <v>1.03317073579164e-09</v>
      </c>
      <c r="GK507">
        <v>-0.0325879594738201</v>
      </c>
      <c r="GL507">
        <v>-0.0124659139965973</v>
      </c>
      <c r="GM507">
        <v>0.00156445697122576</v>
      </c>
      <c r="GN507">
        <v>-1.32223106024955e-05</v>
      </c>
      <c r="GO507">
        <v>14</v>
      </c>
      <c r="GP507">
        <v>2225</v>
      </c>
      <c r="GQ507">
        <v>3</v>
      </c>
      <c r="GR507">
        <v>45</v>
      </c>
      <c r="GS507">
        <v>3216.1</v>
      </c>
      <c r="GT507">
        <v>3216.1</v>
      </c>
      <c r="GU507">
        <v>0.443115</v>
      </c>
      <c r="GV507">
        <v>2.48535</v>
      </c>
      <c r="GW507">
        <v>1.99829</v>
      </c>
      <c r="GX507">
        <v>2.71362</v>
      </c>
      <c r="GY507">
        <v>2.09351</v>
      </c>
      <c r="GZ507">
        <v>2.43286</v>
      </c>
      <c r="HA507">
        <v>46.0657</v>
      </c>
      <c r="HB507">
        <v>13.5191</v>
      </c>
      <c r="HC507">
        <v>18</v>
      </c>
      <c r="HD507">
        <v>426.817</v>
      </c>
      <c r="HE507">
        <v>605.295</v>
      </c>
      <c r="HF507">
        <v>20.9976</v>
      </c>
      <c r="HG507">
        <v>30.8717</v>
      </c>
      <c r="HH507">
        <v>30.0008</v>
      </c>
      <c r="HI507">
        <v>30.6617</v>
      </c>
      <c r="HJ507">
        <v>30.6493</v>
      </c>
      <c r="HK507">
        <v>8.91976</v>
      </c>
      <c r="HL507">
        <v>61.583</v>
      </c>
      <c r="HM507">
        <v>0</v>
      </c>
      <c r="HN507">
        <v>20.8535</v>
      </c>
      <c r="HO507">
        <v>83.6172</v>
      </c>
      <c r="HP507">
        <v>12.1565</v>
      </c>
      <c r="HQ507">
        <v>95.5069</v>
      </c>
      <c r="HR507">
        <v>99.7008</v>
      </c>
    </row>
    <row r="508" spans="1:226">
      <c r="A508">
        <v>492</v>
      </c>
      <c r="B508">
        <v>1657491091.6</v>
      </c>
      <c r="C508">
        <v>4622.09999990463</v>
      </c>
      <c r="D508" t="s">
        <v>1347</v>
      </c>
      <c r="E508" t="s">
        <v>1348</v>
      </c>
      <c r="F508">
        <v>5</v>
      </c>
      <c r="G508" t="s">
        <v>1306</v>
      </c>
      <c r="H508" t="s">
        <v>354</v>
      </c>
      <c r="I508">
        <v>1657491089.1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108.996219513941</v>
      </c>
      <c r="AK508">
        <v>113.251139393939</v>
      </c>
      <c r="AL508">
        <v>-3.00713952741047</v>
      </c>
      <c r="AM508">
        <v>66.5686079850961</v>
      </c>
      <c r="AN508">
        <f>(AP508 - AO508 + BO508*1E3/(8.314*(BQ508+273.15)) * AR508/BN508 * AQ508) * BN508/(100*BB508) * 1000/(1000 - AP508)</f>
        <v>0</v>
      </c>
      <c r="AO508">
        <v>12.2066081754311</v>
      </c>
      <c r="AP508">
        <v>23.7517351515152</v>
      </c>
      <c r="AQ508">
        <v>-0.0103044516477004</v>
      </c>
      <c r="AR508">
        <v>77.6826224575981</v>
      </c>
      <c r="AS508">
        <v>17</v>
      </c>
      <c r="AT508">
        <v>3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1657491089.1</v>
      </c>
      <c r="BH508">
        <v>116.436888888889</v>
      </c>
      <c r="BI508">
        <v>105.604022222222</v>
      </c>
      <c r="BJ508">
        <v>23.7791222222222</v>
      </c>
      <c r="BK508">
        <v>12.1931555555556</v>
      </c>
      <c r="BL508">
        <v>113.727888888889</v>
      </c>
      <c r="BM508">
        <v>23.4155777777778</v>
      </c>
      <c r="BN508">
        <v>500.025555555556</v>
      </c>
      <c r="BO508">
        <v>72.1753</v>
      </c>
      <c r="BP508">
        <v>0.0254786555555556</v>
      </c>
      <c r="BQ508">
        <v>26.2400888888889</v>
      </c>
      <c r="BR508">
        <v>25.1176666666667</v>
      </c>
      <c r="BS508">
        <v>999.9</v>
      </c>
      <c r="BT508">
        <v>0</v>
      </c>
      <c r="BU508">
        <v>0</v>
      </c>
      <c r="BV508">
        <v>10022.0777777778</v>
      </c>
      <c r="BW508">
        <v>0</v>
      </c>
      <c r="BX508">
        <v>980.229444444444</v>
      </c>
      <c r="BY508">
        <v>10.8327222222222</v>
      </c>
      <c r="BZ508">
        <v>119.273111111111</v>
      </c>
      <c r="CA508">
        <v>106.907777777778</v>
      </c>
      <c r="CB508">
        <v>11.5859222222222</v>
      </c>
      <c r="CC508">
        <v>105.604022222222</v>
      </c>
      <c r="CD508">
        <v>12.1931555555556</v>
      </c>
      <c r="CE508">
        <v>1.71626333333333</v>
      </c>
      <c r="CF508">
        <v>0.880045</v>
      </c>
      <c r="CG508">
        <v>15.0443111111111</v>
      </c>
      <c r="CH508">
        <v>5.06848</v>
      </c>
      <c r="CI508">
        <v>2000.01111111111</v>
      </c>
      <c r="CJ508">
        <v>0.979999</v>
      </c>
      <c r="CK508">
        <v>0.020001</v>
      </c>
      <c r="CL508">
        <v>0</v>
      </c>
      <c r="CM508">
        <v>2.53893333333333</v>
      </c>
      <c r="CN508">
        <v>0</v>
      </c>
      <c r="CO508">
        <v>13198.7</v>
      </c>
      <c r="CP508">
        <v>16705.5111111111</v>
      </c>
      <c r="CQ508">
        <v>47.812</v>
      </c>
      <c r="CR508">
        <v>50.0068888888889</v>
      </c>
      <c r="CS508">
        <v>49</v>
      </c>
      <c r="CT508">
        <v>47.7568888888889</v>
      </c>
      <c r="CU508">
        <v>46.937</v>
      </c>
      <c r="CV508">
        <v>1960.01111111111</v>
      </c>
      <c r="CW508">
        <v>40</v>
      </c>
      <c r="CX508">
        <v>0</v>
      </c>
      <c r="CY508">
        <v>1651557876.6</v>
      </c>
      <c r="CZ508">
        <v>0</v>
      </c>
      <c r="DA508">
        <v>0</v>
      </c>
      <c r="DB508" t="s">
        <v>356</v>
      </c>
      <c r="DC508">
        <v>1657298120.5</v>
      </c>
      <c r="DD508">
        <v>1657298120.5</v>
      </c>
      <c r="DE508">
        <v>0</v>
      </c>
      <c r="DF508">
        <v>1.391</v>
      </c>
      <c r="DG508">
        <v>0.035</v>
      </c>
      <c r="DH508">
        <v>2.39</v>
      </c>
      <c r="DI508">
        <v>0.104</v>
      </c>
      <c r="DJ508">
        <v>419</v>
      </c>
      <c r="DK508">
        <v>18</v>
      </c>
      <c r="DL508">
        <v>0.11</v>
      </c>
      <c r="DM508">
        <v>0.02</v>
      </c>
      <c r="DN508">
        <v>7.657073</v>
      </c>
      <c r="DO508">
        <v>21.3395184990619</v>
      </c>
      <c r="DP508">
        <v>2.06062701324524</v>
      </c>
      <c r="DQ508">
        <v>0</v>
      </c>
      <c r="DR508">
        <v>11.6351625</v>
      </c>
      <c r="DS508">
        <v>-0.40146754221388</v>
      </c>
      <c r="DT508">
        <v>0.0397110418366228</v>
      </c>
      <c r="DU508">
        <v>0</v>
      </c>
      <c r="DV508">
        <v>0</v>
      </c>
      <c r="DW508">
        <v>2</v>
      </c>
      <c r="DX508" t="s">
        <v>357</v>
      </c>
      <c r="DY508">
        <v>2.83169</v>
      </c>
      <c r="DZ508">
        <v>2.64219</v>
      </c>
      <c r="EA508">
        <v>0.0218508</v>
      </c>
      <c r="EB508">
        <v>0.0201145</v>
      </c>
      <c r="EC508">
        <v>0.0811877</v>
      </c>
      <c r="ED508">
        <v>0.0500505</v>
      </c>
      <c r="EE508">
        <v>27237.3</v>
      </c>
      <c r="EF508">
        <v>23885.7</v>
      </c>
      <c r="EG508">
        <v>24947.2</v>
      </c>
      <c r="EH508">
        <v>23757.9</v>
      </c>
      <c r="EI508">
        <v>39161.8</v>
      </c>
      <c r="EJ508">
        <v>37389.8</v>
      </c>
      <c r="EK508">
        <v>45140</v>
      </c>
      <c r="EL508">
        <v>42422.9</v>
      </c>
      <c r="EM508">
        <v>1.74912</v>
      </c>
      <c r="EN508">
        <v>2.02875</v>
      </c>
      <c r="EO508">
        <v>-0.0271238</v>
      </c>
      <c r="EP508">
        <v>0</v>
      </c>
      <c r="EQ508">
        <v>25.545</v>
      </c>
      <c r="ER508">
        <v>999.9</v>
      </c>
      <c r="ES508">
        <v>25.125</v>
      </c>
      <c r="ET508">
        <v>41.473</v>
      </c>
      <c r="EU508">
        <v>27.91</v>
      </c>
      <c r="EV508">
        <v>52.5634</v>
      </c>
      <c r="EW508">
        <v>31.238</v>
      </c>
      <c r="EX508">
        <v>2</v>
      </c>
      <c r="EY508">
        <v>0.273628</v>
      </c>
      <c r="EZ508">
        <v>6.86544</v>
      </c>
      <c r="FA508">
        <v>20.1092</v>
      </c>
      <c r="FB508">
        <v>5.23496</v>
      </c>
      <c r="FC508">
        <v>11.992</v>
      </c>
      <c r="FD508">
        <v>4.95595</v>
      </c>
      <c r="FE508">
        <v>3.304</v>
      </c>
      <c r="FF508">
        <v>351</v>
      </c>
      <c r="FG508">
        <v>9999</v>
      </c>
      <c r="FH508">
        <v>9999</v>
      </c>
      <c r="FI508">
        <v>6421.8</v>
      </c>
      <c r="FJ508">
        <v>1.86813</v>
      </c>
      <c r="FK508">
        <v>1.86395</v>
      </c>
      <c r="FL508">
        <v>1.87134</v>
      </c>
      <c r="FM508">
        <v>1.86249</v>
      </c>
      <c r="FN508">
        <v>1.86186</v>
      </c>
      <c r="FO508">
        <v>1.86814</v>
      </c>
      <c r="FP508">
        <v>1.85837</v>
      </c>
      <c r="FQ508">
        <v>1.86451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2.674</v>
      </c>
      <c r="GF508">
        <v>0.3622</v>
      </c>
      <c r="GG508">
        <v>2.14445261950712</v>
      </c>
      <c r="GH508">
        <v>0.00524579190152856</v>
      </c>
      <c r="GI508">
        <v>-2.61795653493914e-06</v>
      </c>
      <c r="GJ508">
        <v>1.03317073579164e-09</v>
      </c>
      <c r="GK508">
        <v>-0.0325879594738201</v>
      </c>
      <c r="GL508">
        <v>-0.0124659139965973</v>
      </c>
      <c r="GM508">
        <v>0.00156445697122576</v>
      </c>
      <c r="GN508">
        <v>-1.32223106024955e-05</v>
      </c>
      <c r="GO508">
        <v>14</v>
      </c>
      <c r="GP508">
        <v>2225</v>
      </c>
      <c r="GQ508">
        <v>3</v>
      </c>
      <c r="GR508">
        <v>45</v>
      </c>
      <c r="GS508">
        <v>3216.2</v>
      </c>
      <c r="GT508">
        <v>3216.2</v>
      </c>
      <c r="GU508">
        <v>0.395508</v>
      </c>
      <c r="GV508">
        <v>2.49023</v>
      </c>
      <c r="GW508">
        <v>1.99829</v>
      </c>
      <c r="GX508">
        <v>2.71362</v>
      </c>
      <c r="GY508">
        <v>2.09351</v>
      </c>
      <c r="GZ508">
        <v>2.39624</v>
      </c>
      <c r="HA508">
        <v>46.0947</v>
      </c>
      <c r="HB508">
        <v>13.5104</v>
      </c>
      <c r="HC508">
        <v>18</v>
      </c>
      <c r="HD508">
        <v>427.002</v>
      </c>
      <c r="HE508">
        <v>605.415</v>
      </c>
      <c r="HF508">
        <v>20.8395</v>
      </c>
      <c r="HG508">
        <v>30.8729</v>
      </c>
      <c r="HH508">
        <v>30.0004</v>
      </c>
      <c r="HI508">
        <v>30.6635</v>
      </c>
      <c r="HJ508">
        <v>30.6513</v>
      </c>
      <c r="HK508">
        <v>7.95419</v>
      </c>
      <c r="HL508">
        <v>61.583</v>
      </c>
      <c r="HM508">
        <v>0</v>
      </c>
      <c r="HN508">
        <v>20.7343</v>
      </c>
      <c r="HO508">
        <v>63.5185</v>
      </c>
      <c r="HP508">
        <v>12.1854</v>
      </c>
      <c r="HQ508">
        <v>95.5066</v>
      </c>
      <c r="HR508">
        <v>99.7032</v>
      </c>
    </row>
    <row r="509" spans="1:226">
      <c r="A509">
        <v>493</v>
      </c>
      <c r="B509">
        <v>1657491096.6</v>
      </c>
      <c r="C509">
        <v>4627.09999990463</v>
      </c>
      <c r="D509" t="s">
        <v>1349</v>
      </c>
      <c r="E509" t="s">
        <v>1350</v>
      </c>
      <c r="F509">
        <v>5</v>
      </c>
      <c r="G509" t="s">
        <v>1306</v>
      </c>
      <c r="H509" t="s">
        <v>354</v>
      </c>
      <c r="I509">
        <v>1657491093.8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92.1054367181967</v>
      </c>
      <c r="AK509">
        <v>98.15334</v>
      </c>
      <c r="AL509">
        <v>-3.0283246936696</v>
      </c>
      <c r="AM509">
        <v>66.5686079850961</v>
      </c>
      <c r="AN509">
        <f>(AP509 - AO509 + BO509*1E3/(8.314*(BQ509+273.15)) * AR509/BN509 * AQ509) * BN509/(100*BB509) * 1000/(1000 - AP509)</f>
        <v>0</v>
      </c>
      <c r="AO509">
        <v>12.171917362126</v>
      </c>
      <c r="AP509">
        <v>23.6817884848485</v>
      </c>
      <c r="AQ509">
        <v>-0.0131389746927441</v>
      </c>
      <c r="AR509">
        <v>77.6826224575981</v>
      </c>
      <c r="AS509">
        <v>17</v>
      </c>
      <c r="AT509">
        <v>3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1657491093.8</v>
      </c>
      <c r="BH509">
        <v>102.63832</v>
      </c>
      <c r="BI509">
        <v>89.9044</v>
      </c>
      <c r="BJ509">
        <v>23.71567</v>
      </c>
      <c r="BK509">
        <v>12.17149</v>
      </c>
      <c r="BL509">
        <v>99.99457</v>
      </c>
      <c r="BM509">
        <v>23.35451</v>
      </c>
      <c r="BN509">
        <v>500.022</v>
      </c>
      <c r="BO509">
        <v>72.17517</v>
      </c>
      <c r="BP509">
        <v>0.0256369</v>
      </c>
      <c r="BQ509">
        <v>26.182</v>
      </c>
      <c r="BR509">
        <v>25.07519</v>
      </c>
      <c r="BS509">
        <v>999.9</v>
      </c>
      <c r="BT509">
        <v>0</v>
      </c>
      <c r="BU509">
        <v>0</v>
      </c>
      <c r="BV509">
        <v>9997.432</v>
      </c>
      <c r="BW509">
        <v>0</v>
      </c>
      <c r="BX509">
        <v>1030.9792</v>
      </c>
      <c r="BY509">
        <v>12.73398</v>
      </c>
      <c r="BZ509">
        <v>105.13173</v>
      </c>
      <c r="CA509">
        <v>91.01212</v>
      </c>
      <c r="CB509">
        <v>11.54419</v>
      </c>
      <c r="CC509">
        <v>89.9044</v>
      </c>
      <c r="CD509">
        <v>12.17149</v>
      </c>
      <c r="CE509">
        <v>1.711682</v>
      </c>
      <c r="CF509">
        <v>0.8784785</v>
      </c>
      <c r="CG509">
        <v>15.00277</v>
      </c>
      <c r="CH509">
        <v>5.042924</v>
      </c>
      <c r="CI509">
        <v>1999.962</v>
      </c>
      <c r="CJ509">
        <v>0.9799987</v>
      </c>
      <c r="CK509">
        <v>0.02000131</v>
      </c>
      <c r="CL509">
        <v>0</v>
      </c>
      <c r="CM509">
        <v>2.49865</v>
      </c>
      <c r="CN509">
        <v>0</v>
      </c>
      <c r="CO509">
        <v>13130.14</v>
      </c>
      <c r="CP509">
        <v>16705.09</v>
      </c>
      <c r="CQ509">
        <v>47.812</v>
      </c>
      <c r="CR509">
        <v>50.0186</v>
      </c>
      <c r="CS509">
        <v>49.0186</v>
      </c>
      <c r="CT509">
        <v>47.8058</v>
      </c>
      <c r="CU509">
        <v>46.937</v>
      </c>
      <c r="CV509">
        <v>1959.962</v>
      </c>
      <c r="CW509">
        <v>40</v>
      </c>
      <c r="CX509">
        <v>0</v>
      </c>
      <c r="CY509">
        <v>1651557881.4</v>
      </c>
      <c r="CZ509">
        <v>0</v>
      </c>
      <c r="DA509">
        <v>0</v>
      </c>
      <c r="DB509" t="s">
        <v>356</v>
      </c>
      <c r="DC509">
        <v>1657298120.5</v>
      </c>
      <c r="DD509">
        <v>1657298120.5</v>
      </c>
      <c r="DE509">
        <v>0</v>
      </c>
      <c r="DF509">
        <v>1.391</v>
      </c>
      <c r="DG509">
        <v>0.035</v>
      </c>
      <c r="DH509">
        <v>2.39</v>
      </c>
      <c r="DI509">
        <v>0.104</v>
      </c>
      <c r="DJ509">
        <v>419</v>
      </c>
      <c r="DK509">
        <v>18</v>
      </c>
      <c r="DL509">
        <v>0.11</v>
      </c>
      <c r="DM509">
        <v>0.02</v>
      </c>
      <c r="DN509">
        <v>9.4923505</v>
      </c>
      <c r="DO509">
        <v>22.1253415384615</v>
      </c>
      <c r="DP509">
        <v>2.13623046030262</v>
      </c>
      <c r="DQ509">
        <v>0</v>
      </c>
      <c r="DR509">
        <v>11.6032575</v>
      </c>
      <c r="DS509">
        <v>-0.390266791744862</v>
      </c>
      <c r="DT509">
        <v>0.038630913058715</v>
      </c>
      <c r="DU509">
        <v>0</v>
      </c>
      <c r="DV509">
        <v>0</v>
      </c>
      <c r="DW509">
        <v>2</v>
      </c>
      <c r="DX509" t="s">
        <v>357</v>
      </c>
      <c r="DY509">
        <v>2.83166</v>
      </c>
      <c r="DZ509">
        <v>2.642</v>
      </c>
      <c r="EA509">
        <v>0.0189282</v>
      </c>
      <c r="EB509">
        <v>0.0167373</v>
      </c>
      <c r="EC509">
        <v>0.0810149</v>
      </c>
      <c r="ED509">
        <v>0.0500403</v>
      </c>
      <c r="EE509">
        <v>27318.8</v>
      </c>
      <c r="EF509">
        <v>23968.1</v>
      </c>
      <c r="EG509">
        <v>24947.3</v>
      </c>
      <c r="EH509">
        <v>23758.1</v>
      </c>
      <c r="EI509">
        <v>39169.4</v>
      </c>
      <c r="EJ509">
        <v>37390.2</v>
      </c>
      <c r="EK509">
        <v>45140.2</v>
      </c>
      <c r="EL509">
        <v>42422.9</v>
      </c>
      <c r="EM509">
        <v>1.74865</v>
      </c>
      <c r="EN509">
        <v>2.02863</v>
      </c>
      <c r="EO509">
        <v>-0.0290647</v>
      </c>
      <c r="EP509">
        <v>0</v>
      </c>
      <c r="EQ509">
        <v>25.522</v>
      </c>
      <c r="ER509">
        <v>999.9</v>
      </c>
      <c r="ES509">
        <v>25.125</v>
      </c>
      <c r="ET509">
        <v>41.483</v>
      </c>
      <c r="EU509">
        <v>27.925</v>
      </c>
      <c r="EV509">
        <v>52.3934</v>
      </c>
      <c r="EW509">
        <v>31.234</v>
      </c>
      <c r="EX509">
        <v>2</v>
      </c>
      <c r="EY509">
        <v>0.273338</v>
      </c>
      <c r="EZ509">
        <v>6.76653</v>
      </c>
      <c r="FA509">
        <v>20.1138</v>
      </c>
      <c r="FB509">
        <v>5.23436</v>
      </c>
      <c r="FC509">
        <v>11.992</v>
      </c>
      <c r="FD509">
        <v>4.9559</v>
      </c>
      <c r="FE509">
        <v>3.304</v>
      </c>
      <c r="FF509">
        <v>351</v>
      </c>
      <c r="FG509">
        <v>9999</v>
      </c>
      <c r="FH509">
        <v>9999</v>
      </c>
      <c r="FI509">
        <v>6421.8</v>
      </c>
      <c r="FJ509">
        <v>1.86813</v>
      </c>
      <c r="FK509">
        <v>1.86392</v>
      </c>
      <c r="FL509">
        <v>1.87133</v>
      </c>
      <c r="FM509">
        <v>1.86249</v>
      </c>
      <c r="FN509">
        <v>1.86187</v>
      </c>
      <c r="FO509">
        <v>1.86816</v>
      </c>
      <c r="FP509">
        <v>1.85836</v>
      </c>
      <c r="FQ509">
        <v>1.86448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2.604</v>
      </c>
      <c r="GF509">
        <v>0.3596</v>
      </c>
      <c r="GG509">
        <v>2.14445261950712</v>
      </c>
      <c r="GH509">
        <v>0.00524579190152856</v>
      </c>
      <c r="GI509">
        <v>-2.61795653493914e-06</v>
      </c>
      <c r="GJ509">
        <v>1.03317073579164e-09</v>
      </c>
      <c r="GK509">
        <v>-0.0325879594738201</v>
      </c>
      <c r="GL509">
        <v>-0.0124659139965973</v>
      </c>
      <c r="GM509">
        <v>0.00156445697122576</v>
      </c>
      <c r="GN509">
        <v>-1.32223106024955e-05</v>
      </c>
      <c r="GO509">
        <v>14</v>
      </c>
      <c r="GP509">
        <v>2225</v>
      </c>
      <c r="GQ509">
        <v>3</v>
      </c>
      <c r="GR509">
        <v>45</v>
      </c>
      <c r="GS509">
        <v>3216.3</v>
      </c>
      <c r="GT509">
        <v>3216.3</v>
      </c>
      <c r="GU509">
        <v>0.344238</v>
      </c>
      <c r="GV509">
        <v>2.49756</v>
      </c>
      <c r="GW509">
        <v>1.99829</v>
      </c>
      <c r="GX509">
        <v>2.71362</v>
      </c>
      <c r="GY509">
        <v>2.09351</v>
      </c>
      <c r="GZ509">
        <v>2.39258</v>
      </c>
      <c r="HA509">
        <v>46.0947</v>
      </c>
      <c r="HB509">
        <v>13.5191</v>
      </c>
      <c r="HC509">
        <v>18</v>
      </c>
      <c r="HD509">
        <v>426.742</v>
      </c>
      <c r="HE509">
        <v>605.344</v>
      </c>
      <c r="HF509">
        <v>20.7026</v>
      </c>
      <c r="HG509">
        <v>30.8753</v>
      </c>
      <c r="HH509">
        <v>30.0001</v>
      </c>
      <c r="HI509">
        <v>30.6655</v>
      </c>
      <c r="HJ509">
        <v>30.654</v>
      </c>
      <c r="HK509">
        <v>6.91264</v>
      </c>
      <c r="HL509">
        <v>61.583</v>
      </c>
      <c r="HM509">
        <v>0</v>
      </c>
      <c r="HN509">
        <v>20.6595</v>
      </c>
      <c r="HO509">
        <v>50.0933</v>
      </c>
      <c r="HP509">
        <v>12.165</v>
      </c>
      <c r="HQ509">
        <v>95.5071</v>
      </c>
      <c r="HR509">
        <v>99.7036</v>
      </c>
    </row>
    <row r="510" spans="1:226">
      <c r="A510">
        <v>494</v>
      </c>
      <c r="B510">
        <v>1657491193.6</v>
      </c>
      <c r="C510">
        <v>4724.09999990463</v>
      </c>
      <c r="D510" t="s">
        <v>1351</v>
      </c>
      <c r="E510" t="s">
        <v>1352</v>
      </c>
      <c r="F510">
        <v>5</v>
      </c>
      <c r="G510" t="s">
        <v>1306</v>
      </c>
      <c r="H510" t="s">
        <v>354</v>
      </c>
      <c r="I510">
        <v>1657491190.6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425.081157644375</v>
      </c>
      <c r="AK510">
        <v>390.069139393939</v>
      </c>
      <c r="AL510">
        <v>-0.0252204064171775</v>
      </c>
      <c r="AM510">
        <v>66.5686079850961</v>
      </c>
      <c r="AN510">
        <f>(AP510 - AO510 + BO510*1E3/(8.314*(BQ510+273.15)) * AR510/BN510 * AQ510) * BN510/(100*BB510) * 1000/(1000 - AP510)</f>
        <v>0</v>
      </c>
      <c r="AO510">
        <v>12.2661958390272</v>
      </c>
      <c r="AP510">
        <v>23.4753757575758</v>
      </c>
      <c r="AQ510">
        <v>0.0088687544141288</v>
      </c>
      <c r="AR510">
        <v>77.6826224575981</v>
      </c>
      <c r="AS510">
        <v>17</v>
      </c>
      <c r="AT510">
        <v>3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1657491190.6</v>
      </c>
      <c r="BH510">
        <v>380.968181818182</v>
      </c>
      <c r="BI510">
        <v>419.870454545455</v>
      </c>
      <c r="BJ510">
        <v>23.4561181818182</v>
      </c>
      <c r="BK510">
        <v>12.2651090909091</v>
      </c>
      <c r="BL510">
        <v>377.162181818182</v>
      </c>
      <c r="BM510">
        <v>23.1046818181818</v>
      </c>
      <c r="BN510">
        <v>499.996090909091</v>
      </c>
      <c r="BO510">
        <v>72.1799272727273</v>
      </c>
      <c r="BP510">
        <v>0.0244389272727273</v>
      </c>
      <c r="BQ510">
        <v>26.2516090909091</v>
      </c>
      <c r="BR510">
        <v>24.9487181818182</v>
      </c>
      <c r="BS510">
        <v>999.9</v>
      </c>
      <c r="BT510">
        <v>0</v>
      </c>
      <c r="BU510">
        <v>0</v>
      </c>
      <c r="BV510">
        <v>10008.7481818182</v>
      </c>
      <c r="BW510">
        <v>0</v>
      </c>
      <c r="BX510">
        <v>1063.38045454545</v>
      </c>
      <c r="BY510">
        <v>-38.9024636363636</v>
      </c>
      <c r="BZ510">
        <v>390.118636363636</v>
      </c>
      <c r="CA510">
        <v>425.084090909091</v>
      </c>
      <c r="CB510">
        <v>11.1910272727273</v>
      </c>
      <c r="CC510">
        <v>419.870454545455</v>
      </c>
      <c r="CD510">
        <v>12.2651090909091</v>
      </c>
      <c r="CE510">
        <v>1.69306090909091</v>
      </c>
      <c r="CF510">
        <v>0.885294090909091</v>
      </c>
      <c r="CG510">
        <v>14.8329636363636</v>
      </c>
      <c r="CH510">
        <v>5.15387727272727</v>
      </c>
      <c r="CI510">
        <v>1999.99454545455</v>
      </c>
      <c r="CJ510">
        <v>0.979999545454545</v>
      </c>
      <c r="CK510">
        <v>0.0200004363636364</v>
      </c>
      <c r="CL510">
        <v>0</v>
      </c>
      <c r="CM510">
        <v>2.57300909090909</v>
      </c>
      <c r="CN510">
        <v>0</v>
      </c>
      <c r="CO510">
        <v>14050.3</v>
      </c>
      <c r="CP510">
        <v>16705.3727272727</v>
      </c>
      <c r="CQ510">
        <v>47.937</v>
      </c>
      <c r="CR510">
        <v>49.9713636363636</v>
      </c>
      <c r="CS510">
        <v>49.125</v>
      </c>
      <c r="CT510">
        <v>47.8520909090909</v>
      </c>
      <c r="CU510">
        <v>47</v>
      </c>
      <c r="CV510">
        <v>1959.99363636364</v>
      </c>
      <c r="CW510">
        <v>40.0009090909091</v>
      </c>
      <c r="CX510">
        <v>0</v>
      </c>
      <c r="CY510">
        <v>1651557978.6</v>
      </c>
      <c r="CZ510">
        <v>0</v>
      </c>
      <c r="DA510">
        <v>0</v>
      </c>
      <c r="DB510" t="s">
        <v>356</v>
      </c>
      <c r="DC510">
        <v>1657298120.5</v>
      </c>
      <c r="DD510">
        <v>1657298120.5</v>
      </c>
      <c r="DE510">
        <v>0</v>
      </c>
      <c r="DF510">
        <v>1.391</v>
      </c>
      <c r="DG510">
        <v>0.035</v>
      </c>
      <c r="DH510">
        <v>2.39</v>
      </c>
      <c r="DI510">
        <v>0.104</v>
      </c>
      <c r="DJ510">
        <v>419</v>
      </c>
      <c r="DK510">
        <v>18</v>
      </c>
      <c r="DL510">
        <v>0.11</v>
      </c>
      <c r="DM510">
        <v>0.02</v>
      </c>
      <c r="DN510">
        <v>-38.8059425</v>
      </c>
      <c r="DO510">
        <v>-0.852233020637766</v>
      </c>
      <c r="DP510">
        <v>0.0949617420003972</v>
      </c>
      <c r="DQ510">
        <v>0</v>
      </c>
      <c r="DR510">
        <v>11.178585</v>
      </c>
      <c r="DS510">
        <v>0.0542634146341484</v>
      </c>
      <c r="DT510">
        <v>0.0230696613542548</v>
      </c>
      <c r="DU510">
        <v>1</v>
      </c>
      <c r="DV510">
        <v>1</v>
      </c>
      <c r="DW510">
        <v>2</v>
      </c>
      <c r="DX510" t="s">
        <v>363</v>
      </c>
      <c r="DY510">
        <v>2.83173</v>
      </c>
      <c r="DZ510">
        <v>2.64102</v>
      </c>
      <c r="EA510">
        <v>0.0669559</v>
      </c>
      <c r="EB510">
        <v>0.0726462</v>
      </c>
      <c r="EC510">
        <v>0.0805447</v>
      </c>
      <c r="ED510">
        <v>0.050349</v>
      </c>
      <c r="EE510">
        <v>25982</v>
      </c>
      <c r="EF510">
        <v>22606.1</v>
      </c>
      <c r="EG510">
        <v>24947.3</v>
      </c>
      <c r="EH510">
        <v>23758.3</v>
      </c>
      <c r="EI510">
        <v>39191</v>
      </c>
      <c r="EJ510">
        <v>37381.1</v>
      </c>
      <c r="EK510">
        <v>45140.5</v>
      </c>
      <c r="EL510">
        <v>42425</v>
      </c>
      <c r="EM510">
        <v>1.74895</v>
      </c>
      <c r="EN510">
        <v>2.0296</v>
      </c>
      <c r="EO510">
        <v>-0.0164881</v>
      </c>
      <c r="EP510">
        <v>0</v>
      </c>
      <c r="EQ510">
        <v>25.2267</v>
      </c>
      <c r="ER510">
        <v>999.9</v>
      </c>
      <c r="ES510">
        <v>24.979</v>
      </c>
      <c r="ET510">
        <v>41.583</v>
      </c>
      <c r="EU510">
        <v>27.9082</v>
      </c>
      <c r="EV510">
        <v>51.3034</v>
      </c>
      <c r="EW510">
        <v>30.9896</v>
      </c>
      <c r="EX510">
        <v>2</v>
      </c>
      <c r="EY510">
        <v>0.251862</v>
      </c>
      <c r="EZ510">
        <v>2.18788</v>
      </c>
      <c r="FA510">
        <v>20.2307</v>
      </c>
      <c r="FB510">
        <v>5.23226</v>
      </c>
      <c r="FC510">
        <v>11.992</v>
      </c>
      <c r="FD510">
        <v>4.9558</v>
      </c>
      <c r="FE510">
        <v>3.304</v>
      </c>
      <c r="FF510">
        <v>351.1</v>
      </c>
      <c r="FG510">
        <v>9999</v>
      </c>
      <c r="FH510">
        <v>9999</v>
      </c>
      <c r="FI510">
        <v>6424.1</v>
      </c>
      <c r="FJ510">
        <v>1.86821</v>
      </c>
      <c r="FK510">
        <v>1.86402</v>
      </c>
      <c r="FL510">
        <v>1.8714</v>
      </c>
      <c r="FM510">
        <v>1.86264</v>
      </c>
      <c r="FN510">
        <v>1.86192</v>
      </c>
      <c r="FO510">
        <v>1.86829</v>
      </c>
      <c r="FP510">
        <v>1.85847</v>
      </c>
      <c r="FQ510">
        <v>1.86462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3.806</v>
      </c>
      <c r="GF510">
        <v>0.3523</v>
      </c>
      <c r="GG510">
        <v>2.14445261950712</v>
      </c>
      <c r="GH510">
        <v>0.00524579190152856</v>
      </c>
      <c r="GI510">
        <v>-2.61795653493914e-06</v>
      </c>
      <c r="GJ510">
        <v>1.03317073579164e-09</v>
      </c>
      <c r="GK510">
        <v>-0.0325879594738201</v>
      </c>
      <c r="GL510">
        <v>-0.0124659139965973</v>
      </c>
      <c r="GM510">
        <v>0.00156445697122576</v>
      </c>
      <c r="GN510">
        <v>-1.32223106024955e-05</v>
      </c>
      <c r="GO510">
        <v>14</v>
      </c>
      <c r="GP510">
        <v>2225</v>
      </c>
      <c r="GQ510">
        <v>3</v>
      </c>
      <c r="GR510">
        <v>45</v>
      </c>
      <c r="GS510">
        <v>3217.9</v>
      </c>
      <c r="GT510">
        <v>3217.9</v>
      </c>
      <c r="GU510">
        <v>1.3269</v>
      </c>
      <c r="GV510">
        <v>2.45361</v>
      </c>
      <c r="GW510">
        <v>1.99829</v>
      </c>
      <c r="GX510">
        <v>2.71362</v>
      </c>
      <c r="GY510">
        <v>2.09351</v>
      </c>
      <c r="GZ510">
        <v>2.40723</v>
      </c>
      <c r="HA510">
        <v>46.0947</v>
      </c>
      <c r="HB510">
        <v>13.7293</v>
      </c>
      <c r="HC510">
        <v>18</v>
      </c>
      <c r="HD510">
        <v>427.076</v>
      </c>
      <c r="HE510">
        <v>606.362</v>
      </c>
      <c r="HF510">
        <v>23.9096</v>
      </c>
      <c r="HG510">
        <v>30.8744</v>
      </c>
      <c r="HH510">
        <v>29.9999</v>
      </c>
      <c r="HI510">
        <v>30.6894</v>
      </c>
      <c r="HJ510">
        <v>30.6779</v>
      </c>
      <c r="HK510">
        <v>26.6048</v>
      </c>
      <c r="HL510">
        <v>60.6333</v>
      </c>
      <c r="HM510">
        <v>0</v>
      </c>
      <c r="HN510">
        <v>23.9267</v>
      </c>
      <c r="HO510">
        <v>426.704</v>
      </c>
      <c r="HP510">
        <v>12.4666</v>
      </c>
      <c r="HQ510">
        <v>95.5075</v>
      </c>
      <c r="HR510">
        <v>99.707</v>
      </c>
    </row>
    <row r="511" spans="1:226">
      <c r="A511">
        <v>495</v>
      </c>
      <c r="B511">
        <v>1657491198.6</v>
      </c>
      <c r="C511">
        <v>4729.09999990463</v>
      </c>
      <c r="D511" t="s">
        <v>1353</v>
      </c>
      <c r="E511" t="s">
        <v>1354</v>
      </c>
      <c r="F511">
        <v>5</v>
      </c>
      <c r="G511" t="s">
        <v>1306</v>
      </c>
      <c r="H511" t="s">
        <v>354</v>
      </c>
      <c r="I511">
        <v>1657491196.1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425.184344380772</v>
      </c>
      <c r="AK511">
        <v>390.184654545455</v>
      </c>
      <c r="AL511">
        <v>0.0261406972336588</v>
      </c>
      <c r="AM511">
        <v>66.5686079850961</v>
      </c>
      <c r="AN511">
        <f>(AP511 - AO511 + BO511*1E3/(8.314*(BQ511+273.15)) * AR511/BN511 * AQ511) * BN511/(100*BB511) * 1000/(1000 - AP511)</f>
        <v>0</v>
      </c>
      <c r="AO511">
        <v>12.2927074345115</v>
      </c>
      <c r="AP511">
        <v>23.4998036363636</v>
      </c>
      <c r="AQ511">
        <v>0.000683117321251079</v>
      </c>
      <c r="AR511">
        <v>77.6826224575981</v>
      </c>
      <c r="AS511">
        <v>17</v>
      </c>
      <c r="AT511">
        <v>3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1657491196.1</v>
      </c>
      <c r="BH511">
        <v>380.911111111111</v>
      </c>
      <c r="BI511">
        <v>420.573888888889</v>
      </c>
      <c r="BJ511">
        <v>23.4865111111111</v>
      </c>
      <c r="BK511">
        <v>12.3277555555556</v>
      </c>
      <c r="BL511">
        <v>377.105444444444</v>
      </c>
      <c r="BM511">
        <v>23.1339111111111</v>
      </c>
      <c r="BN511">
        <v>499.983333333333</v>
      </c>
      <c r="BO511">
        <v>72.1787888888889</v>
      </c>
      <c r="BP511">
        <v>0.0248300555555556</v>
      </c>
      <c r="BQ511">
        <v>26.2847666666667</v>
      </c>
      <c r="BR511">
        <v>24.9663222222222</v>
      </c>
      <c r="BS511">
        <v>999.9</v>
      </c>
      <c r="BT511">
        <v>0</v>
      </c>
      <c r="BU511">
        <v>0</v>
      </c>
      <c r="BV511">
        <v>9990.76333333333</v>
      </c>
      <c r="BW511">
        <v>0</v>
      </c>
      <c r="BX511">
        <v>806.811555555556</v>
      </c>
      <c r="BY511">
        <v>-39.6629666666667</v>
      </c>
      <c r="BZ511">
        <v>390.072444444444</v>
      </c>
      <c r="CA511">
        <v>425.823333333333</v>
      </c>
      <c r="CB511">
        <v>11.1587555555556</v>
      </c>
      <c r="CC511">
        <v>420.573888888889</v>
      </c>
      <c r="CD511">
        <v>12.3277555555556</v>
      </c>
      <c r="CE511">
        <v>1.69522777777778</v>
      </c>
      <c r="CF511">
        <v>0.889803</v>
      </c>
      <c r="CG511">
        <v>14.8528</v>
      </c>
      <c r="CH511">
        <v>5.22680666666667</v>
      </c>
      <c r="CI511">
        <v>2000.02888888889</v>
      </c>
      <c r="CJ511">
        <v>0.979999666666667</v>
      </c>
      <c r="CK511">
        <v>0.0200003111111111</v>
      </c>
      <c r="CL511">
        <v>0</v>
      </c>
      <c r="CM511">
        <v>2.47676666666667</v>
      </c>
      <c r="CN511">
        <v>0</v>
      </c>
      <c r="CO511">
        <v>13931.5888888889</v>
      </c>
      <c r="CP511">
        <v>16705.6666666667</v>
      </c>
      <c r="CQ511">
        <v>47.937</v>
      </c>
      <c r="CR511">
        <v>49.937</v>
      </c>
      <c r="CS511">
        <v>49.125</v>
      </c>
      <c r="CT511">
        <v>47.826</v>
      </c>
      <c r="CU511">
        <v>47</v>
      </c>
      <c r="CV511">
        <v>1960.02666666667</v>
      </c>
      <c r="CW511">
        <v>40.0022222222222</v>
      </c>
      <c r="CX511">
        <v>0</v>
      </c>
      <c r="CY511">
        <v>1651557983.4</v>
      </c>
      <c r="CZ511">
        <v>0</v>
      </c>
      <c r="DA511">
        <v>0</v>
      </c>
      <c r="DB511" t="s">
        <v>356</v>
      </c>
      <c r="DC511">
        <v>1657298120.5</v>
      </c>
      <c r="DD511">
        <v>1657298120.5</v>
      </c>
      <c r="DE511">
        <v>0</v>
      </c>
      <c r="DF511">
        <v>1.391</v>
      </c>
      <c r="DG511">
        <v>0.035</v>
      </c>
      <c r="DH511">
        <v>2.39</v>
      </c>
      <c r="DI511">
        <v>0.104</v>
      </c>
      <c r="DJ511">
        <v>419</v>
      </c>
      <c r="DK511">
        <v>18</v>
      </c>
      <c r="DL511">
        <v>0.11</v>
      </c>
      <c r="DM511">
        <v>0.02</v>
      </c>
      <c r="DN511">
        <v>-38.9222225</v>
      </c>
      <c r="DO511">
        <v>-1.79914784240135</v>
      </c>
      <c r="DP511">
        <v>0.252426531378439</v>
      </c>
      <c r="DQ511">
        <v>0</v>
      </c>
      <c r="DR511">
        <v>11.174205</v>
      </c>
      <c r="DS511">
        <v>0.121618761726058</v>
      </c>
      <c r="DT511">
        <v>0.0227199136221949</v>
      </c>
      <c r="DU511">
        <v>0</v>
      </c>
      <c r="DV511">
        <v>0</v>
      </c>
      <c r="DW511">
        <v>2</v>
      </c>
      <c r="DX511" t="s">
        <v>357</v>
      </c>
      <c r="DY511">
        <v>2.83164</v>
      </c>
      <c r="DZ511">
        <v>2.64135</v>
      </c>
      <c r="EA511">
        <v>0.0669926</v>
      </c>
      <c r="EB511">
        <v>0.0730643</v>
      </c>
      <c r="EC511">
        <v>0.0806156</v>
      </c>
      <c r="ED511">
        <v>0.0507269</v>
      </c>
      <c r="EE511">
        <v>25981</v>
      </c>
      <c r="EF511">
        <v>22596.1</v>
      </c>
      <c r="EG511">
        <v>24947.2</v>
      </c>
      <c r="EH511">
        <v>23758.5</v>
      </c>
      <c r="EI511">
        <v>39187.6</v>
      </c>
      <c r="EJ511">
        <v>37366.3</v>
      </c>
      <c r="EK511">
        <v>45140.1</v>
      </c>
      <c r="EL511">
        <v>42425.1</v>
      </c>
      <c r="EM511">
        <v>1.7486</v>
      </c>
      <c r="EN511">
        <v>2.02968</v>
      </c>
      <c r="EO511">
        <v>-0.0146031</v>
      </c>
      <c r="EP511">
        <v>0</v>
      </c>
      <c r="EQ511">
        <v>25.2269</v>
      </c>
      <c r="ER511">
        <v>999.9</v>
      </c>
      <c r="ES511">
        <v>24.979</v>
      </c>
      <c r="ET511">
        <v>41.583</v>
      </c>
      <c r="EU511">
        <v>27.9091</v>
      </c>
      <c r="EV511">
        <v>51.3134</v>
      </c>
      <c r="EW511">
        <v>30.9936</v>
      </c>
      <c r="EX511">
        <v>2</v>
      </c>
      <c r="EY511">
        <v>0.251898</v>
      </c>
      <c r="EZ511">
        <v>2.22621</v>
      </c>
      <c r="FA511">
        <v>20.2301</v>
      </c>
      <c r="FB511">
        <v>5.23107</v>
      </c>
      <c r="FC511">
        <v>11.992</v>
      </c>
      <c r="FD511">
        <v>4.9557</v>
      </c>
      <c r="FE511">
        <v>3.30398</v>
      </c>
      <c r="FF511">
        <v>351.1</v>
      </c>
      <c r="FG511">
        <v>9999</v>
      </c>
      <c r="FH511">
        <v>9999</v>
      </c>
      <c r="FI511">
        <v>6424.4</v>
      </c>
      <c r="FJ511">
        <v>1.86817</v>
      </c>
      <c r="FK511">
        <v>1.86401</v>
      </c>
      <c r="FL511">
        <v>1.87137</v>
      </c>
      <c r="FM511">
        <v>1.86264</v>
      </c>
      <c r="FN511">
        <v>1.86191</v>
      </c>
      <c r="FO511">
        <v>1.86829</v>
      </c>
      <c r="FP511">
        <v>1.85842</v>
      </c>
      <c r="FQ511">
        <v>1.86462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3.807</v>
      </c>
      <c r="GF511">
        <v>0.3534</v>
      </c>
      <c r="GG511">
        <v>2.14445261950712</v>
      </c>
      <c r="GH511">
        <v>0.00524579190152856</v>
      </c>
      <c r="GI511">
        <v>-2.61795653493914e-06</v>
      </c>
      <c r="GJ511">
        <v>1.03317073579164e-09</v>
      </c>
      <c r="GK511">
        <v>-0.0325879594738201</v>
      </c>
      <c r="GL511">
        <v>-0.0124659139965973</v>
      </c>
      <c r="GM511">
        <v>0.00156445697122576</v>
      </c>
      <c r="GN511">
        <v>-1.32223106024955e-05</v>
      </c>
      <c r="GO511">
        <v>14</v>
      </c>
      <c r="GP511">
        <v>2225</v>
      </c>
      <c r="GQ511">
        <v>3</v>
      </c>
      <c r="GR511">
        <v>45</v>
      </c>
      <c r="GS511">
        <v>3218</v>
      </c>
      <c r="GT511">
        <v>3218</v>
      </c>
      <c r="GU511">
        <v>1.35376</v>
      </c>
      <c r="GV511">
        <v>2.44629</v>
      </c>
      <c r="GW511">
        <v>1.99829</v>
      </c>
      <c r="GX511">
        <v>2.71362</v>
      </c>
      <c r="GY511">
        <v>2.09351</v>
      </c>
      <c r="GZ511">
        <v>2.42676</v>
      </c>
      <c r="HA511">
        <v>46.0947</v>
      </c>
      <c r="HB511">
        <v>13.738</v>
      </c>
      <c r="HC511">
        <v>18</v>
      </c>
      <c r="HD511">
        <v>426.873</v>
      </c>
      <c r="HE511">
        <v>606.421</v>
      </c>
      <c r="HF511">
        <v>23.9501</v>
      </c>
      <c r="HG511">
        <v>30.8716</v>
      </c>
      <c r="HH511">
        <v>30</v>
      </c>
      <c r="HI511">
        <v>30.6894</v>
      </c>
      <c r="HJ511">
        <v>30.6779</v>
      </c>
      <c r="HK511">
        <v>27.131</v>
      </c>
      <c r="HL511">
        <v>60.6333</v>
      </c>
      <c r="HM511">
        <v>0</v>
      </c>
      <c r="HN511">
        <v>23.9566</v>
      </c>
      <c r="HO511">
        <v>440.147</v>
      </c>
      <c r="HP511">
        <v>12.4984</v>
      </c>
      <c r="HQ511">
        <v>95.5069</v>
      </c>
      <c r="HR511">
        <v>99.7075</v>
      </c>
    </row>
    <row r="512" spans="1:226">
      <c r="A512">
        <v>496</v>
      </c>
      <c r="B512">
        <v>1657491203.6</v>
      </c>
      <c r="C512">
        <v>4734.09999990463</v>
      </c>
      <c r="D512" t="s">
        <v>1355</v>
      </c>
      <c r="E512" t="s">
        <v>1356</v>
      </c>
      <c r="F512">
        <v>5</v>
      </c>
      <c r="G512" t="s">
        <v>1306</v>
      </c>
      <c r="H512" t="s">
        <v>354</v>
      </c>
      <c r="I512">
        <v>1657491200.8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431.906977990607</v>
      </c>
      <c r="AK512">
        <v>393.701957575757</v>
      </c>
      <c r="AL512">
        <v>0.772780100153189</v>
      </c>
      <c r="AM512">
        <v>66.5686079850961</v>
      </c>
      <c r="AN512">
        <f>(AP512 - AO512 + BO512*1E3/(8.314*(BQ512+273.15)) * AR512/BN512 * AQ512) * BN512/(100*BB512) * 1000/(1000 - AP512)</f>
        <v>0</v>
      </c>
      <c r="AO512">
        <v>12.3956871869081</v>
      </c>
      <c r="AP512">
        <v>23.5734424242424</v>
      </c>
      <c r="AQ512">
        <v>0.017408135676726</v>
      </c>
      <c r="AR512">
        <v>77.6826224575981</v>
      </c>
      <c r="AS512">
        <v>17</v>
      </c>
      <c r="AT512">
        <v>3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1657491200.8</v>
      </c>
      <c r="BH512">
        <v>382.5153</v>
      </c>
      <c r="BI512">
        <v>427.471</v>
      </c>
      <c r="BJ512">
        <v>23.54267</v>
      </c>
      <c r="BK512">
        <v>12.41178</v>
      </c>
      <c r="BL512">
        <v>378.7036</v>
      </c>
      <c r="BM512">
        <v>23.18798</v>
      </c>
      <c r="BN512">
        <v>500.1027</v>
      </c>
      <c r="BO512">
        <v>72.17868</v>
      </c>
      <c r="BP512">
        <v>0.02438536</v>
      </c>
      <c r="BQ512">
        <v>26.30791</v>
      </c>
      <c r="BR512">
        <v>24.99212</v>
      </c>
      <c r="BS512">
        <v>999.9</v>
      </c>
      <c r="BT512">
        <v>0</v>
      </c>
      <c r="BU512">
        <v>0</v>
      </c>
      <c r="BV512">
        <v>10011.941</v>
      </c>
      <c r="BW512">
        <v>0</v>
      </c>
      <c r="BX512">
        <v>515.4228</v>
      </c>
      <c r="BY512">
        <v>-44.95571</v>
      </c>
      <c r="BZ512">
        <v>391.7377</v>
      </c>
      <c r="CA512">
        <v>432.8431</v>
      </c>
      <c r="CB512">
        <v>11.13088</v>
      </c>
      <c r="CC512">
        <v>427.471</v>
      </c>
      <c r="CD512">
        <v>12.41178</v>
      </c>
      <c r="CE512">
        <v>1.699279</v>
      </c>
      <c r="CF512">
        <v>0.8958664</v>
      </c>
      <c r="CG512">
        <v>14.88982</v>
      </c>
      <c r="CH512">
        <v>5.324494</v>
      </c>
      <c r="CI512">
        <v>2000.071</v>
      </c>
      <c r="CJ512">
        <v>0.9800002</v>
      </c>
      <c r="CK512">
        <v>0.01999976</v>
      </c>
      <c r="CL512">
        <v>0</v>
      </c>
      <c r="CM512">
        <v>2.56034</v>
      </c>
      <c r="CN512">
        <v>0</v>
      </c>
      <c r="CO512">
        <v>13827.95</v>
      </c>
      <c r="CP512">
        <v>16706</v>
      </c>
      <c r="CQ512">
        <v>47.937</v>
      </c>
      <c r="CR512">
        <v>49.937</v>
      </c>
      <c r="CS512">
        <v>49.125</v>
      </c>
      <c r="CT512">
        <v>47.8624</v>
      </c>
      <c r="CU512">
        <v>47</v>
      </c>
      <c r="CV512">
        <v>1960.069</v>
      </c>
      <c r="CW512">
        <v>40.002</v>
      </c>
      <c r="CX512">
        <v>0</v>
      </c>
      <c r="CY512">
        <v>1651557988.2</v>
      </c>
      <c r="CZ512">
        <v>0</v>
      </c>
      <c r="DA512">
        <v>0</v>
      </c>
      <c r="DB512" t="s">
        <v>356</v>
      </c>
      <c r="DC512">
        <v>1657298120.5</v>
      </c>
      <c r="DD512">
        <v>1657298120.5</v>
      </c>
      <c r="DE512">
        <v>0</v>
      </c>
      <c r="DF512">
        <v>1.391</v>
      </c>
      <c r="DG512">
        <v>0.035</v>
      </c>
      <c r="DH512">
        <v>2.39</v>
      </c>
      <c r="DI512">
        <v>0.104</v>
      </c>
      <c r="DJ512">
        <v>419</v>
      </c>
      <c r="DK512">
        <v>18</v>
      </c>
      <c r="DL512">
        <v>0.11</v>
      </c>
      <c r="DM512">
        <v>0.02</v>
      </c>
      <c r="DN512">
        <v>-40.589185</v>
      </c>
      <c r="DO512">
        <v>-23.4540630393996</v>
      </c>
      <c r="DP512">
        <v>2.79385869592129</v>
      </c>
      <c r="DQ512">
        <v>0</v>
      </c>
      <c r="DR512">
        <v>11.1682175</v>
      </c>
      <c r="DS512">
        <v>-0.232249530956878</v>
      </c>
      <c r="DT512">
        <v>0.0297817552160713</v>
      </c>
      <c r="DU512">
        <v>0</v>
      </c>
      <c r="DV512">
        <v>0</v>
      </c>
      <c r="DW512">
        <v>2</v>
      </c>
      <c r="DX512" t="s">
        <v>357</v>
      </c>
      <c r="DY512">
        <v>2.83181</v>
      </c>
      <c r="DZ512">
        <v>2.64042</v>
      </c>
      <c r="EA512">
        <v>0.067528</v>
      </c>
      <c r="EB512">
        <v>0.0745001</v>
      </c>
      <c r="EC512">
        <v>0.0807835</v>
      </c>
      <c r="ED512">
        <v>0.0509688</v>
      </c>
      <c r="EE512">
        <v>25966.3</v>
      </c>
      <c r="EF512">
        <v>22560.9</v>
      </c>
      <c r="EG512">
        <v>24947.4</v>
      </c>
      <c r="EH512">
        <v>23758.2</v>
      </c>
      <c r="EI512">
        <v>39181</v>
      </c>
      <c r="EJ512">
        <v>37356.5</v>
      </c>
      <c r="EK512">
        <v>45140.8</v>
      </c>
      <c r="EL512">
        <v>42424.9</v>
      </c>
      <c r="EM512">
        <v>1.74875</v>
      </c>
      <c r="EN512">
        <v>2.02965</v>
      </c>
      <c r="EO512">
        <v>-0.0140369</v>
      </c>
      <c r="EP512">
        <v>0</v>
      </c>
      <c r="EQ512">
        <v>25.2284</v>
      </c>
      <c r="ER512">
        <v>999.9</v>
      </c>
      <c r="ES512">
        <v>24.979</v>
      </c>
      <c r="ET512">
        <v>41.594</v>
      </c>
      <c r="EU512">
        <v>27.925</v>
      </c>
      <c r="EV512">
        <v>51.6234</v>
      </c>
      <c r="EW512">
        <v>30.8894</v>
      </c>
      <c r="EX512">
        <v>2</v>
      </c>
      <c r="EY512">
        <v>0.251878</v>
      </c>
      <c r="EZ512">
        <v>2.28335</v>
      </c>
      <c r="FA512">
        <v>20.2292</v>
      </c>
      <c r="FB512">
        <v>5.23017</v>
      </c>
      <c r="FC512">
        <v>11.992</v>
      </c>
      <c r="FD512">
        <v>4.95575</v>
      </c>
      <c r="FE512">
        <v>3.304</v>
      </c>
      <c r="FF512">
        <v>351.1</v>
      </c>
      <c r="FG512">
        <v>9999</v>
      </c>
      <c r="FH512">
        <v>9999</v>
      </c>
      <c r="FI512">
        <v>6424.4</v>
      </c>
      <c r="FJ512">
        <v>1.86815</v>
      </c>
      <c r="FK512">
        <v>1.86401</v>
      </c>
      <c r="FL512">
        <v>1.87134</v>
      </c>
      <c r="FM512">
        <v>1.86264</v>
      </c>
      <c r="FN512">
        <v>1.86189</v>
      </c>
      <c r="FO512">
        <v>1.86829</v>
      </c>
      <c r="FP512">
        <v>1.85838</v>
      </c>
      <c r="FQ512">
        <v>1.86462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3.821</v>
      </c>
      <c r="GF512">
        <v>0.356</v>
      </c>
      <c r="GG512">
        <v>2.14445261950712</v>
      </c>
      <c r="GH512">
        <v>0.00524579190152856</v>
      </c>
      <c r="GI512">
        <v>-2.61795653493914e-06</v>
      </c>
      <c r="GJ512">
        <v>1.03317073579164e-09</v>
      </c>
      <c r="GK512">
        <v>-0.0325879594738201</v>
      </c>
      <c r="GL512">
        <v>-0.0124659139965973</v>
      </c>
      <c r="GM512">
        <v>0.00156445697122576</v>
      </c>
      <c r="GN512">
        <v>-1.32223106024955e-05</v>
      </c>
      <c r="GO512">
        <v>14</v>
      </c>
      <c r="GP512">
        <v>2225</v>
      </c>
      <c r="GQ512">
        <v>3</v>
      </c>
      <c r="GR512">
        <v>45</v>
      </c>
      <c r="GS512">
        <v>3218.1</v>
      </c>
      <c r="GT512">
        <v>3218.1</v>
      </c>
      <c r="GU512">
        <v>1.38672</v>
      </c>
      <c r="GV512">
        <v>2.44995</v>
      </c>
      <c r="GW512">
        <v>1.99829</v>
      </c>
      <c r="GX512">
        <v>2.7124</v>
      </c>
      <c r="GY512">
        <v>2.09351</v>
      </c>
      <c r="GZ512">
        <v>2.39624</v>
      </c>
      <c r="HA512">
        <v>46.0947</v>
      </c>
      <c r="HB512">
        <v>13.738</v>
      </c>
      <c r="HC512">
        <v>18</v>
      </c>
      <c r="HD512">
        <v>426.96</v>
      </c>
      <c r="HE512">
        <v>606.402</v>
      </c>
      <c r="HF512">
        <v>23.9729</v>
      </c>
      <c r="HG512">
        <v>30.8683</v>
      </c>
      <c r="HH512">
        <v>30</v>
      </c>
      <c r="HI512">
        <v>30.6894</v>
      </c>
      <c r="HJ512">
        <v>30.6779</v>
      </c>
      <c r="HK512">
        <v>27.7966</v>
      </c>
      <c r="HL512">
        <v>60.3571</v>
      </c>
      <c r="HM512">
        <v>0</v>
      </c>
      <c r="HN512">
        <v>23.9671</v>
      </c>
      <c r="HO512">
        <v>460.247</v>
      </c>
      <c r="HP512">
        <v>12.5053</v>
      </c>
      <c r="HQ512">
        <v>95.5081</v>
      </c>
      <c r="HR512">
        <v>99.7067</v>
      </c>
    </row>
    <row r="513" spans="1:226">
      <c r="A513">
        <v>497</v>
      </c>
      <c r="B513">
        <v>1657491208.6</v>
      </c>
      <c r="C513">
        <v>4739.09999990463</v>
      </c>
      <c r="D513" t="s">
        <v>1357</v>
      </c>
      <c r="E513" t="s">
        <v>1358</v>
      </c>
      <c r="F513">
        <v>5</v>
      </c>
      <c r="G513" t="s">
        <v>1306</v>
      </c>
      <c r="H513" t="s">
        <v>354</v>
      </c>
      <c r="I513">
        <v>1657491206.1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444.919562920539</v>
      </c>
      <c r="AK513">
        <v>402.148739393939</v>
      </c>
      <c r="AL513">
        <v>1.7713230898075</v>
      </c>
      <c r="AM513">
        <v>66.5686079850961</v>
      </c>
      <c r="AN513">
        <f>(AP513 - AO513 + BO513*1E3/(8.314*(BQ513+273.15)) * AR513/BN513 * AQ513) * BN513/(100*BB513) * 1000/(1000 - AP513)</f>
        <v>0</v>
      </c>
      <c r="AO513">
        <v>12.5057855620135</v>
      </c>
      <c r="AP513">
        <v>23.6329909090909</v>
      </c>
      <c r="AQ513">
        <v>0.0110722952989327</v>
      </c>
      <c r="AR513">
        <v>77.6826224575981</v>
      </c>
      <c r="AS513">
        <v>17</v>
      </c>
      <c r="AT513">
        <v>3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1657491206.1</v>
      </c>
      <c r="BH513">
        <v>388.942222222222</v>
      </c>
      <c r="BI513">
        <v>441.226666666667</v>
      </c>
      <c r="BJ513">
        <v>23.6069</v>
      </c>
      <c r="BK513">
        <v>12.5154</v>
      </c>
      <c r="BL513">
        <v>385.106777777778</v>
      </c>
      <c r="BM513">
        <v>23.2498333333333</v>
      </c>
      <c r="BN513">
        <v>499.928111111111</v>
      </c>
      <c r="BO513">
        <v>72.1776</v>
      </c>
      <c r="BP513">
        <v>0.0242276333333333</v>
      </c>
      <c r="BQ513">
        <v>26.3440111111111</v>
      </c>
      <c r="BR513">
        <v>25.0068444444444</v>
      </c>
      <c r="BS513">
        <v>999.9</v>
      </c>
      <c r="BT513">
        <v>0</v>
      </c>
      <c r="BU513">
        <v>0</v>
      </c>
      <c r="BV513">
        <v>9980.27555555556</v>
      </c>
      <c r="BW513">
        <v>0</v>
      </c>
      <c r="BX513">
        <v>299.485555555556</v>
      </c>
      <c r="BY513">
        <v>-52.2844777777778</v>
      </c>
      <c r="BZ513">
        <v>398.346</v>
      </c>
      <c r="CA513">
        <v>446.818888888889</v>
      </c>
      <c r="CB513">
        <v>11.0915333333333</v>
      </c>
      <c r="CC513">
        <v>441.226666666667</v>
      </c>
      <c r="CD513">
        <v>12.5154</v>
      </c>
      <c r="CE513">
        <v>1.70389</v>
      </c>
      <c r="CF513">
        <v>0.903331333333333</v>
      </c>
      <c r="CG513">
        <v>14.9319111111111</v>
      </c>
      <c r="CH513">
        <v>5.44391888888889</v>
      </c>
      <c r="CI513">
        <v>1999.98888888889</v>
      </c>
      <c r="CJ513">
        <v>0.98</v>
      </c>
      <c r="CK513">
        <v>0.0199999666666667</v>
      </c>
      <c r="CL513">
        <v>0</v>
      </c>
      <c r="CM513">
        <v>2.32544444444444</v>
      </c>
      <c r="CN513">
        <v>0</v>
      </c>
      <c r="CO513">
        <v>13774.2444444444</v>
      </c>
      <c r="CP513">
        <v>16705.3111111111</v>
      </c>
      <c r="CQ513">
        <v>47.937</v>
      </c>
      <c r="CR513">
        <v>49.937</v>
      </c>
      <c r="CS513">
        <v>49.125</v>
      </c>
      <c r="CT513">
        <v>47.847</v>
      </c>
      <c r="CU513">
        <v>47</v>
      </c>
      <c r="CV513">
        <v>1959.98888888889</v>
      </c>
      <c r="CW513">
        <v>40</v>
      </c>
      <c r="CX513">
        <v>0</v>
      </c>
      <c r="CY513">
        <v>1651557993</v>
      </c>
      <c r="CZ513">
        <v>0</v>
      </c>
      <c r="DA513">
        <v>0</v>
      </c>
      <c r="DB513" t="s">
        <v>356</v>
      </c>
      <c r="DC513">
        <v>1657298120.5</v>
      </c>
      <c r="DD513">
        <v>1657298120.5</v>
      </c>
      <c r="DE513">
        <v>0</v>
      </c>
      <c r="DF513">
        <v>1.391</v>
      </c>
      <c r="DG513">
        <v>0.035</v>
      </c>
      <c r="DH513">
        <v>2.39</v>
      </c>
      <c r="DI513">
        <v>0.104</v>
      </c>
      <c r="DJ513">
        <v>419</v>
      </c>
      <c r="DK513">
        <v>18</v>
      </c>
      <c r="DL513">
        <v>0.11</v>
      </c>
      <c r="DM513">
        <v>0.02</v>
      </c>
      <c r="DN513">
        <v>-43.097245</v>
      </c>
      <c r="DO513">
        <v>-47.4939984990618</v>
      </c>
      <c r="DP513">
        <v>4.95689310707574</v>
      </c>
      <c r="DQ513">
        <v>0</v>
      </c>
      <c r="DR513">
        <v>11.1489025</v>
      </c>
      <c r="DS513">
        <v>-0.378588742964375</v>
      </c>
      <c r="DT513">
        <v>0.0408057930170458</v>
      </c>
      <c r="DU513">
        <v>0</v>
      </c>
      <c r="DV513">
        <v>0</v>
      </c>
      <c r="DW513">
        <v>2</v>
      </c>
      <c r="DX513" t="s">
        <v>357</v>
      </c>
      <c r="DY513">
        <v>2.83155</v>
      </c>
      <c r="DZ513">
        <v>2.64076</v>
      </c>
      <c r="EA513">
        <v>0.06872</v>
      </c>
      <c r="EB513">
        <v>0.0763973</v>
      </c>
      <c r="EC513">
        <v>0.08093</v>
      </c>
      <c r="ED513">
        <v>0.0511408</v>
      </c>
      <c r="EE513">
        <v>25933.4</v>
      </c>
      <c r="EF513">
        <v>22514.7</v>
      </c>
      <c r="EG513">
        <v>24947.7</v>
      </c>
      <c r="EH513">
        <v>23758.3</v>
      </c>
      <c r="EI513">
        <v>39174.9</v>
      </c>
      <c r="EJ513">
        <v>37349.8</v>
      </c>
      <c r="EK513">
        <v>45141</v>
      </c>
      <c r="EL513">
        <v>42424.9</v>
      </c>
      <c r="EM513">
        <v>1.74865</v>
      </c>
      <c r="EN513">
        <v>2.02975</v>
      </c>
      <c r="EO513">
        <v>-0.0131428</v>
      </c>
      <c r="EP513">
        <v>0</v>
      </c>
      <c r="EQ513">
        <v>25.2288</v>
      </c>
      <c r="ER513">
        <v>999.9</v>
      </c>
      <c r="ES513">
        <v>24.979</v>
      </c>
      <c r="ET513">
        <v>41.594</v>
      </c>
      <c r="EU513">
        <v>27.9257</v>
      </c>
      <c r="EV513">
        <v>51.6634</v>
      </c>
      <c r="EW513">
        <v>30.9896</v>
      </c>
      <c r="EX513">
        <v>2</v>
      </c>
      <c r="EY513">
        <v>0.25189</v>
      </c>
      <c r="EZ513">
        <v>2.34033</v>
      </c>
      <c r="FA513">
        <v>20.2285</v>
      </c>
      <c r="FB513">
        <v>5.22927</v>
      </c>
      <c r="FC513">
        <v>11.992</v>
      </c>
      <c r="FD513">
        <v>4.95555</v>
      </c>
      <c r="FE513">
        <v>3.30395</v>
      </c>
      <c r="FF513">
        <v>351.1</v>
      </c>
      <c r="FG513">
        <v>9999</v>
      </c>
      <c r="FH513">
        <v>9999</v>
      </c>
      <c r="FI513">
        <v>6424.7</v>
      </c>
      <c r="FJ513">
        <v>1.86817</v>
      </c>
      <c r="FK513">
        <v>1.86401</v>
      </c>
      <c r="FL513">
        <v>1.87137</v>
      </c>
      <c r="FM513">
        <v>1.86264</v>
      </c>
      <c r="FN513">
        <v>1.8619</v>
      </c>
      <c r="FO513">
        <v>1.86829</v>
      </c>
      <c r="FP513">
        <v>1.8584</v>
      </c>
      <c r="FQ513">
        <v>1.86462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3.853</v>
      </c>
      <c r="GF513">
        <v>0.3583</v>
      </c>
      <c r="GG513">
        <v>2.14445261950712</v>
      </c>
      <c r="GH513">
        <v>0.00524579190152856</v>
      </c>
      <c r="GI513">
        <v>-2.61795653493914e-06</v>
      </c>
      <c r="GJ513">
        <v>1.03317073579164e-09</v>
      </c>
      <c r="GK513">
        <v>-0.0325879594738201</v>
      </c>
      <c r="GL513">
        <v>-0.0124659139965973</v>
      </c>
      <c r="GM513">
        <v>0.00156445697122576</v>
      </c>
      <c r="GN513">
        <v>-1.32223106024955e-05</v>
      </c>
      <c r="GO513">
        <v>14</v>
      </c>
      <c r="GP513">
        <v>2225</v>
      </c>
      <c r="GQ513">
        <v>3</v>
      </c>
      <c r="GR513">
        <v>45</v>
      </c>
      <c r="GS513">
        <v>3218.1</v>
      </c>
      <c r="GT513">
        <v>3218.1</v>
      </c>
      <c r="GU513">
        <v>1.42822</v>
      </c>
      <c r="GV513">
        <v>2.44385</v>
      </c>
      <c r="GW513">
        <v>1.99829</v>
      </c>
      <c r="GX513">
        <v>2.7124</v>
      </c>
      <c r="GY513">
        <v>2.09351</v>
      </c>
      <c r="GZ513">
        <v>2.41943</v>
      </c>
      <c r="HA513">
        <v>46.0947</v>
      </c>
      <c r="HB513">
        <v>13.738</v>
      </c>
      <c r="HC513">
        <v>18</v>
      </c>
      <c r="HD513">
        <v>426.902</v>
      </c>
      <c r="HE513">
        <v>606.481</v>
      </c>
      <c r="HF513">
        <v>23.9788</v>
      </c>
      <c r="HG513">
        <v>30.8645</v>
      </c>
      <c r="HH513">
        <v>30</v>
      </c>
      <c r="HI513">
        <v>30.6894</v>
      </c>
      <c r="HJ513">
        <v>30.6779</v>
      </c>
      <c r="HK513">
        <v>28.6211</v>
      </c>
      <c r="HL513">
        <v>60.3571</v>
      </c>
      <c r="HM513">
        <v>0</v>
      </c>
      <c r="HN513">
        <v>23.9674</v>
      </c>
      <c r="HO513">
        <v>473.681</v>
      </c>
      <c r="HP513">
        <v>12.4752</v>
      </c>
      <c r="HQ513">
        <v>95.5088</v>
      </c>
      <c r="HR513">
        <v>99.7068</v>
      </c>
    </row>
    <row r="514" spans="1:226">
      <c r="A514">
        <v>498</v>
      </c>
      <c r="B514">
        <v>1657491213.6</v>
      </c>
      <c r="C514">
        <v>4744.09999990463</v>
      </c>
      <c r="D514" t="s">
        <v>1359</v>
      </c>
      <c r="E514" t="s">
        <v>1360</v>
      </c>
      <c r="F514">
        <v>5</v>
      </c>
      <c r="G514" t="s">
        <v>1306</v>
      </c>
      <c r="H514" t="s">
        <v>354</v>
      </c>
      <c r="I514">
        <v>1657491210.8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460.333480819028</v>
      </c>
      <c r="AK514">
        <v>414.132787878788</v>
      </c>
      <c r="AL514">
        <v>2.43906589118247</v>
      </c>
      <c r="AM514">
        <v>66.5686079850961</v>
      </c>
      <c r="AN514">
        <f>(AP514 - AO514 + BO514*1E3/(8.314*(BQ514+273.15)) * AR514/BN514 * AQ514) * BN514/(100*BB514) * 1000/(1000 - AP514)</f>
        <v>0</v>
      </c>
      <c r="AO514">
        <v>12.5272060161068</v>
      </c>
      <c r="AP514">
        <v>23.6806715151515</v>
      </c>
      <c r="AQ514">
        <v>0.0111712215296113</v>
      </c>
      <c r="AR514">
        <v>77.6826224575981</v>
      </c>
      <c r="AS514">
        <v>17</v>
      </c>
      <c r="AT514">
        <v>3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1657491210.8</v>
      </c>
      <c r="BH514">
        <v>398.7968</v>
      </c>
      <c r="BI514">
        <v>455.5959</v>
      </c>
      <c r="BJ514">
        <v>23.65962</v>
      </c>
      <c r="BK514">
        <v>12.52793</v>
      </c>
      <c r="BL514">
        <v>394.9254</v>
      </c>
      <c r="BM514">
        <v>23.30059</v>
      </c>
      <c r="BN514">
        <v>499.9812</v>
      </c>
      <c r="BO514">
        <v>72.17739</v>
      </c>
      <c r="BP514">
        <v>0.02437128</v>
      </c>
      <c r="BQ514">
        <v>26.36858</v>
      </c>
      <c r="BR514">
        <v>25.01984</v>
      </c>
      <c r="BS514">
        <v>999.9</v>
      </c>
      <c r="BT514">
        <v>0</v>
      </c>
      <c r="BU514">
        <v>0</v>
      </c>
      <c r="BV514">
        <v>9994.627</v>
      </c>
      <c r="BW514">
        <v>0</v>
      </c>
      <c r="BX514">
        <v>214.8092</v>
      </c>
      <c r="BY514">
        <v>-56.79902</v>
      </c>
      <c r="BZ514">
        <v>408.461</v>
      </c>
      <c r="CA514">
        <v>461.376</v>
      </c>
      <c r="CB514">
        <v>11.13171</v>
      </c>
      <c r="CC514">
        <v>455.5959</v>
      </c>
      <c r="CD514">
        <v>12.52793</v>
      </c>
      <c r="CE514">
        <v>1.707691</v>
      </c>
      <c r="CF514">
        <v>0.9042335</v>
      </c>
      <c r="CG514">
        <v>14.96651</v>
      </c>
      <c r="CH514">
        <v>5.458295</v>
      </c>
      <c r="CI514">
        <v>1999.964</v>
      </c>
      <c r="CJ514">
        <v>0.9799999</v>
      </c>
      <c r="CK514">
        <v>0.02000007</v>
      </c>
      <c r="CL514">
        <v>0</v>
      </c>
      <c r="CM514">
        <v>2.48923</v>
      </c>
      <c r="CN514">
        <v>0</v>
      </c>
      <c r="CO514">
        <v>13785.79</v>
      </c>
      <c r="CP514">
        <v>16705.11</v>
      </c>
      <c r="CQ514">
        <v>47.937</v>
      </c>
      <c r="CR514">
        <v>49.937</v>
      </c>
      <c r="CS514">
        <v>49.125</v>
      </c>
      <c r="CT514">
        <v>47.812</v>
      </c>
      <c r="CU514">
        <v>47.0062</v>
      </c>
      <c r="CV514">
        <v>1959.964</v>
      </c>
      <c r="CW514">
        <v>40</v>
      </c>
      <c r="CX514">
        <v>0</v>
      </c>
      <c r="CY514">
        <v>1651557998.4</v>
      </c>
      <c r="CZ514">
        <v>0</v>
      </c>
      <c r="DA514">
        <v>0</v>
      </c>
      <c r="DB514" t="s">
        <v>356</v>
      </c>
      <c r="DC514">
        <v>1657298120.5</v>
      </c>
      <c r="DD514">
        <v>1657298120.5</v>
      </c>
      <c r="DE514">
        <v>0</v>
      </c>
      <c r="DF514">
        <v>1.391</v>
      </c>
      <c r="DG514">
        <v>0.035</v>
      </c>
      <c r="DH514">
        <v>2.39</v>
      </c>
      <c r="DI514">
        <v>0.104</v>
      </c>
      <c r="DJ514">
        <v>419</v>
      </c>
      <c r="DK514">
        <v>18</v>
      </c>
      <c r="DL514">
        <v>0.11</v>
      </c>
      <c r="DM514">
        <v>0.02</v>
      </c>
      <c r="DN514">
        <v>-48.3529025</v>
      </c>
      <c r="DO514">
        <v>-69.6681894934334</v>
      </c>
      <c r="DP514">
        <v>6.74413289728515</v>
      </c>
      <c r="DQ514">
        <v>0</v>
      </c>
      <c r="DR514">
        <v>11.130015</v>
      </c>
      <c r="DS514">
        <v>-0.160041275797377</v>
      </c>
      <c r="DT514">
        <v>0.0313337800943326</v>
      </c>
      <c r="DU514">
        <v>0</v>
      </c>
      <c r="DV514">
        <v>0</v>
      </c>
      <c r="DW514">
        <v>2</v>
      </c>
      <c r="DX514" t="s">
        <v>357</v>
      </c>
      <c r="DY514">
        <v>2.83195</v>
      </c>
      <c r="DZ514">
        <v>2.64081</v>
      </c>
      <c r="EA514">
        <v>0.0703344</v>
      </c>
      <c r="EB514">
        <v>0.0784002</v>
      </c>
      <c r="EC514">
        <v>0.081036</v>
      </c>
      <c r="ED514">
        <v>0.0511488</v>
      </c>
      <c r="EE514">
        <v>25888.5</v>
      </c>
      <c r="EF514">
        <v>22465.7</v>
      </c>
      <c r="EG514">
        <v>24947.7</v>
      </c>
      <c r="EH514">
        <v>23758.1</v>
      </c>
      <c r="EI514">
        <v>39170.5</v>
      </c>
      <c r="EJ514">
        <v>37349.2</v>
      </c>
      <c r="EK514">
        <v>45141.2</v>
      </c>
      <c r="EL514">
        <v>42424.5</v>
      </c>
      <c r="EM514">
        <v>1.74883</v>
      </c>
      <c r="EN514">
        <v>2.0297</v>
      </c>
      <c r="EO514">
        <v>-0.0112876</v>
      </c>
      <c r="EP514">
        <v>0</v>
      </c>
      <c r="EQ514">
        <v>25.2309</v>
      </c>
      <c r="ER514">
        <v>999.9</v>
      </c>
      <c r="ES514">
        <v>24.954</v>
      </c>
      <c r="ET514">
        <v>41.594</v>
      </c>
      <c r="EU514">
        <v>27.8949</v>
      </c>
      <c r="EV514">
        <v>52.3034</v>
      </c>
      <c r="EW514">
        <v>30.9896</v>
      </c>
      <c r="EX514">
        <v>2</v>
      </c>
      <c r="EY514">
        <v>0.253999</v>
      </c>
      <c r="EZ514">
        <v>4.8512</v>
      </c>
      <c r="FA514">
        <v>20.1601</v>
      </c>
      <c r="FB514">
        <v>5.23092</v>
      </c>
      <c r="FC514">
        <v>11.992</v>
      </c>
      <c r="FD514">
        <v>4.9559</v>
      </c>
      <c r="FE514">
        <v>3.30395</v>
      </c>
      <c r="FF514">
        <v>351.1</v>
      </c>
      <c r="FG514">
        <v>9999</v>
      </c>
      <c r="FH514">
        <v>9999</v>
      </c>
      <c r="FI514">
        <v>6424.7</v>
      </c>
      <c r="FJ514">
        <v>1.86817</v>
      </c>
      <c r="FK514">
        <v>1.86394</v>
      </c>
      <c r="FL514">
        <v>1.87135</v>
      </c>
      <c r="FM514">
        <v>1.86255</v>
      </c>
      <c r="FN514">
        <v>1.86186</v>
      </c>
      <c r="FO514">
        <v>1.8682</v>
      </c>
      <c r="FP514">
        <v>1.85837</v>
      </c>
      <c r="FQ514">
        <v>1.86453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3.897</v>
      </c>
      <c r="GF514">
        <v>0.36</v>
      </c>
      <c r="GG514">
        <v>2.14445261950712</v>
      </c>
      <c r="GH514">
        <v>0.00524579190152856</v>
      </c>
      <c r="GI514">
        <v>-2.61795653493914e-06</v>
      </c>
      <c r="GJ514">
        <v>1.03317073579164e-09</v>
      </c>
      <c r="GK514">
        <v>-0.0325879594738201</v>
      </c>
      <c r="GL514">
        <v>-0.0124659139965973</v>
      </c>
      <c r="GM514">
        <v>0.00156445697122576</v>
      </c>
      <c r="GN514">
        <v>-1.32223106024955e-05</v>
      </c>
      <c r="GO514">
        <v>14</v>
      </c>
      <c r="GP514">
        <v>2225</v>
      </c>
      <c r="GQ514">
        <v>3</v>
      </c>
      <c r="GR514">
        <v>45</v>
      </c>
      <c r="GS514">
        <v>3218.2</v>
      </c>
      <c r="GT514">
        <v>3218.2</v>
      </c>
      <c r="GU514">
        <v>1.46729</v>
      </c>
      <c r="GV514">
        <v>2.44507</v>
      </c>
      <c r="GW514">
        <v>1.99829</v>
      </c>
      <c r="GX514">
        <v>2.7124</v>
      </c>
      <c r="GY514">
        <v>2.09351</v>
      </c>
      <c r="GZ514">
        <v>2.4292</v>
      </c>
      <c r="HA514">
        <v>46.0947</v>
      </c>
      <c r="HB514">
        <v>13.5804</v>
      </c>
      <c r="HC514">
        <v>18</v>
      </c>
      <c r="HD514">
        <v>426.999</v>
      </c>
      <c r="HE514">
        <v>606.415</v>
      </c>
      <c r="HF514">
        <v>23.8932</v>
      </c>
      <c r="HG514">
        <v>30.8609</v>
      </c>
      <c r="HH514">
        <v>30.0021</v>
      </c>
      <c r="HI514">
        <v>30.6887</v>
      </c>
      <c r="HJ514">
        <v>30.6753</v>
      </c>
      <c r="HK514">
        <v>29.4109</v>
      </c>
      <c r="HL514">
        <v>60.3571</v>
      </c>
      <c r="HM514">
        <v>0</v>
      </c>
      <c r="HN514">
        <v>23.1602</v>
      </c>
      <c r="HO514">
        <v>493.898</v>
      </c>
      <c r="HP514">
        <v>12.5982</v>
      </c>
      <c r="HQ514">
        <v>95.509</v>
      </c>
      <c r="HR514">
        <v>99.7059</v>
      </c>
    </row>
    <row r="515" spans="1:226">
      <c r="A515">
        <v>499</v>
      </c>
      <c r="B515">
        <v>1657491218.6</v>
      </c>
      <c r="C515">
        <v>4749.09999990463</v>
      </c>
      <c r="D515" t="s">
        <v>1361</v>
      </c>
      <c r="E515" t="s">
        <v>1362</v>
      </c>
      <c r="F515">
        <v>5</v>
      </c>
      <c r="G515" t="s">
        <v>1306</v>
      </c>
      <c r="H515" t="s">
        <v>354</v>
      </c>
      <c r="I515">
        <v>1657491216.1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476.800280484176</v>
      </c>
      <c r="AK515">
        <v>428.041036363636</v>
      </c>
      <c r="AL515">
        <v>2.80855906972473</v>
      </c>
      <c r="AM515">
        <v>66.5686079850961</v>
      </c>
      <c r="AN515">
        <f>(AP515 - AO515 + BO515*1E3/(8.314*(BQ515+273.15)) * AR515/BN515 * AQ515) * BN515/(100*BB515) * 1000/(1000 - AP515)</f>
        <v>0</v>
      </c>
      <c r="AO515">
        <v>12.5280940784175</v>
      </c>
      <c r="AP515">
        <v>23.6719915151515</v>
      </c>
      <c r="AQ515">
        <v>-0.000660073346447309</v>
      </c>
      <c r="AR515">
        <v>77.6826224575981</v>
      </c>
      <c r="AS515">
        <v>17</v>
      </c>
      <c r="AT515">
        <v>3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1657491216.1</v>
      </c>
      <c r="BH515">
        <v>412.351</v>
      </c>
      <c r="BI515">
        <v>472.932222222222</v>
      </c>
      <c r="BJ515">
        <v>23.6815111111111</v>
      </c>
      <c r="BK515">
        <v>12.5275</v>
      </c>
      <c r="BL515">
        <v>408.430444444444</v>
      </c>
      <c r="BM515">
        <v>23.3216333333333</v>
      </c>
      <c r="BN515">
        <v>499.929222222222</v>
      </c>
      <c r="BO515">
        <v>72.1771333333333</v>
      </c>
      <c r="BP515">
        <v>0.0248936333333333</v>
      </c>
      <c r="BQ515">
        <v>26.3924555555556</v>
      </c>
      <c r="BR515">
        <v>25.0749111111111</v>
      </c>
      <c r="BS515">
        <v>999.9</v>
      </c>
      <c r="BT515">
        <v>0</v>
      </c>
      <c r="BU515">
        <v>0</v>
      </c>
      <c r="BV515">
        <v>9982.36111111111</v>
      </c>
      <c r="BW515">
        <v>0</v>
      </c>
      <c r="BX515">
        <v>187.719222222222</v>
      </c>
      <c r="BY515">
        <v>-60.5811666666667</v>
      </c>
      <c r="BZ515">
        <v>422.353</v>
      </c>
      <c r="CA515">
        <v>478.932</v>
      </c>
      <c r="CB515">
        <v>11.1540111111111</v>
      </c>
      <c r="CC515">
        <v>472.932222222222</v>
      </c>
      <c r="CD515">
        <v>12.5275</v>
      </c>
      <c r="CE515">
        <v>1.70926222222222</v>
      </c>
      <c r="CF515">
        <v>0.904198333333333</v>
      </c>
      <c r="CG515">
        <v>14.9808111111111</v>
      </c>
      <c r="CH515">
        <v>5.45773666666667</v>
      </c>
      <c r="CI515">
        <v>2000.00444444444</v>
      </c>
      <c r="CJ515">
        <v>0.980000333333333</v>
      </c>
      <c r="CK515">
        <v>0.0199996222222222</v>
      </c>
      <c r="CL515">
        <v>0</v>
      </c>
      <c r="CM515">
        <v>2.49226666666667</v>
      </c>
      <c r="CN515">
        <v>0</v>
      </c>
      <c r="CO515">
        <v>13845.8888888889</v>
      </c>
      <c r="CP515">
        <v>16705.4666666667</v>
      </c>
      <c r="CQ515">
        <v>47.937</v>
      </c>
      <c r="CR515">
        <v>49.937</v>
      </c>
      <c r="CS515">
        <v>49.125</v>
      </c>
      <c r="CT515">
        <v>47.812</v>
      </c>
      <c r="CU515">
        <v>47</v>
      </c>
      <c r="CV515">
        <v>1960.00444444444</v>
      </c>
      <c r="CW515">
        <v>40</v>
      </c>
      <c r="CX515">
        <v>0</v>
      </c>
      <c r="CY515">
        <v>1651558003.2</v>
      </c>
      <c r="CZ515">
        <v>0</v>
      </c>
      <c r="DA515">
        <v>0</v>
      </c>
      <c r="DB515" t="s">
        <v>356</v>
      </c>
      <c r="DC515">
        <v>1657298120.5</v>
      </c>
      <c r="DD515">
        <v>1657298120.5</v>
      </c>
      <c r="DE515">
        <v>0</v>
      </c>
      <c r="DF515">
        <v>1.391</v>
      </c>
      <c r="DG515">
        <v>0.035</v>
      </c>
      <c r="DH515">
        <v>2.39</v>
      </c>
      <c r="DI515">
        <v>0.104</v>
      </c>
      <c r="DJ515">
        <v>419</v>
      </c>
      <c r="DK515">
        <v>18</v>
      </c>
      <c r="DL515">
        <v>0.11</v>
      </c>
      <c r="DM515">
        <v>0.02</v>
      </c>
      <c r="DN515">
        <v>-52.520355</v>
      </c>
      <c r="DO515">
        <v>-64.4434176360225</v>
      </c>
      <c r="DP515">
        <v>6.27018825418942</v>
      </c>
      <c r="DQ515">
        <v>0</v>
      </c>
      <c r="DR515">
        <v>11.126115</v>
      </c>
      <c r="DS515">
        <v>0.119853658536587</v>
      </c>
      <c r="DT515">
        <v>0.0235243017962276</v>
      </c>
      <c r="DU515">
        <v>0</v>
      </c>
      <c r="DV515">
        <v>0</v>
      </c>
      <c r="DW515">
        <v>2</v>
      </c>
      <c r="DX515" t="s">
        <v>357</v>
      </c>
      <c r="DY515">
        <v>2.83173</v>
      </c>
      <c r="DZ515">
        <v>2.64139</v>
      </c>
      <c r="EA515">
        <v>0.0721663</v>
      </c>
      <c r="EB515">
        <v>0.0805073</v>
      </c>
      <c r="EC515">
        <v>0.0810037</v>
      </c>
      <c r="ED515">
        <v>0.0511418</v>
      </c>
      <c r="EE515">
        <v>25836.7</v>
      </c>
      <c r="EF515">
        <v>22414</v>
      </c>
      <c r="EG515">
        <v>24946.9</v>
      </c>
      <c r="EH515">
        <v>23757.7</v>
      </c>
      <c r="EI515">
        <v>39170.9</v>
      </c>
      <c r="EJ515">
        <v>37348.9</v>
      </c>
      <c r="EK515">
        <v>45139.9</v>
      </c>
      <c r="EL515">
        <v>42423.7</v>
      </c>
      <c r="EM515">
        <v>1.74825</v>
      </c>
      <c r="EN515">
        <v>2.03023</v>
      </c>
      <c r="EO515">
        <v>-0.00920147</v>
      </c>
      <c r="EP515">
        <v>0</v>
      </c>
      <c r="EQ515">
        <v>25.2309</v>
      </c>
      <c r="ER515">
        <v>999.9</v>
      </c>
      <c r="ES515">
        <v>24.954</v>
      </c>
      <c r="ET515">
        <v>41.604</v>
      </c>
      <c r="EU515">
        <v>27.9108</v>
      </c>
      <c r="EV515">
        <v>52.1334</v>
      </c>
      <c r="EW515">
        <v>31.0537</v>
      </c>
      <c r="EX515">
        <v>2</v>
      </c>
      <c r="EY515">
        <v>0.265236</v>
      </c>
      <c r="EZ515">
        <v>4.99042</v>
      </c>
      <c r="FA515">
        <v>20.1686</v>
      </c>
      <c r="FB515">
        <v>5.23107</v>
      </c>
      <c r="FC515">
        <v>11.992</v>
      </c>
      <c r="FD515">
        <v>4.95575</v>
      </c>
      <c r="FE515">
        <v>3.30395</v>
      </c>
      <c r="FF515">
        <v>351.1</v>
      </c>
      <c r="FG515">
        <v>9999</v>
      </c>
      <c r="FH515">
        <v>9999</v>
      </c>
      <c r="FI515">
        <v>6424.9</v>
      </c>
      <c r="FJ515">
        <v>1.86813</v>
      </c>
      <c r="FK515">
        <v>1.86401</v>
      </c>
      <c r="FL515">
        <v>1.87134</v>
      </c>
      <c r="FM515">
        <v>1.86255</v>
      </c>
      <c r="FN515">
        <v>1.86188</v>
      </c>
      <c r="FO515">
        <v>1.86826</v>
      </c>
      <c r="FP515">
        <v>1.85837</v>
      </c>
      <c r="FQ515">
        <v>1.86461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3.945</v>
      </c>
      <c r="GF515">
        <v>0.3594</v>
      </c>
      <c r="GG515">
        <v>2.14445261950712</v>
      </c>
      <c r="GH515">
        <v>0.00524579190152856</v>
      </c>
      <c r="GI515">
        <v>-2.61795653493914e-06</v>
      </c>
      <c r="GJ515">
        <v>1.03317073579164e-09</v>
      </c>
      <c r="GK515">
        <v>-0.0325879594738201</v>
      </c>
      <c r="GL515">
        <v>-0.0124659139965973</v>
      </c>
      <c r="GM515">
        <v>0.00156445697122576</v>
      </c>
      <c r="GN515">
        <v>-1.32223106024955e-05</v>
      </c>
      <c r="GO515">
        <v>14</v>
      </c>
      <c r="GP515">
        <v>2225</v>
      </c>
      <c r="GQ515">
        <v>3</v>
      </c>
      <c r="GR515">
        <v>45</v>
      </c>
      <c r="GS515">
        <v>3218.3</v>
      </c>
      <c r="GT515">
        <v>3218.3</v>
      </c>
      <c r="GU515">
        <v>1.51001</v>
      </c>
      <c r="GV515">
        <v>2.43774</v>
      </c>
      <c r="GW515">
        <v>1.99829</v>
      </c>
      <c r="GX515">
        <v>2.7124</v>
      </c>
      <c r="GY515">
        <v>2.09351</v>
      </c>
      <c r="GZ515">
        <v>2.43652</v>
      </c>
      <c r="HA515">
        <v>46.0947</v>
      </c>
      <c r="HB515">
        <v>13.6417</v>
      </c>
      <c r="HC515">
        <v>18</v>
      </c>
      <c r="HD515">
        <v>426.653</v>
      </c>
      <c r="HE515">
        <v>606.823</v>
      </c>
      <c r="HF515">
        <v>23.23</v>
      </c>
      <c r="HG515">
        <v>30.8557</v>
      </c>
      <c r="HH515">
        <v>30.0063</v>
      </c>
      <c r="HI515">
        <v>30.6867</v>
      </c>
      <c r="HJ515">
        <v>30.6746</v>
      </c>
      <c r="HK515">
        <v>30.2723</v>
      </c>
      <c r="HL515">
        <v>60.0572</v>
      </c>
      <c r="HM515">
        <v>0</v>
      </c>
      <c r="HN515">
        <v>23.1098</v>
      </c>
      <c r="HO515">
        <v>507.344</v>
      </c>
      <c r="HP515">
        <v>12.6724</v>
      </c>
      <c r="HQ515">
        <v>95.5062</v>
      </c>
      <c r="HR515">
        <v>99.7042</v>
      </c>
    </row>
    <row r="516" spans="1:226">
      <c r="A516">
        <v>500</v>
      </c>
      <c r="B516">
        <v>1657491223.6</v>
      </c>
      <c r="C516">
        <v>4754.09999990463</v>
      </c>
      <c r="D516" t="s">
        <v>1363</v>
      </c>
      <c r="E516" t="s">
        <v>1364</v>
      </c>
      <c r="F516">
        <v>5</v>
      </c>
      <c r="G516" t="s">
        <v>1306</v>
      </c>
      <c r="H516" t="s">
        <v>354</v>
      </c>
      <c r="I516">
        <v>1657491220.8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493.682630915961</v>
      </c>
      <c r="AK516">
        <v>443.087896969697</v>
      </c>
      <c r="AL516">
        <v>3.04253579042048</v>
      </c>
      <c r="AM516">
        <v>66.5686079850961</v>
      </c>
      <c r="AN516">
        <f>(AP516 - AO516 + BO516*1E3/(8.314*(BQ516+273.15)) * AR516/BN516 * AQ516) * BN516/(100*BB516) * 1000/(1000 - AP516)</f>
        <v>0</v>
      </c>
      <c r="AO516">
        <v>12.5327713455753</v>
      </c>
      <c r="AP516">
        <v>23.6595212121212</v>
      </c>
      <c r="AQ516">
        <v>-0.00228586390982537</v>
      </c>
      <c r="AR516">
        <v>77.6826224575981</v>
      </c>
      <c r="AS516">
        <v>17</v>
      </c>
      <c r="AT516">
        <v>3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1657491220.8</v>
      </c>
      <c r="BH516">
        <v>425.7418</v>
      </c>
      <c r="BI516">
        <v>488.6286</v>
      </c>
      <c r="BJ516">
        <v>23.66372</v>
      </c>
      <c r="BK516">
        <v>12.5476</v>
      </c>
      <c r="BL516">
        <v>421.7733</v>
      </c>
      <c r="BM516">
        <v>23.30451</v>
      </c>
      <c r="BN516">
        <v>500.0479</v>
      </c>
      <c r="BO516">
        <v>72.1768</v>
      </c>
      <c r="BP516">
        <v>0.02437481</v>
      </c>
      <c r="BQ516">
        <v>26.39151</v>
      </c>
      <c r="BR516">
        <v>25.07415</v>
      </c>
      <c r="BS516">
        <v>999.9</v>
      </c>
      <c r="BT516">
        <v>0</v>
      </c>
      <c r="BU516">
        <v>0</v>
      </c>
      <c r="BV516">
        <v>10067.98</v>
      </c>
      <c r="BW516">
        <v>0</v>
      </c>
      <c r="BX516">
        <v>188.3817</v>
      </c>
      <c r="BY516">
        <v>-62.88666</v>
      </c>
      <c r="BZ516">
        <v>436.0605</v>
      </c>
      <c r="CA516">
        <v>494.8377</v>
      </c>
      <c r="CB516">
        <v>11.11611</v>
      </c>
      <c r="CC516">
        <v>488.6286</v>
      </c>
      <c r="CD516">
        <v>12.5476</v>
      </c>
      <c r="CE516">
        <v>1.70797</v>
      </c>
      <c r="CF516">
        <v>0.9056459</v>
      </c>
      <c r="CG516">
        <v>14.96907</v>
      </c>
      <c r="CH516">
        <v>5.480756</v>
      </c>
      <c r="CI516">
        <v>2000.018</v>
      </c>
      <c r="CJ516">
        <v>0.9799999</v>
      </c>
      <c r="CK516">
        <v>0.02000007</v>
      </c>
      <c r="CL516">
        <v>0</v>
      </c>
      <c r="CM516">
        <v>2.49116</v>
      </c>
      <c r="CN516">
        <v>0</v>
      </c>
      <c r="CO516">
        <v>13908.29</v>
      </c>
      <c r="CP516">
        <v>16705.59</v>
      </c>
      <c r="CQ516">
        <v>47.937</v>
      </c>
      <c r="CR516">
        <v>49.8812</v>
      </c>
      <c r="CS516">
        <v>49.125</v>
      </c>
      <c r="CT516">
        <v>47.812</v>
      </c>
      <c r="CU516">
        <v>47.0186</v>
      </c>
      <c r="CV516">
        <v>1960.016</v>
      </c>
      <c r="CW516">
        <v>40.002</v>
      </c>
      <c r="CX516">
        <v>0</v>
      </c>
      <c r="CY516">
        <v>1651558008</v>
      </c>
      <c r="CZ516">
        <v>0</v>
      </c>
      <c r="DA516">
        <v>0</v>
      </c>
      <c r="DB516" t="s">
        <v>356</v>
      </c>
      <c r="DC516">
        <v>1657298120.5</v>
      </c>
      <c r="DD516">
        <v>1657298120.5</v>
      </c>
      <c r="DE516">
        <v>0</v>
      </c>
      <c r="DF516">
        <v>1.391</v>
      </c>
      <c r="DG516">
        <v>0.035</v>
      </c>
      <c r="DH516">
        <v>2.39</v>
      </c>
      <c r="DI516">
        <v>0.104</v>
      </c>
      <c r="DJ516">
        <v>419</v>
      </c>
      <c r="DK516">
        <v>18</v>
      </c>
      <c r="DL516">
        <v>0.11</v>
      </c>
      <c r="DM516">
        <v>0.02</v>
      </c>
      <c r="DN516">
        <v>-57.24067</v>
      </c>
      <c r="DO516">
        <v>-47.2201103189493</v>
      </c>
      <c r="DP516">
        <v>4.6165053905633</v>
      </c>
      <c r="DQ516">
        <v>0</v>
      </c>
      <c r="DR516">
        <v>11.12573</v>
      </c>
      <c r="DS516">
        <v>0.133548968105035</v>
      </c>
      <c r="DT516">
        <v>0.0244842418710483</v>
      </c>
      <c r="DU516">
        <v>0</v>
      </c>
      <c r="DV516">
        <v>0</v>
      </c>
      <c r="DW516">
        <v>2</v>
      </c>
      <c r="DX516" t="s">
        <v>357</v>
      </c>
      <c r="DY516">
        <v>2.83213</v>
      </c>
      <c r="DZ516">
        <v>2.6413</v>
      </c>
      <c r="EA516">
        <v>0.074115</v>
      </c>
      <c r="EB516">
        <v>0.0825757</v>
      </c>
      <c r="EC516">
        <v>0.0809805</v>
      </c>
      <c r="ED516">
        <v>0.0513236</v>
      </c>
      <c r="EE516">
        <v>25781.7</v>
      </c>
      <c r="EF516">
        <v>22363.3</v>
      </c>
      <c r="EG516">
        <v>24946.2</v>
      </c>
      <c r="EH516">
        <v>23757.4</v>
      </c>
      <c r="EI516">
        <v>39170.8</v>
      </c>
      <c r="EJ516">
        <v>37341.3</v>
      </c>
      <c r="EK516">
        <v>45138.6</v>
      </c>
      <c r="EL516">
        <v>42423.2</v>
      </c>
      <c r="EM516">
        <v>1.74877</v>
      </c>
      <c r="EN516">
        <v>2.03035</v>
      </c>
      <c r="EO516">
        <v>-0.00996888</v>
      </c>
      <c r="EP516">
        <v>0</v>
      </c>
      <c r="EQ516">
        <v>25.2315</v>
      </c>
      <c r="ER516">
        <v>999.9</v>
      </c>
      <c r="ES516">
        <v>24.924</v>
      </c>
      <c r="ET516">
        <v>41.604</v>
      </c>
      <c r="EU516">
        <v>27.8771</v>
      </c>
      <c r="EV516">
        <v>51.5434</v>
      </c>
      <c r="EW516">
        <v>30.9575</v>
      </c>
      <c r="EX516">
        <v>2</v>
      </c>
      <c r="EY516">
        <v>0.260981</v>
      </c>
      <c r="EZ516">
        <v>4.20859</v>
      </c>
      <c r="FA516">
        <v>20.1916</v>
      </c>
      <c r="FB516">
        <v>5.23077</v>
      </c>
      <c r="FC516">
        <v>11.992</v>
      </c>
      <c r="FD516">
        <v>4.95565</v>
      </c>
      <c r="FE516">
        <v>3.30398</v>
      </c>
      <c r="FF516">
        <v>351.1</v>
      </c>
      <c r="FG516">
        <v>9999</v>
      </c>
      <c r="FH516">
        <v>9999</v>
      </c>
      <c r="FI516">
        <v>6424.9</v>
      </c>
      <c r="FJ516">
        <v>1.86814</v>
      </c>
      <c r="FK516">
        <v>1.86401</v>
      </c>
      <c r="FL516">
        <v>1.87135</v>
      </c>
      <c r="FM516">
        <v>1.86263</v>
      </c>
      <c r="FN516">
        <v>1.86188</v>
      </c>
      <c r="FO516">
        <v>1.86829</v>
      </c>
      <c r="FP516">
        <v>1.85837</v>
      </c>
      <c r="FQ516">
        <v>1.86462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3.998</v>
      </c>
      <c r="GF516">
        <v>0.359</v>
      </c>
      <c r="GG516">
        <v>2.14445261950712</v>
      </c>
      <c r="GH516">
        <v>0.00524579190152856</v>
      </c>
      <c r="GI516">
        <v>-2.61795653493914e-06</v>
      </c>
      <c r="GJ516">
        <v>1.03317073579164e-09</v>
      </c>
      <c r="GK516">
        <v>-0.0325879594738201</v>
      </c>
      <c r="GL516">
        <v>-0.0124659139965973</v>
      </c>
      <c r="GM516">
        <v>0.00156445697122576</v>
      </c>
      <c r="GN516">
        <v>-1.32223106024955e-05</v>
      </c>
      <c r="GO516">
        <v>14</v>
      </c>
      <c r="GP516">
        <v>2225</v>
      </c>
      <c r="GQ516">
        <v>3</v>
      </c>
      <c r="GR516">
        <v>45</v>
      </c>
      <c r="GS516">
        <v>3218.4</v>
      </c>
      <c r="GT516">
        <v>3218.4</v>
      </c>
      <c r="GU516">
        <v>1.55029</v>
      </c>
      <c r="GV516">
        <v>2.43286</v>
      </c>
      <c r="GW516">
        <v>1.99829</v>
      </c>
      <c r="GX516">
        <v>2.71362</v>
      </c>
      <c r="GY516">
        <v>2.09351</v>
      </c>
      <c r="GZ516">
        <v>2.41211</v>
      </c>
      <c r="HA516">
        <v>46.0947</v>
      </c>
      <c r="HB516">
        <v>13.668</v>
      </c>
      <c r="HC516">
        <v>18</v>
      </c>
      <c r="HD516">
        <v>426.939</v>
      </c>
      <c r="HE516">
        <v>606.9</v>
      </c>
      <c r="HF516">
        <v>23.0036</v>
      </c>
      <c r="HG516">
        <v>30.851</v>
      </c>
      <c r="HH516">
        <v>29.9999</v>
      </c>
      <c r="HI516">
        <v>30.684</v>
      </c>
      <c r="HJ516">
        <v>30.6726</v>
      </c>
      <c r="HK516">
        <v>31.0618</v>
      </c>
      <c r="HL516">
        <v>59.7649</v>
      </c>
      <c r="HM516">
        <v>0</v>
      </c>
      <c r="HN516">
        <v>23.0314</v>
      </c>
      <c r="HO516">
        <v>520.733</v>
      </c>
      <c r="HP516">
        <v>12.741</v>
      </c>
      <c r="HQ516">
        <v>95.5034</v>
      </c>
      <c r="HR516">
        <v>99.703</v>
      </c>
    </row>
    <row r="517" spans="1:226">
      <c r="A517">
        <v>501</v>
      </c>
      <c r="B517">
        <v>1657491228.6</v>
      </c>
      <c r="C517">
        <v>4759.09999990463</v>
      </c>
      <c r="D517" t="s">
        <v>1365</v>
      </c>
      <c r="E517" t="s">
        <v>1366</v>
      </c>
      <c r="F517">
        <v>5</v>
      </c>
      <c r="G517" t="s">
        <v>1306</v>
      </c>
      <c r="H517" t="s">
        <v>354</v>
      </c>
      <c r="I517">
        <v>1657491226.1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510.901238749041</v>
      </c>
      <c r="AK517">
        <v>458.512442424242</v>
      </c>
      <c r="AL517">
        <v>3.09699313162815</v>
      </c>
      <c r="AM517">
        <v>66.5686079850961</v>
      </c>
      <c r="AN517">
        <f>(AP517 - AO517 + BO517*1E3/(8.314*(BQ517+273.15)) * AR517/BN517 * AQ517) * BN517/(100*BB517) * 1000/(1000 - AP517)</f>
        <v>0</v>
      </c>
      <c r="AO517">
        <v>12.6061372648279</v>
      </c>
      <c r="AP517">
        <v>23.6694024242424</v>
      </c>
      <c r="AQ517">
        <v>0.000132110342719888</v>
      </c>
      <c r="AR517">
        <v>77.6826224575981</v>
      </c>
      <c r="AS517">
        <v>17</v>
      </c>
      <c r="AT517">
        <v>3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1657491226.1</v>
      </c>
      <c r="BH517">
        <v>441.570777777778</v>
      </c>
      <c r="BI517">
        <v>506.559333333333</v>
      </c>
      <c r="BJ517">
        <v>23.6648444444444</v>
      </c>
      <c r="BK517">
        <v>12.6382</v>
      </c>
      <c r="BL517">
        <v>437.545555555556</v>
      </c>
      <c r="BM517">
        <v>23.3055777777778</v>
      </c>
      <c r="BN517">
        <v>500.030555555556</v>
      </c>
      <c r="BO517">
        <v>72.1768555555556</v>
      </c>
      <c r="BP517">
        <v>0.0244232222222222</v>
      </c>
      <c r="BQ517">
        <v>26.3752111111111</v>
      </c>
      <c r="BR517">
        <v>25.0591111111111</v>
      </c>
      <c r="BS517">
        <v>999.9</v>
      </c>
      <c r="BT517">
        <v>0</v>
      </c>
      <c r="BU517">
        <v>0</v>
      </c>
      <c r="BV517">
        <v>10026.3222222222</v>
      </c>
      <c r="BW517">
        <v>0</v>
      </c>
      <c r="BX517">
        <v>188.637444444444</v>
      </c>
      <c r="BY517">
        <v>-64.9884555555555</v>
      </c>
      <c r="BZ517">
        <v>452.273888888889</v>
      </c>
      <c r="CA517">
        <v>513.043444444444</v>
      </c>
      <c r="CB517">
        <v>11.0266111111111</v>
      </c>
      <c r="CC517">
        <v>506.559333333333</v>
      </c>
      <c r="CD517">
        <v>12.6382</v>
      </c>
      <c r="CE517">
        <v>1.70805444444444</v>
      </c>
      <c r="CF517">
        <v>0.912186333333333</v>
      </c>
      <c r="CG517">
        <v>14.9698</v>
      </c>
      <c r="CH517">
        <v>5.58439888888889</v>
      </c>
      <c r="CI517">
        <v>1999.98666666667</v>
      </c>
      <c r="CJ517">
        <v>0.98</v>
      </c>
      <c r="CK517">
        <v>0.0199999666666667</v>
      </c>
      <c r="CL517">
        <v>0</v>
      </c>
      <c r="CM517">
        <v>2.48072222222222</v>
      </c>
      <c r="CN517">
        <v>0</v>
      </c>
      <c r="CO517">
        <v>13982.4666666667</v>
      </c>
      <c r="CP517">
        <v>16705.3</v>
      </c>
      <c r="CQ517">
        <v>47.937</v>
      </c>
      <c r="CR517">
        <v>49.875</v>
      </c>
      <c r="CS517">
        <v>49.125</v>
      </c>
      <c r="CT517">
        <v>47.812</v>
      </c>
      <c r="CU517">
        <v>47.0413333333333</v>
      </c>
      <c r="CV517">
        <v>1959.98666666667</v>
      </c>
      <c r="CW517">
        <v>40</v>
      </c>
      <c r="CX517">
        <v>0</v>
      </c>
      <c r="CY517">
        <v>1651558013.4</v>
      </c>
      <c r="CZ517">
        <v>0</v>
      </c>
      <c r="DA517">
        <v>0</v>
      </c>
      <c r="DB517" t="s">
        <v>356</v>
      </c>
      <c r="DC517">
        <v>1657298120.5</v>
      </c>
      <c r="DD517">
        <v>1657298120.5</v>
      </c>
      <c r="DE517">
        <v>0</v>
      </c>
      <c r="DF517">
        <v>1.391</v>
      </c>
      <c r="DG517">
        <v>0.035</v>
      </c>
      <c r="DH517">
        <v>2.39</v>
      </c>
      <c r="DI517">
        <v>0.104</v>
      </c>
      <c r="DJ517">
        <v>419</v>
      </c>
      <c r="DK517">
        <v>18</v>
      </c>
      <c r="DL517">
        <v>0.11</v>
      </c>
      <c r="DM517">
        <v>0.02</v>
      </c>
      <c r="DN517">
        <v>-60.7073575</v>
      </c>
      <c r="DO517">
        <v>-33.979243902439</v>
      </c>
      <c r="DP517">
        <v>3.30729128017835</v>
      </c>
      <c r="DQ517">
        <v>0</v>
      </c>
      <c r="DR517">
        <v>11.1144125</v>
      </c>
      <c r="DS517">
        <v>-0.289964352720472</v>
      </c>
      <c r="DT517">
        <v>0.0420956778511762</v>
      </c>
      <c r="DU517">
        <v>0</v>
      </c>
      <c r="DV517">
        <v>0</v>
      </c>
      <c r="DW517">
        <v>2</v>
      </c>
      <c r="DX517" t="s">
        <v>357</v>
      </c>
      <c r="DY517">
        <v>2.83202</v>
      </c>
      <c r="DZ517">
        <v>2.64103</v>
      </c>
      <c r="EA517">
        <v>0.076086</v>
      </c>
      <c r="EB517">
        <v>0.0846024</v>
      </c>
      <c r="EC517">
        <v>0.081012</v>
      </c>
      <c r="ED517">
        <v>0.0516803</v>
      </c>
      <c r="EE517">
        <v>25727.7</v>
      </c>
      <c r="EF517">
        <v>22314.5</v>
      </c>
      <c r="EG517">
        <v>24947</v>
      </c>
      <c r="EH517">
        <v>23757.9</v>
      </c>
      <c r="EI517">
        <v>39170.4</v>
      </c>
      <c r="EJ517">
        <v>37328</v>
      </c>
      <c r="EK517">
        <v>45139.6</v>
      </c>
      <c r="EL517">
        <v>42424</v>
      </c>
      <c r="EM517">
        <v>1.74857</v>
      </c>
      <c r="EN517">
        <v>2.0301</v>
      </c>
      <c r="EO517">
        <v>-0.0111088</v>
      </c>
      <c r="EP517">
        <v>0</v>
      </c>
      <c r="EQ517">
        <v>25.2302</v>
      </c>
      <c r="ER517">
        <v>999.9</v>
      </c>
      <c r="ES517">
        <v>24.924</v>
      </c>
      <c r="ET517">
        <v>41.604</v>
      </c>
      <c r="EU517">
        <v>27.877</v>
      </c>
      <c r="EV517">
        <v>51.5834</v>
      </c>
      <c r="EW517">
        <v>30.9696</v>
      </c>
      <c r="EX517">
        <v>2</v>
      </c>
      <c r="EY517">
        <v>0.257896</v>
      </c>
      <c r="EZ517">
        <v>3.78312</v>
      </c>
      <c r="FA517">
        <v>20.2024</v>
      </c>
      <c r="FB517">
        <v>5.23152</v>
      </c>
      <c r="FC517">
        <v>11.992</v>
      </c>
      <c r="FD517">
        <v>4.95565</v>
      </c>
      <c r="FE517">
        <v>3.30387</v>
      </c>
      <c r="FF517">
        <v>351.1</v>
      </c>
      <c r="FG517">
        <v>9999</v>
      </c>
      <c r="FH517">
        <v>9999</v>
      </c>
      <c r="FI517">
        <v>6425.2</v>
      </c>
      <c r="FJ517">
        <v>1.86815</v>
      </c>
      <c r="FK517">
        <v>1.86401</v>
      </c>
      <c r="FL517">
        <v>1.87134</v>
      </c>
      <c r="FM517">
        <v>1.86263</v>
      </c>
      <c r="FN517">
        <v>1.86188</v>
      </c>
      <c r="FO517">
        <v>1.86829</v>
      </c>
      <c r="FP517">
        <v>1.85837</v>
      </c>
      <c r="FQ517">
        <v>1.86462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4.052</v>
      </c>
      <c r="GF517">
        <v>0.3595</v>
      </c>
      <c r="GG517">
        <v>2.14445261950712</v>
      </c>
      <c r="GH517">
        <v>0.00524579190152856</v>
      </c>
      <c r="GI517">
        <v>-2.61795653493914e-06</v>
      </c>
      <c r="GJ517">
        <v>1.03317073579164e-09</v>
      </c>
      <c r="GK517">
        <v>-0.0325879594738201</v>
      </c>
      <c r="GL517">
        <v>-0.0124659139965973</v>
      </c>
      <c r="GM517">
        <v>0.00156445697122576</v>
      </c>
      <c r="GN517">
        <v>-1.32223106024955e-05</v>
      </c>
      <c r="GO517">
        <v>14</v>
      </c>
      <c r="GP517">
        <v>2225</v>
      </c>
      <c r="GQ517">
        <v>3</v>
      </c>
      <c r="GR517">
        <v>45</v>
      </c>
      <c r="GS517">
        <v>3218.5</v>
      </c>
      <c r="GT517">
        <v>3218.5</v>
      </c>
      <c r="GU517">
        <v>1.59058</v>
      </c>
      <c r="GV517">
        <v>2.43774</v>
      </c>
      <c r="GW517">
        <v>1.99829</v>
      </c>
      <c r="GX517">
        <v>2.71118</v>
      </c>
      <c r="GY517">
        <v>2.09351</v>
      </c>
      <c r="GZ517">
        <v>2.42188</v>
      </c>
      <c r="HA517">
        <v>46.0947</v>
      </c>
      <c r="HB517">
        <v>13.6855</v>
      </c>
      <c r="HC517">
        <v>18</v>
      </c>
      <c r="HD517">
        <v>426.814</v>
      </c>
      <c r="HE517">
        <v>606.675</v>
      </c>
      <c r="HF517">
        <v>22.9165</v>
      </c>
      <c r="HG517">
        <v>30.8456</v>
      </c>
      <c r="HH517">
        <v>29.9981</v>
      </c>
      <c r="HI517">
        <v>30.6826</v>
      </c>
      <c r="HJ517">
        <v>30.6699</v>
      </c>
      <c r="HK517">
        <v>31.8686</v>
      </c>
      <c r="HL517">
        <v>59.7649</v>
      </c>
      <c r="HM517">
        <v>0</v>
      </c>
      <c r="HN517">
        <v>22.9646</v>
      </c>
      <c r="HO517">
        <v>540.974</v>
      </c>
      <c r="HP517">
        <v>12.7744</v>
      </c>
      <c r="HQ517">
        <v>95.5058</v>
      </c>
      <c r="HR517">
        <v>99.705</v>
      </c>
    </row>
    <row r="518" spans="1:226">
      <c r="A518">
        <v>502</v>
      </c>
      <c r="B518">
        <v>1657491233.6</v>
      </c>
      <c r="C518">
        <v>4764.09999990463</v>
      </c>
      <c r="D518" t="s">
        <v>1367</v>
      </c>
      <c r="E518" t="s">
        <v>1368</v>
      </c>
      <c r="F518">
        <v>5</v>
      </c>
      <c r="G518" t="s">
        <v>1306</v>
      </c>
      <c r="H518" t="s">
        <v>354</v>
      </c>
      <c r="I518">
        <v>1657491230.8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527.739582064743</v>
      </c>
      <c r="AK518">
        <v>473.919921212121</v>
      </c>
      <c r="AL518">
        <v>3.0705063259293</v>
      </c>
      <c r="AM518">
        <v>66.5686079850961</v>
      </c>
      <c r="AN518">
        <f>(AP518 - AO518 + BO518*1E3/(8.314*(BQ518+273.15)) * AR518/BN518 * AQ518) * BN518/(100*BB518) * 1000/(1000 - AP518)</f>
        <v>0</v>
      </c>
      <c r="AO518">
        <v>12.710025415166</v>
      </c>
      <c r="AP518">
        <v>23.7003193939394</v>
      </c>
      <c r="AQ518">
        <v>0.00579437031923047</v>
      </c>
      <c r="AR518">
        <v>77.6826224575981</v>
      </c>
      <c r="AS518">
        <v>17</v>
      </c>
      <c r="AT518">
        <v>3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1657491230.8</v>
      </c>
      <c r="BH518">
        <v>455.8704</v>
      </c>
      <c r="BI518">
        <v>522.089</v>
      </c>
      <c r="BJ518">
        <v>23.68518</v>
      </c>
      <c r="BK518">
        <v>12.70862</v>
      </c>
      <c r="BL518">
        <v>451.7951</v>
      </c>
      <c r="BM518">
        <v>23.32518</v>
      </c>
      <c r="BN518">
        <v>500.0037</v>
      </c>
      <c r="BO518">
        <v>72.17683</v>
      </c>
      <c r="BP518">
        <v>0.02443222</v>
      </c>
      <c r="BQ518">
        <v>26.359</v>
      </c>
      <c r="BR518">
        <v>25.0444</v>
      </c>
      <c r="BS518">
        <v>999.9</v>
      </c>
      <c r="BT518">
        <v>0</v>
      </c>
      <c r="BU518">
        <v>0</v>
      </c>
      <c r="BV518">
        <v>10014.31</v>
      </c>
      <c r="BW518">
        <v>0</v>
      </c>
      <c r="BX518">
        <v>189.5287</v>
      </c>
      <c r="BY518">
        <v>-66.21865</v>
      </c>
      <c r="BZ518">
        <v>466.9298</v>
      </c>
      <c r="CA518">
        <v>528.8096</v>
      </c>
      <c r="CB518">
        <v>10.97657</v>
      </c>
      <c r="CC518">
        <v>522.089</v>
      </c>
      <c r="CD518">
        <v>12.70862</v>
      </c>
      <c r="CE518">
        <v>1.709521</v>
      </c>
      <c r="CF518">
        <v>0.9172684</v>
      </c>
      <c r="CG518">
        <v>14.98316</v>
      </c>
      <c r="CH518">
        <v>5.664549</v>
      </c>
      <c r="CI518">
        <v>2000.002</v>
      </c>
      <c r="CJ518">
        <v>0.9799999</v>
      </c>
      <c r="CK518">
        <v>0.02000007</v>
      </c>
      <c r="CL518">
        <v>0</v>
      </c>
      <c r="CM518">
        <v>2.41699</v>
      </c>
      <c r="CN518">
        <v>0</v>
      </c>
      <c r="CO518">
        <v>14045.75</v>
      </c>
      <c r="CP518">
        <v>16705.41</v>
      </c>
      <c r="CQ518">
        <v>47.937</v>
      </c>
      <c r="CR518">
        <v>49.875</v>
      </c>
      <c r="CS518">
        <v>49.125</v>
      </c>
      <c r="CT518">
        <v>47.812</v>
      </c>
      <c r="CU518">
        <v>47.0434</v>
      </c>
      <c r="CV518">
        <v>1960.001</v>
      </c>
      <c r="CW518">
        <v>40.001</v>
      </c>
      <c r="CX518">
        <v>0</v>
      </c>
      <c r="CY518">
        <v>1651558018.2</v>
      </c>
      <c r="CZ518">
        <v>0</v>
      </c>
      <c r="DA518">
        <v>0</v>
      </c>
      <c r="DB518" t="s">
        <v>356</v>
      </c>
      <c r="DC518">
        <v>1657298120.5</v>
      </c>
      <c r="DD518">
        <v>1657298120.5</v>
      </c>
      <c r="DE518">
        <v>0</v>
      </c>
      <c r="DF518">
        <v>1.391</v>
      </c>
      <c r="DG518">
        <v>0.035</v>
      </c>
      <c r="DH518">
        <v>2.39</v>
      </c>
      <c r="DI518">
        <v>0.104</v>
      </c>
      <c r="DJ518">
        <v>419</v>
      </c>
      <c r="DK518">
        <v>18</v>
      </c>
      <c r="DL518">
        <v>0.11</v>
      </c>
      <c r="DM518">
        <v>0.02</v>
      </c>
      <c r="DN518">
        <v>-63.1914075</v>
      </c>
      <c r="DO518">
        <v>-24.9588866791744</v>
      </c>
      <c r="DP518">
        <v>2.43737402396385</v>
      </c>
      <c r="DQ518">
        <v>0</v>
      </c>
      <c r="DR518">
        <v>11.077315</v>
      </c>
      <c r="DS518">
        <v>-0.72121350844279</v>
      </c>
      <c r="DT518">
        <v>0.0722545277128015</v>
      </c>
      <c r="DU518">
        <v>0</v>
      </c>
      <c r="DV518">
        <v>0</v>
      </c>
      <c r="DW518">
        <v>2</v>
      </c>
      <c r="DX518" t="s">
        <v>357</v>
      </c>
      <c r="DY518">
        <v>2.8319</v>
      </c>
      <c r="DZ518">
        <v>2.64099</v>
      </c>
      <c r="EA518">
        <v>0.0779938</v>
      </c>
      <c r="EB518">
        <v>0.0865421</v>
      </c>
      <c r="EC518">
        <v>0.0810896</v>
      </c>
      <c r="ED518">
        <v>0.0517002</v>
      </c>
      <c r="EE518">
        <v>25675.3</v>
      </c>
      <c r="EF518">
        <v>22268</v>
      </c>
      <c r="EG518">
        <v>24947.6</v>
      </c>
      <c r="EH518">
        <v>23758.8</v>
      </c>
      <c r="EI518">
        <v>39168.5</v>
      </c>
      <c r="EJ518">
        <v>37328.5</v>
      </c>
      <c r="EK518">
        <v>45141.2</v>
      </c>
      <c r="EL518">
        <v>42425.4</v>
      </c>
      <c r="EM518">
        <v>1.74855</v>
      </c>
      <c r="EN518">
        <v>2.0304</v>
      </c>
      <c r="EO518">
        <v>-0.011757</v>
      </c>
      <c r="EP518">
        <v>0</v>
      </c>
      <c r="EQ518">
        <v>25.2247</v>
      </c>
      <c r="ER518">
        <v>999.9</v>
      </c>
      <c r="ES518">
        <v>24.899</v>
      </c>
      <c r="ET518">
        <v>41.604</v>
      </c>
      <c r="EU518">
        <v>27.8483</v>
      </c>
      <c r="EV518">
        <v>51.3534</v>
      </c>
      <c r="EW518">
        <v>30.9655</v>
      </c>
      <c r="EX518">
        <v>2</v>
      </c>
      <c r="EY518">
        <v>0.255315</v>
      </c>
      <c r="EZ518">
        <v>3.57395</v>
      </c>
      <c r="FA518">
        <v>20.2073</v>
      </c>
      <c r="FB518">
        <v>5.23271</v>
      </c>
      <c r="FC518">
        <v>11.992</v>
      </c>
      <c r="FD518">
        <v>4.95565</v>
      </c>
      <c r="FE518">
        <v>3.30395</v>
      </c>
      <c r="FF518">
        <v>351.1</v>
      </c>
      <c r="FG518">
        <v>9999</v>
      </c>
      <c r="FH518">
        <v>9999</v>
      </c>
      <c r="FI518">
        <v>6425.2</v>
      </c>
      <c r="FJ518">
        <v>1.86817</v>
      </c>
      <c r="FK518">
        <v>1.86401</v>
      </c>
      <c r="FL518">
        <v>1.87134</v>
      </c>
      <c r="FM518">
        <v>1.86263</v>
      </c>
      <c r="FN518">
        <v>1.86189</v>
      </c>
      <c r="FO518">
        <v>1.86829</v>
      </c>
      <c r="FP518">
        <v>1.85838</v>
      </c>
      <c r="FQ518">
        <v>1.86462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4.104</v>
      </c>
      <c r="GF518">
        <v>0.3608</v>
      </c>
      <c r="GG518">
        <v>2.14445261950712</v>
      </c>
      <c r="GH518">
        <v>0.00524579190152856</v>
      </c>
      <c r="GI518">
        <v>-2.61795653493914e-06</v>
      </c>
      <c r="GJ518">
        <v>1.03317073579164e-09</v>
      </c>
      <c r="GK518">
        <v>-0.0325879594738201</v>
      </c>
      <c r="GL518">
        <v>-0.0124659139965973</v>
      </c>
      <c r="GM518">
        <v>0.00156445697122576</v>
      </c>
      <c r="GN518">
        <v>-1.32223106024955e-05</v>
      </c>
      <c r="GO518">
        <v>14</v>
      </c>
      <c r="GP518">
        <v>2225</v>
      </c>
      <c r="GQ518">
        <v>3</v>
      </c>
      <c r="GR518">
        <v>45</v>
      </c>
      <c r="GS518">
        <v>3218.6</v>
      </c>
      <c r="GT518">
        <v>3218.6</v>
      </c>
      <c r="GU518">
        <v>1.62842</v>
      </c>
      <c r="GV518">
        <v>2.43652</v>
      </c>
      <c r="GW518">
        <v>1.99829</v>
      </c>
      <c r="GX518">
        <v>2.71118</v>
      </c>
      <c r="GY518">
        <v>2.09351</v>
      </c>
      <c r="GZ518">
        <v>2.42798</v>
      </c>
      <c r="HA518">
        <v>46.0657</v>
      </c>
      <c r="HB518">
        <v>13.6855</v>
      </c>
      <c r="HC518">
        <v>18</v>
      </c>
      <c r="HD518">
        <v>426.782</v>
      </c>
      <c r="HE518">
        <v>606.884</v>
      </c>
      <c r="HF518">
        <v>22.8815</v>
      </c>
      <c r="HG518">
        <v>30.8396</v>
      </c>
      <c r="HH518">
        <v>29.9978</v>
      </c>
      <c r="HI518">
        <v>30.68</v>
      </c>
      <c r="HJ518">
        <v>30.6672</v>
      </c>
      <c r="HK518">
        <v>32.6309</v>
      </c>
      <c r="HL518">
        <v>59.7649</v>
      </c>
      <c r="HM518">
        <v>0</v>
      </c>
      <c r="HN518">
        <v>22.9153</v>
      </c>
      <c r="HO518">
        <v>554.651</v>
      </c>
      <c r="HP518">
        <v>12.8032</v>
      </c>
      <c r="HQ518">
        <v>95.509</v>
      </c>
      <c r="HR518">
        <v>99.7084</v>
      </c>
    </row>
    <row r="519" spans="1:226">
      <c r="A519">
        <v>503</v>
      </c>
      <c r="B519">
        <v>1657491238.6</v>
      </c>
      <c r="C519">
        <v>4769.09999990463</v>
      </c>
      <c r="D519" t="s">
        <v>1369</v>
      </c>
      <c r="E519" t="s">
        <v>1370</v>
      </c>
      <c r="F519">
        <v>5</v>
      </c>
      <c r="G519" t="s">
        <v>1306</v>
      </c>
      <c r="H519" t="s">
        <v>354</v>
      </c>
      <c r="I519">
        <v>1657491236.1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544.12888059759</v>
      </c>
      <c r="AK519">
        <v>489.271975757576</v>
      </c>
      <c r="AL519">
        <v>3.09095198425135</v>
      </c>
      <c r="AM519">
        <v>66.5686079850961</v>
      </c>
      <c r="AN519">
        <f>(AP519 - AO519 + BO519*1E3/(8.314*(BQ519+273.15)) * AR519/BN519 * AQ519) * BN519/(100*BB519) * 1000/(1000 - AP519)</f>
        <v>0</v>
      </c>
      <c r="AO519">
        <v>12.7072961856025</v>
      </c>
      <c r="AP519">
        <v>23.7180527272727</v>
      </c>
      <c r="AQ519">
        <v>0.00609942014307361</v>
      </c>
      <c r="AR519">
        <v>77.6826224575981</v>
      </c>
      <c r="AS519">
        <v>17</v>
      </c>
      <c r="AT519">
        <v>3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1657491236.1</v>
      </c>
      <c r="BH519">
        <v>471.621111111111</v>
      </c>
      <c r="BI519">
        <v>539.183333333333</v>
      </c>
      <c r="BJ519">
        <v>23.7171666666667</v>
      </c>
      <c r="BK519">
        <v>12.7147555555556</v>
      </c>
      <c r="BL519">
        <v>467.490777777778</v>
      </c>
      <c r="BM519">
        <v>23.3559666666667</v>
      </c>
      <c r="BN519">
        <v>500.029777777778</v>
      </c>
      <c r="BO519">
        <v>72.1771888888889</v>
      </c>
      <c r="BP519">
        <v>0.0242700333333333</v>
      </c>
      <c r="BQ519">
        <v>26.3453111111111</v>
      </c>
      <c r="BR519">
        <v>25.0251</v>
      </c>
      <c r="BS519">
        <v>999.9</v>
      </c>
      <c r="BT519">
        <v>0</v>
      </c>
      <c r="BU519">
        <v>0</v>
      </c>
      <c r="BV519">
        <v>10025.4111111111</v>
      </c>
      <c r="BW519">
        <v>0</v>
      </c>
      <c r="BX519">
        <v>190.700666666667</v>
      </c>
      <c r="BY519">
        <v>-67.5623888888889</v>
      </c>
      <c r="BZ519">
        <v>483.078222222222</v>
      </c>
      <c r="CA519">
        <v>546.127333333333</v>
      </c>
      <c r="CB519">
        <v>11.0024111111111</v>
      </c>
      <c r="CC519">
        <v>539.183333333333</v>
      </c>
      <c r="CD519">
        <v>12.7147555555556</v>
      </c>
      <c r="CE519">
        <v>1.71183666666667</v>
      </c>
      <c r="CF519">
        <v>0.917714666666667</v>
      </c>
      <c r="CG519">
        <v>15.0042</v>
      </c>
      <c r="CH519">
        <v>5.67156888888889</v>
      </c>
      <c r="CI519">
        <v>2000.05333333333</v>
      </c>
      <c r="CJ519">
        <v>0.979999666666667</v>
      </c>
      <c r="CK519">
        <v>0.0200003111111111</v>
      </c>
      <c r="CL519">
        <v>0</v>
      </c>
      <c r="CM519">
        <v>2.46074444444444</v>
      </c>
      <c r="CN519">
        <v>0</v>
      </c>
      <c r="CO519">
        <v>14117.3888888889</v>
      </c>
      <c r="CP519">
        <v>16705.8666666667</v>
      </c>
      <c r="CQ519">
        <v>47.965</v>
      </c>
      <c r="CR519">
        <v>49.826</v>
      </c>
      <c r="CS519">
        <v>49.125</v>
      </c>
      <c r="CT519">
        <v>47.812</v>
      </c>
      <c r="CU519">
        <v>47.0482222222222</v>
      </c>
      <c r="CV519">
        <v>1960.05</v>
      </c>
      <c r="CW519">
        <v>40.0033333333333</v>
      </c>
      <c r="CX519">
        <v>0</v>
      </c>
      <c r="CY519">
        <v>1651558023</v>
      </c>
      <c r="CZ519">
        <v>0</v>
      </c>
      <c r="DA519">
        <v>0</v>
      </c>
      <c r="DB519" t="s">
        <v>356</v>
      </c>
      <c r="DC519">
        <v>1657298120.5</v>
      </c>
      <c r="DD519">
        <v>1657298120.5</v>
      </c>
      <c r="DE519">
        <v>0</v>
      </c>
      <c r="DF519">
        <v>1.391</v>
      </c>
      <c r="DG519">
        <v>0.035</v>
      </c>
      <c r="DH519">
        <v>2.39</v>
      </c>
      <c r="DI519">
        <v>0.104</v>
      </c>
      <c r="DJ519">
        <v>419</v>
      </c>
      <c r="DK519">
        <v>18</v>
      </c>
      <c r="DL519">
        <v>0.11</v>
      </c>
      <c r="DM519">
        <v>0.02</v>
      </c>
      <c r="DN519">
        <v>-65.081785</v>
      </c>
      <c r="DO519">
        <v>-18.9766941838648</v>
      </c>
      <c r="DP519">
        <v>1.84065257565761</v>
      </c>
      <c r="DQ519">
        <v>0</v>
      </c>
      <c r="DR519">
        <v>11.0390125</v>
      </c>
      <c r="DS519">
        <v>-0.540721575985016</v>
      </c>
      <c r="DT519">
        <v>0.0610251718043465</v>
      </c>
      <c r="DU519">
        <v>0</v>
      </c>
      <c r="DV519">
        <v>0</v>
      </c>
      <c r="DW519">
        <v>2</v>
      </c>
      <c r="DX519" t="s">
        <v>357</v>
      </c>
      <c r="DY519">
        <v>2.83202</v>
      </c>
      <c r="DZ519">
        <v>2.64078</v>
      </c>
      <c r="EA519">
        <v>0.0798829</v>
      </c>
      <c r="EB519">
        <v>0.0884161</v>
      </c>
      <c r="EC519">
        <v>0.0811227</v>
      </c>
      <c r="ED519">
        <v>0.0517851</v>
      </c>
      <c r="EE519">
        <v>25623.7</v>
      </c>
      <c r="EF519">
        <v>22223.1</v>
      </c>
      <c r="EG519">
        <v>24948.6</v>
      </c>
      <c r="EH519">
        <v>23759.6</v>
      </c>
      <c r="EI519">
        <v>39168.2</v>
      </c>
      <c r="EJ519">
        <v>37326.2</v>
      </c>
      <c r="EK519">
        <v>45142.5</v>
      </c>
      <c r="EL519">
        <v>42426.5</v>
      </c>
      <c r="EM519">
        <v>1.74872</v>
      </c>
      <c r="EN519">
        <v>2.03032</v>
      </c>
      <c r="EO519">
        <v>-0.0118241</v>
      </c>
      <c r="EP519">
        <v>0</v>
      </c>
      <c r="EQ519">
        <v>25.217</v>
      </c>
      <c r="ER519">
        <v>999.9</v>
      </c>
      <c r="ES519">
        <v>24.899</v>
      </c>
      <c r="ET519">
        <v>41.604</v>
      </c>
      <c r="EU519">
        <v>27.8496</v>
      </c>
      <c r="EV519">
        <v>51.3334</v>
      </c>
      <c r="EW519">
        <v>30.9375</v>
      </c>
      <c r="EX519">
        <v>2</v>
      </c>
      <c r="EY519">
        <v>0.253829</v>
      </c>
      <c r="EZ519">
        <v>3.47226</v>
      </c>
      <c r="FA519">
        <v>20.2097</v>
      </c>
      <c r="FB519">
        <v>5.23241</v>
      </c>
      <c r="FC519">
        <v>11.992</v>
      </c>
      <c r="FD519">
        <v>4.9556</v>
      </c>
      <c r="FE519">
        <v>3.30395</v>
      </c>
      <c r="FF519">
        <v>351.1</v>
      </c>
      <c r="FG519">
        <v>9999</v>
      </c>
      <c r="FH519">
        <v>9999</v>
      </c>
      <c r="FI519">
        <v>6425.4</v>
      </c>
      <c r="FJ519">
        <v>1.86815</v>
      </c>
      <c r="FK519">
        <v>1.86401</v>
      </c>
      <c r="FL519">
        <v>1.87136</v>
      </c>
      <c r="FM519">
        <v>1.86263</v>
      </c>
      <c r="FN519">
        <v>1.86189</v>
      </c>
      <c r="FO519">
        <v>1.86828</v>
      </c>
      <c r="FP519">
        <v>1.85837</v>
      </c>
      <c r="FQ519">
        <v>1.86461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4.157</v>
      </c>
      <c r="GF519">
        <v>0.3612</v>
      </c>
      <c r="GG519">
        <v>2.14445261950712</v>
      </c>
      <c r="GH519">
        <v>0.00524579190152856</v>
      </c>
      <c r="GI519">
        <v>-2.61795653493914e-06</v>
      </c>
      <c r="GJ519">
        <v>1.03317073579164e-09</v>
      </c>
      <c r="GK519">
        <v>-0.0325879594738201</v>
      </c>
      <c r="GL519">
        <v>-0.0124659139965973</v>
      </c>
      <c r="GM519">
        <v>0.00156445697122576</v>
      </c>
      <c r="GN519">
        <v>-1.32223106024955e-05</v>
      </c>
      <c r="GO519">
        <v>14</v>
      </c>
      <c r="GP519">
        <v>2225</v>
      </c>
      <c r="GQ519">
        <v>3</v>
      </c>
      <c r="GR519">
        <v>45</v>
      </c>
      <c r="GS519">
        <v>3218.6</v>
      </c>
      <c r="GT519">
        <v>3218.6</v>
      </c>
      <c r="GU519">
        <v>1.66992</v>
      </c>
      <c r="GV519">
        <v>2.43408</v>
      </c>
      <c r="GW519">
        <v>1.99829</v>
      </c>
      <c r="GX519">
        <v>2.71118</v>
      </c>
      <c r="GY519">
        <v>2.09351</v>
      </c>
      <c r="GZ519">
        <v>2.41577</v>
      </c>
      <c r="HA519">
        <v>46.0657</v>
      </c>
      <c r="HB519">
        <v>13.6855</v>
      </c>
      <c r="HC519">
        <v>18</v>
      </c>
      <c r="HD519">
        <v>426.86</v>
      </c>
      <c r="HE519">
        <v>606.798</v>
      </c>
      <c r="HF519">
        <v>22.8635</v>
      </c>
      <c r="HG519">
        <v>30.8333</v>
      </c>
      <c r="HH519">
        <v>29.9983</v>
      </c>
      <c r="HI519">
        <v>30.6765</v>
      </c>
      <c r="HJ519">
        <v>30.6646</v>
      </c>
      <c r="HK519">
        <v>33.4508</v>
      </c>
      <c r="HL519">
        <v>59.4835</v>
      </c>
      <c r="HM519">
        <v>0</v>
      </c>
      <c r="HN519">
        <v>22.8832</v>
      </c>
      <c r="HO519">
        <v>574.806</v>
      </c>
      <c r="HP519">
        <v>12.844</v>
      </c>
      <c r="HQ519">
        <v>95.512</v>
      </c>
      <c r="HR519">
        <v>99.7113</v>
      </c>
    </row>
    <row r="520" spans="1:226">
      <c r="A520">
        <v>504</v>
      </c>
      <c r="B520">
        <v>1657491243.6</v>
      </c>
      <c r="C520">
        <v>4774.09999990463</v>
      </c>
      <c r="D520" t="s">
        <v>1371</v>
      </c>
      <c r="E520" t="s">
        <v>1372</v>
      </c>
      <c r="F520">
        <v>5</v>
      </c>
      <c r="G520" t="s">
        <v>1306</v>
      </c>
      <c r="H520" t="s">
        <v>354</v>
      </c>
      <c r="I520">
        <v>1657491240.8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560.839881236202</v>
      </c>
      <c r="AK520">
        <v>504.660084848485</v>
      </c>
      <c r="AL520">
        <v>3.07571320902357</v>
      </c>
      <c r="AM520">
        <v>66.5686079850961</v>
      </c>
      <c r="AN520">
        <f>(AP520 - AO520 + BO520*1E3/(8.314*(BQ520+273.15)) * AR520/BN520 * AQ520) * BN520/(100*BB520) * 1000/(1000 - AP520)</f>
        <v>0</v>
      </c>
      <c r="AO520">
        <v>12.749960320835</v>
      </c>
      <c r="AP520">
        <v>23.7422987878788</v>
      </c>
      <c r="AQ520">
        <v>0.00649100586702455</v>
      </c>
      <c r="AR520">
        <v>77.6826224575981</v>
      </c>
      <c r="AS520">
        <v>17</v>
      </c>
      <c r="AT520">
        <v>3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1657491240.8</v>
      </c>
      <c r="BH520">
        <v>485.7289</v>
      </c>
      <c r="BI520">
        <v>554.8026</v>
      </c>
      <c r="BJ520">
        <v>23.72914</v>
      </c>
      <c r="BK520">
        <v>12.75018</v>
      </c>
      <c r="BL520">
        <v>481.5504</v>
      </c>
      <c r="BM520">
        <v>23.3675</v>
      </c>
      <c r="BN520">
        <v>500.0052</v>
      </c>
      <c r="BO520">
        <v>72.1788</v>
      </c>
      <c r="BP520">
        <v>0.02418376</v>
      </c>
      <c r="BQ520">
        <v>26.33528</v>
      </c>
      <c r="BR520">
        <v>25.01378</v>
      </c>
      <c r="BS520">
        <v>999.9</v>
      </c>
      <c r="BT520">
        <v>0</v>
      </c>
      <c r="BU520">
        <v>0</v>
      </c>
      <c r="BV520">
        <v>10006.675</v>
      </c>
      <c r="BW520">
        <v>0</v>
      </c>
      <c r="BX520">
        <v>191.0314</v>
      </c>
      <c r="BY520">
        <v>-69.07352</v>
      </c>
      <c r="BZ520">
        <v>497.5353</v>
      </c>
      <c r="CA520">
        <v>561.9678</v>
      </c>
      <c r="CB520">
        <v>10.979</v>
      </c>
      <c r="CC520">
        <v>554.8026</v>
      </c>
      <c r="CD520">
        <v>12.75018</v>
      </c>
      <c r="CE520">
        <v>1.712742</v>
      </c>
      <c r="CF520">
        <v>0.9202913</v>
      </c>
      <c r="CG520">
        <v>15.01239</v>
      </c>
      <c r="CH520">
        <v>5.712015</v>
      </c>
      <c r="CI520">
        <v>1999.978</v>
      </c>
      <c r="CJ520">
        <v>0.9799999</v>
      </c>
      <c r="CK520">
        <v>0.02000007</v>
      </c>
      <c r="CL520">
        <v>0</v>
      </c>
      <c r="CM520">
        <v>2.47423</v>
      </c>
      <c r="CN520">
        <v>0</v>
      </c>
      <c r="CO520">
        <v>14174.41</v>
      </c>
      <c r="CP520">
        <v>16705.25</v>
      </c>
      <c r="CQ520">
        <v>47.937</v>
      </c>
      <c r="CR520">
        <v>49.8246</v>
      </c>
      <c r="CS520">
        <v>49.125</v>
      </c>
      <c r="CT520">
        <v>47.812</v>
      </c>
      <c r="CU520">
        <v>47.0372</v>
      </c>
      <c r="CV520">
        <v>1959.978</v>
      </c>
      <c r="CW520">
        <v>40</v>
      </c>
      <c r="CX520">
        <v>0</v>
      </c>
      <c r="CY520">
        <v>1651558028.4</v>
      </c>
      <c r="CZ520">
        <v>0</v>
      </c>
      <c r="DA520">
        <v>0</v>
      </c>
      <c r="DB520" t="s">
        <v>356</v>
      </c>
      <c r="DC520">
        <v>1657298120.5</v>
      </c>
      <c r="DD520">
        <v>1657298120.5</v>
      </c>
      <c r="DE520">
        <v>0</v>
      </c>
      <c r="DF520">
        <v>1.391</v>
      </c>
      <c r="DG520">
        <v>0.035</v>
      </c>
      <c r="DH520">
        <v>2.39</v>
      </c>
      <c r="DI520">
        <v>0.104</v>
      </c>
      <c r="DJ520">
        <v>419</v>
      </c>
      <c r="DK520">
        <v>18</v>
      </c>
      <c r="DL520">
        <v>0.11</v>
      </c>
      <c r="DM520">
        <v>0.02</v>
      </c>
      <c r="DN520">
        <v>-66.61739</v>
      </c>
      <c r="DO520">
        <v>-16.6054491557224</v>
      </c>
      <c r="DP520">
        <v>1.60966010555024</v>
      </c>
      <c r="DQ520">
        <v>0</v>
      </c>
      <c r="DR520">
        <v>11.00167</v>
      </c>
      <c r="DS520">
        <v>-0.230127579737346</v>
      </c>
      <c r="DT520">
        <v>0.0340152186528324</v>
      </c>
      <c r="DU520">
        <v>0</v>
      </c>
      <c r="DV520">
        <v>0</v>
      </c>
      <c r="DW520">
        <v>2</v>
      </c>
      <c r="DX520" t="s">
        <v>357</v>
      </c>
      <c r="DY520">
        <v>2.83247</v>
      </c>
      <c r="DZ520">
        <v>2.64043</v>
      </c>
      <c r="EA520">
        <v>0.0817503</v>
      </c>
      <c r="EB520">
        <v>0.0904145</v>
      </c>
      <c r="EC520">
        <v>0.081185</v>
      </c>
      <c r="ED520">
        <v>0.0518381</v>
      </c>
      <c r="EE520">
        <v>25572.7</v>
      </c>
      <c r="EF520">
        <v>22175.1</v>
      </c>
      <c r="EG520">
        <v>24949.5</v>
      </c>
      <c r="EH520">
        <v>23760.4</v>
      </c>
      <c r="EI520">
        <v>39167.2</v>
      </c>
      <c r="EJ520">
        <v>37325.4</v>
      </c>
      <c r="EK520">
        <v>45144.3</v>
      </c>
      <c r="EL520">
        <v>42427.9</v>
      </c>
      <c r="EM520">
        <v>1.74905</v>
      </c>
      <c r="EN520">
        <v>2.03058</v>
      </c>
      <c r="EO520">
        <v>-0.0129454</v>
      </c>
      <c r="EP520">
        <v>0</v>
      </c>
      <c r="EQ520">
        <v>25.208</v>
      </c>
      <c r="ER520">
        <v>999.9</v>
      </c>
      <c r="ES520">
        <v>24.875</v>
      </c>
      <c r="ET520">
        <v>41.604</v>
      </c>
      <c r="EU520">
        <v>27.825</v>
      </c>
      <c r="EV520">
        <v>51.0134</v>
      </c>
      <c r="EW520">
        <v>30.7772</v>
      </c>
      <c r="EX520">
        <v>2</v>
      </c>
      <c r="EY520">
        <v>0.252403</v>
      </c>
      <c r="EZ520">
        <v>3.4192</v>
      </c>
      <c r="FA520">
        <v>20.2112</v>
      </c>
      <c r="FB520">
        <v>5.23167</v>
      </c>
      <c r="FC520">
        <v>11.992</v>
      </c>
      <c r="FD520">
        <v>4.95585</v>
      </c>
      <c r="FE520">
        <v>3.30395</v>
      </c>
      <c r="FF520">
        <v>351.1</v>
      </c>
      <c r="FG520">
        <v>9999</v>
      </c>
      <c r="FH520">
        <v>9999</v>
      </c>
      <c r="FI520">
        <v>6425.4</v>
      </c>
      <c r="FJ520">
        <v>1.86817</v>
      </c>
      <c r="FK520">
        <v>1.86401</v>
      </c>
      <c r="FL520">
        <v>1.87137</v>
      </c>
      <c r="FM520">
        <v>1.86264</v>
      </c>
      <c r="FN520">
        <v>1.86188</v>
      </c>
      <c r="FO520">
        <v>1.86829</v>
      </c>
      <c r="FP520">
        <v>1.85838</v>
      </c>
      <c r="FQ520">
        <v>1.86462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4.208</v>
      </c>
      <c r="GF520">
        <v>0.3622</v>
      </c>
      <c r="GG520">
        <v>2.14445261950712</v>
      </c>
      <c r="GH520">
        <v>0.00524579190152856</v>
      </c>
      <c r="GI520">
        <v>-2.61795653493914e-06</v>
      </c>
      <c r="GJ520">
        <v>1.03317073579164e-09</v>
      </c>
      <c r="GK520">
        <v>-0.0325879594738201</v>
      </c>
      <c r="GL520">
        <v>-0.0124659139965973</v>
      </c>
      <c r="GM520">
        <v>0.00156445697122576</v>
      </c>
      <c r="GN520">
        <v>-1.32223106024955e-05</v>
      </c>
      <c r="GO520">
        <v>14</v>
      </c>
      <c r="GP520">
        <v>2225</v>
      </c>
      <c r="GQ520">
        <v>3</v>
      </c>
      <c r="GR520">
        <v>45</v>
      </c>
      <c r="GS520">
        <v>3218.7</v>
      </c>
      <c r="GT520">
        <v>3218.7</v>
      </c>
      <c r="GU520">
        <v>1.70898</v>
      </c>
      <c r="GV520">
        <v>2.43286</v>
      </c>
      <c r="GW520">
        <v>1.99829</v>
      </c>
      <c r="GX520">
        <v>2.71118</v>
      </c>
      <c r="GY520">
        <v>2.09351</v>
      </c>
      <c r="GZ520">
        <v>2.42554</v>
      </c>
      <c r="HA520">
        <v>46.0657</v>
      </c>
      <c r="HB520">
        <v>13.6942</v>
      </c>
      <c r="HC520">
        <v>18</v>
      </c>
      <c r="HD520">
        <v>427.018</v>
      </c>
      <c r="HE520">
        <v>606.955</v>
      </c>
      <c r="HF520">
        <v>22.8518</v>
      </c>
      <c r="HG520">
        <v>30.8263</v>
      </c>
      <c r="HH520">
        <v>29.9986</v>
      </c>
      <c r="HI520">
        <v>30.672</v>
      </c>
      <c r="HJ520">
        <v>30.6607</v>
      </c>
      <c r="HK520">
        <v>34.2329</v>
      </c>
      <c r="HL520">
        <v>59.2021</v>
      </c>
      <c r="HM520">
        <v>0</v>
      </c>
      <c r="HN520">
        <v>22.862</v>
      </c>
      <c r="HO520">
        <v>588.174</v>
      </c>
      <c r="HP520">
        <v>12.8594</v>
      </c>
      <c r="HQ520">
        <v>95.5157</v>
      </c>
      <c r="HR520">
        <v>99.7145</v>
      </c>
    </row>
    <row r="521" spans="1:226">
      <c r="A521">
        <v>505</v>
      </c>
      <c r="B521">
        <v>1657491248.6</v>
      </c>
      <c r="C521">
        <v>4779.09999990463</v>
      </c>
      <c r="D521" t="s">
        <v>1373</v>
      </c>
      <c r="E521" t="s">
        <v>1374</v>
      </c>
      <c r="F521">
        <v>5</v>
      </c>
      <c r="G521" t="s">
        <v>1306</v>
      </c>
      <c r="H521" t="s">
        <v>354</v>
      </c>
      <c r="I521">
        <v>1657491246.1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578.124268588753</v>
      </c>
      <c r="AK521">
        <v>520.711587878788</v>
      </c>
      <c r="AL521">
        <v>3.21979686493755</v>
      </c>
      <c r="AM521">
        <v>66.5686079850961</v>
      </c>
      <c r="AN521">
        <f>(AP521 - AO521 + BO521*1E3/(8.314*(BQ521+273.15)) * AR521/BN521 * AQ521) * BN521/(100*BB521) * 1000/(1000 - AP521)</f>
        <v>0</v>
      </c>
      <c r="AO521">
        <v>12.7665175657393</v>
      </c>
      <c r="AP521">
        <v>23.7095515151515</v>
      </c>
      <c r="AQ521">
        <v>-0.00886137887147143</v>
      </c>
      <c r="AR521">
        <v>77.6826224575981</v>
      </c>
      <c r="AS521">
        <v>17</v>
      </c>
      <c r="AT521">
        <v>3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1657491246.1</v>
      </c>
      <c r="BH521">
        <v>502.112666666667</v>
      </c>
      <c r="BI521">
        <v>572.726777777778</v>
      </c>
      <c r="BJ521">
        <v>23.7272888888889</v>
      </c>
      <c r="BK521">
        <v>12.7915222222222</v>
      </c>
      <c r="BL521">
        <v>497.878111111111</v>
      </c>
      <c r="BM521">
        <v>23.3656888888889</v>
      </c>
      <c r="BN521">
        <v>500.053444444444</v>
      </c>
      <c r="BO521">
        <v>72.1769</v>
      </c>
      <c r="BP521">
        <v>0.0239390333333333</v>
      </c>
      <c r="BQ521">
        <v>26.3207777777778</v>
      </c>
      <c r="BR521">
        <v>24.9926444444444</v>
      </c>
      <c r="BS521">
        <v>999.9</v>
      </c>
      <c r="BT521">
        <v>0</v>
      </c>
      <c r="BU521">
        <v>0</v>
      </c>
      <c r="BV521">
        <v>9985.9</v>
      </c>
      <c r="BW521">
        <v>0</v>
      </c>
      <c r="BX521">
        <v>190.318333333333</v>
      </c>
      <c r="BY521">
        <v>-70.6141888888889</v>
      </c>
      <c r="BZ521">
        <v>514.316</v>
      </c>
      <c r="CA521">
        <v>580.148111111111</v>
      </c>
      <c r="CB521">
        <v>10.9357222222222</v>
      </c>
      <c r="CC521">
        <v>572.726777777778</v>
      </c>
      <c r="CD521">
        <v>12.7915222222222</v>
      </c>
      <c r="CE521">
        <v>1.71256222222222</v>
      </c>
      <c r="CF521">
        <v>0.923253666666667</v>
      </c>
      <c r="CG521">
        <v>15.0107555555556</v>
      </c>
      <c r="CH521">
        <v>5.75836888888889</v>
      </c>
      <c r="CI521">
        <v>1999.98888888889</v>
      </c>
      <c r="CJ521">
        <v>0.979999666666667</v>
      </c>
      <c r="CK521">
        <v>0.0200003111111111</v>
      </c>
      <c r="CL521">
        <v>0</v>
      </c>
      <c r="CM521">
        <v>2.40785555555556</v>
      </c>
      <c r="CN521">
        <v>0</v>
      </c>
      <c r="CO521">
        <v>14236.1111111111</v>
      </c>
      <c r="CP521">
        <v>16705.3333333333</v>
      </c>
      <c r="CQ521">
        <v>47.937</v>
      </c>
      <c r="CR521">
        <v>49.812</v>
      </c>
      <c r="CS521">
        <v>49.125</v>
      </c>
      <c r="CT521">
        <v>47.812</v>
      </c>
      <c r="CU521">
        <v>47.0482222222222</v>
      </c>
      <c r="CV521">
        <v>1959.98888888889</v>
      </c>
      <c r="CW521">
        <v>40</v>
      </c>
      <c r="CX521">
        <v>0</v>
      </c>
      <c r="CY521">
        <v>1651558033.2</v>
      </c>
      <c r="CZ521">
        <v>0</v>
      </c>
      <c r="DA521">
        <v>0</v>
      </c>
      <c r="DB521" t="s">
        <v>356</v>
      </c>
      <c r="DC521">
        <v>1657298120.5</v>
      </c>
      <c r="DD521">
        <v>1657298120.5</v>
      </c>
      <c r="DE521">
        <v>0</v>
      </c>
      <c r="DF521">
        <v>1.391</v>
      </c>
      <c r="DG521">
        <v>0.035</v>
      </c>
      <c r="DH521">
        <v>2.39</v>
      </c>
      <c r="DI521">
        <v>0.104</v>
      </c>
      <c r="DJ521">
        <v>419</v>
      </c>
      <c r="DK521">
        <v>18</v>
      </c>
      <c r="DL521">
        <v>0.11</v>
      </c>
      <c r="DM521">
        <v>0.02</v>
      </c>
      <c r="DN521">
        <v>-68.35099</v>
      </c>
      <c r="DO521">
        <v>-17.3747752345215</v>
      </c>
      <c r="DP521">
        <v>1.68870874720894</v>
      </c>
      <c r="DQ521">
        <v>0</v>
      </c>
      <c r="DR521">
        <v>10.97426</v>
      </c>
      <c r="DS521">
        <v>-0.164055534709202</v>
      </c>
      <c r="DT521">
        <v>0.0299351114913576</v>
      </c>
      <c r="DU521">
        <v>0</v>
      </c>
      <c r="DV521">
        <v>0</v>
      </c>
      <c r="DW521">
        <v>2</v>
      </c>
      <c r="DX521" t="s">
        <v>357</v>
      </c>
      <c r="DY521">
        <v>2.83187</v>
      </c>
      <c r="DZ521">
        <v>2.64038</v>
      </c>
      <c r="EA521">
        <v>0.0836628</v>
      </c>
      <c r="EB521">
        <v>0.0922725</v>
      </c>
      <c r="EC521">
        <v>0.0811043</v>
      </c>
      <c r="ED521">
        <v>0.0521017</v>
      </c>
      <c r="EE521">
        <v>25519.9</v>
      </c>
      <c r="EF521">
        <v>22130.5</v>
      </c>
      <c r="EG521">
        <v>24950</v>
      </c>
      <c r="EH521">
        <v>23761.1</v>
      </c>
      <c r="EI521">
        <v>39171</v>
      </c>
      <c r="EJ521">
        <v>37316.1</v>
      </c>
      <c r="EK521">
        <v>45144.6</v>
      </c>
      <c r="EL521">
        <v>42429.1</v>
      </c>
      <c r="EM521">
        <v>1.74877</v>
      </c>
      <c r="EN521">
        <v>2.03093</v>
      </c>
      <c r="EO521">
        <v>-0.0123121</v>
      </c>
      <c r="EP521">
        <v>0</v>
      </c>
      <c r="EQ521">
        <v>25.1967</v>
      </c>
      <c r="ER521">
        <v>999.9</v>
      </c>
      <c r="ES521">
        <v>24.85</v>
      </c>
      <c r="ET521">
        <v>41.624</v>
      </c>
      <c r="EU521">
        <v>27.8266</v>
      </c>
      <c r="EV521">
        <v>51.2334</v>
      </c>
      <c r="EW521">
        <v>30.9415</v>
      </c>
      <c r="EX521">
        <v>2</v>
      </c>
      <c r="EY521">
        <v>0.25138</v>
      </c>
      <c r="EZ521">
        <v>2.92863</v>
      </c>
      <c r="FA521">
        <v>20.2195</v>
      </c>
      <c r="FB521">
        <v>5.23137</v>
      </c>
      <c r="FC521">
        <v>11.992</v>
      </c>
      <c r="FD521">
        <v>4.95565</v>
      </c>
      <c r="FE521">
        <v>3.30395</v>
      </c>
      <c r="FF521">
        <v>351.1</v>
      </c>
      <c r="FG521">
        <v>9999</v>
      </c>
      <c r="FH521">
        <v>9999</v>
      </c>
      <c r="FI521">
        <v>6425.7</v>
      </c>
      <c r="FJ521">
        <v>1.86816</v>
      </c>
      <c r="FK521">
        <v>1.86401</v>
      </c>
      <c r="FL521">
        <v>1.87136</v>
      </c>
      <c r="FM521">
        <v>1.86264</v>
      </c>
      <c r="FN521">
        <v>1.86189</v>
      </c>
      <c r="FO521">
        <v>1.86829</v>
      </c>
      <c r="FP521">
        <v>1.85839</v>
      </c>
      <c r="FQ521">
        <v>1.86461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4.261</v>
      </c>
      <c r="GF521">
        <v>0.3609</v>
      </c>
      <c r="GG521">
        <v>2.14445261950712</v>
      </c>
      <c r="GH521">
        <v>0.00524579190152856</v>
      </c>
      <c r="GI521">
        <v>-2.61795653493914e-06</v>
      </c>
      <c r="GJ521">
        <v>1.03317073579164e-09</v>
      </c>
      <c r="GK521">
        <v>-0.0325879594738201</v>
      </c>
      <c r="GL521">
        <v>-0.0124659139965973</v>
      </c>
      <c r="GM521">
        <v>0.00156445697122576</v>
      </c>
      <c r="GN521">
        <v>-1.32223106024955e-05</v>
      </c>
      <c r="GO521">
        <v>14</v>
      </c>
      <c r="GP521">
        <v>2225</v>
      </c>
      <c r="GQ521">
        <v>3</v>
      </c>
      <c r="GR521">
        <v>45</v>
      </c>
      <c r="GS521">
        <v>3218.8</v>
      </c>
      <c r="GT521">
        <v>3218.8</v>
      </c>
      <c r="GU521">
        <v>1.74927</v>
      </c>
      <c r="GV521">
        <v>2.42798</v>
      </c>
      <c r="GW521">
        <v>1.99829</v>
      </c>
      <c r="GX521">
        <v>2.71118</v>
      </c>
      <c r="GY521">
        <v>2.09351</v>
      </c>
      <c r="GZ521">
        <v>2.42554</v>
      </c>
      <c r="HA521">
        <v>46.0367</v>
      </c>
      <c r="HB521">
        <v>13.7118</v>
      </c>
      <c r="HC521">
        <v>18</v>
      </c>
      <c r="HD521">
        <v>426.832</v>
      </c>
      <c r="HE521">
        <v>607.185</v>
      </c>
      <c r="HF521">
        <v>22.8584</v>
      </c>
      <c r="HG521">
        <v>30.8196</v>
      </c>
      <c r="HH521">
        <v>29.9988</v>
      </c>
      <c r="HI521">
        <v>30.668</v>
      </c>
      <c r="HJ521">
        <v>30.6561</v>
      </c>
      <c r="HK521">
        <v>35.0462</v>
      </c>
      <c r="HL521">
        <v>59.2021</v>
      </c>
      <c r="HM521">
        <v>0</v>
      </c>
      <c r="HN521">
        <v>23.0032</v>
      </c>
      <c r="HO521">
        <v>608.381</v>
      </c>
      <c r="HP521">
        <v>12.9176</v>
      </c>
      <c r="HQ521">
        <v>95.5168</v>
      </c>
      <c r="HR521">
        <v>99.7174</v>
      </c>
    </row>
    <row r="522" spans="1:226">
      <c r="A522">
        <v>506</v>
      </c>
      <c r="B522">
        <v>1657491253.6</v>
      </c>
      <c r="C522">
        <v>4784.09999990463</v>
      </c>
      <c r="D522" t="s">
        <v>1375</v>
      </c>
      <c r="E522" t="s">
        <v>1376</v>
      </c>
      <c r="F522">
        <v>5</v>
      </c>
      <c r="G522" t="s">
        <v>1306</v>
      </c>
      <c r="H522" t="s">
        <v>354</v>
      </c>
      <c r="I522">
        <v>1657491250.8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595.078209617707</v>
      </c>
      <c r="AK522">
        <v>536.295787878788</v>
      </c>
      <c r="AL522">
        <v>3.12604756744578</v>
      </c>
      <c r="AM522">
        <v>66.5686079850961</v>
      </c>
      <c r="AN522">
        <f>(AP522 - AO522 + BO522*1E3/(8.314*(BQ522+273.15)) * AR522/BN522 * AQ522) * BN522/(100*BB522) * 1000/(1000 - AP522)</f>
        <v>0</v>
      </c>
      <c r="AO522">
        <v>12.8463989309904</v>
      </c>
      <c r="AP522">
        <v>23.7506006060606</v>
      </c>
      <c r="AQ522">
        <v>0.00873340864773148</v>
      </c>
      <c r="AR522">
        <v>77.6826224575981</v>
      </c>
      <c r="AS522">
        <v>17</v>
      </c>
      <c r="AT522">
        <v>3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1657491250.8</v>
      </c>
      <c r="BH522">
        <v>516.5206</v>
      </c>
      <c r="BI522">
        <v>588.556</v>
      </c>
      <c r="BJ522">
        <v>23.72798</v>
      </c>
      <c r="BK522">
        <v>12.84555</v>
      </c>
      <c r="BL522">
        <v>512.2371</v>
      </c>
      <c r="BM522">
        <v>23.36636</v>
      </c>
      <c r="BN522">
        <v>499.9313</v>
      </c>
      <c r="BO522">
        <v>72.17682</v>
      </c>
      <c r="BP522">
        <v>0.02412749</v>
      </c>
      <c r="BQ522">
        <v>26.31391</v>
      </c>
      <c r="BR522">
        <v>24.98893</v>
      </c>
      <c r="BS522">
        <v>999.9</v>
      </c>
      <c r="BT522">
        <v>0</v>
      </c>
      <c r="BU522">
        <v>0</v>
      </c>
      <c r="BV522">
        <v>10002.95</v>
      </c>
      <c r="BW522">
        <v>0</v>
      </c>
      <c r="BX522">
        <v>188.1638</v>
      </c>
      <c r="BY522">
        <v>-72.03547</v>
      </c>
      <c r="BZ522">
        <v>529.0744</v>
      </c>
      <c r="CA522">
        <v>596.215</v>
      </c>
      <c r="CB522">
        <v>10.88246</v>
      </c>
      <c r="CC522">
        <v>588.556</v>
      </c>
      <c r="CD522">
        <v>12.84555</v>
      </c>
      <c r="CE522">
        <v>1.712611</v>
      </c>
      <c r="CF522">
        <v>0.9271511</v>
      </c>
      <c r="CG522">
        <v>15.0112</v>
      </c>
      <c r="CH522">
        <v>5.819209</v>
      </c>
      <c r="CI522">
        <v>2000.043</v>
      </c>
      <c r="CJ522">
        <v>0.9799999</v>
      </c>
      <c r="CK522">
        <v>0.02000007</v>
      </c>
      <c r="CL522">
        <v>0</v>
      </c>
      <c r="CM522">
        <v>2.48554</v>
      </c>
      <c r="CN522">
        <v>0</v>
      </c>
      <c r="CO522">
        <v>14278.56</v>
      </c>
      <c r="CP522">
        <v>16705.76</v>
      </c>
      <c r="CQ522">
        <v>47.937</v>
      </c>
      <c r="CR522">
        <v>49.7996</v>
      </c>
      <c r="CS522">
        <v>49.125</v>
      </c>
      <c r="CT522">
        <v>47.812</v>
      </c>
      <c r="CU522">
        <v>47.0558</v>
      </c>
      <c r="CV522">
        <v>1960.042</v>
      </c>
      <c r="CW522">
        <v>40.001</v>
      </c>
      <c r="CX522">
        <v>0</v>
      </c>
      <c r="CY522">
        <v>1651558038</v>
      </c>
      <c r="CZ522">
        <v>0</v>
      </c>
      <c r="DA522">
        <v>0</v>
      </c>
      <c r="DB522" t="s">
        <v>356</v>
      </c>
      <c r="DC522">
        <v>1657298120.5</v>
      </c>
      <c r="DD522">
        <v>1657298120.5</v>
      </c>
      <c r="DE522">
        <v>0</v>
      </c>
      <c r="DF522">
        <v>1.391</v>
      </c>
      <c r="DG522">
        <v>0.035</v>
      </c>
      <c r="DH522">
        <v>2.39</v>
      </c>
      <c r="DI522">
        <v>0.104</v>
      </c>
      <c r="DJ522">
        <v>419</v>
      </c>
      <c r="DK522">
        <v>18</v>
      </c>
      <c r="DL522">
        <v>0.11</v>
      </c>
      <c r="DM522">
        <v>0.02</v>
      </c>
      <c r="DN522">
        <v>-69.496465</v>
      </c>
      <c r="DO522">
        <v>-17.7661013133206</v>
      </c>
      <c r="DP522">
        <v>1.72990039995804</v>
      </c>
      <c r="DQ522">
        <v>0</v>
      </c>
      <c r="DR522">
        <v>10.955095</v>
      </c>
      <c r="DS522">
        <v>-0.448863039399642</v>
      </c>
      <c r="DT522">
        <v>0.0492872242574078</v>
      </c>
      <c r="DU522">
        <v>0</v>
      </c>
      <c r="DV522">
        <v>0</v>
      </c>
      <c r="DW522">
        <v>2</v>
      </c>
      <c r="DX522" t="s">
        <v>357</v>
      </c>
      <c r="DY522">
        <v>2.83206</v>
      </c>
      <c r="DZ522">
        <v>2.64071</v>
      </c>
      <c r="EA522">
        <v>0.0854944</v>
      </c>
      <c r="EB522">
        <v>0.0942395</v>
      </c>
      <c r="EC522">
        <v>0.0812149</v>
      </c>
      <c r="ED522">
        <v>0.0521175</v>
      </c>
      <c r="EE522">
        <v>25469.2</v>
      </c>
      <c r="EF522">
        <v>22083.1</v>
      </c>
      <c r="EG522">
        <v>24950.2</v>
      </c>
      <c r="EH522">
        <v>23761.6</v>
      </c>
      <c r="EI522">
        <v>39166.9</v>
      </c>
      <c r="EJ522">
        <v>37316.3</v>
      </c>
      <c r="EK522">
        <v>45145.4</v>
      </c>
      <c r="EL522">
        <v>42430</v>
      </c>
      <c r="EM522">
        <v>1.74905</v>
      </c>
      <c r="EN522">
        <v>2.0311</v>
      </c>
      <c r="EO522">
        <v>-0.0127777</v>
      </c>
      <c r="EP522">
        <v>0</v>
      </c>
      <c r="EQ522">
        <v>25.1833</v>
      </c>
      <c r="ER522">
        <v>999.9</v>
      </c>
      <c r="ES522">
        <v>24.826</v>
      </c>
      <c r="ET522">
        <v>41.624</v>
      </c>
      <c r="EU522">
        <v>27.7974</v>
      </c>
      <c r="EV522">
        <v>51.3034</v>
      </c>
      <c r="EW522">
        <v>30.9295</v>
      </c>
      <c r="EX522">
        <v>2</v>
      </c>
      <c r="EY522">
        <v>0.248659</v>
      </c>
      <c r="EZ522">
        <v>2.88182</v>
      </c>
      <c r="FA522">
        <v>20.2211</v>
      </c>
      <c r="FB522">
        <v>5.23212</v>
      </c>
      <c r="FC522">
        <v>11.992</v>
      </c>
      <c r="FD522">
        <v>4.9558</v>
      </c>
      <c r="FE522">
        <v>3.304</v>
      </c>
      <c r="FF522">
        <v>351.1</v>
      </c>
      <c r="FG522">
        <v>9999</v>
      </c>
      <c r="FH522">
        <v>9999</v>
      </c>
      <c r="FI522">
        <v>6425.7</v>
      </c>
      <c r="FJ522">
        <v>1.86817</v>
      </c>
      <c r="FK522">
        <v>1.86401</v>
      </c>
      <c r="FL522">
        <v>1.87135</v>
      </c>
      <c r="FM522">
        <v>1.86264</v>
      </c>
      <c r="FN522">
        <v>1.86191</v>
      </c>
      <c r="FO522">
        <v>1.86829</v>
      </c>
      <c r="FP522">
        <v>1.85837</v>
      </c>
      <c r="FQ522">
        <v>1.86462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4.312</v>
      </c>
      <c r="GF522">
        <v>0.3627</v>
      </c>
      <c r="GG522">
        <v>2.14445261950712</v>
      </c>
      <c r="GH522">
        <v>0.00524579190152856</v>
      </c>
      <c r="GI522">
        <v>-2.61795653493914e-06</v>
      </c>
      <c r="GJ522">
        <v>1.03317073579164e-09</v>
      </c>
      <c r="GK522">
        <v>-0.0325879594738201</v>
      </c>
      <c r="GL522">
        <v>-0.0124659139965973</v>
      </c>
      <c r="GM522">
        <v>0.00156445697122576</v>
      </c>
      <c r="GN522">
        <v>-1.32223106024955e-05</v>
      </c>
      <c r="GO522">
        <v>14</v>
      </c>
      <c r="GP522">
        <v>2225</v>
      </c>
      <c r="GQ522">
        <v>3</v>
      </c>
      <c r="GR522">
        <v>45</v>
      </c>
      <c r="GS522">
        <v>3218.9</v>
      </c>
      <c r="GT522">
        <v>3218.9</v>
      </c>
      <c r="GU522">
        <v>1.78833</v>
      </c>
      <c r="GV522">
        <v>2.43164</v>
      </c>
      <c r="GW522">
        <v>1.99829</v>
      </c>
      <c r="GX522">
        <v>2.71118</v>
      </c>
      <c r="GY522">
        <v>2.09351</v>
      </c>
      <c r="GZ522">
        <v>2.44629</v>
      </c>
      <c r="HA522">
        <v>46.0367</v>
      </c>
      <c r="HB522">
        <v>13.6942</v>
      </c>
      <c r="HC522">
        <v>18</v>
      </c>
      <c r="HD522">
        <v>426.96</v>
      </c>
      <c r="HE522">
        <v>607.281</v>
      </c>
      <c r="HF522">
        <v>22.9805</v>
      </c>
      <c r="HG522">
        <v>30.8119</v>
      </c>
      <c r="HH522">
        <v>29.9981</v>
      </c>
      <c r="HI522">
        <v>30.6634</v>
      </c>
      <c r="HJ522">
        <v>30.652</v>
      </c>
      <c r="HK522">
        <v>35.8127</v>
      </c>
      <c r="HL522">
        <v>59.2021</v>
      </c>
      <c r="HM522">
        <v>0</v>
      </c>
      <c r="HN522">
        <v>23.0072</v>
      </c>
      <c r="HO522">
        <v>621.902</v>
      </c>
      <c r="HP522">
        <v>12.9208</v>
      </c>
      <c r="HQ522">
        <v>95.5182</v>
      </c>
      <c r="HR522">
        <v>99.7196</v>
      </c>
    </row>
    <row r="523" spans="1:226">
      <c r="A523">
        <v>507</v>
      </c>
      <c r="B523">
        <v>1657491258.6</v>
      </c>
      <c r="C523">
        <v>4789.09999990463</v>
      </c>
      <c r="D523" t="s">
        <v>1377</v>
      </c>
      <c r="E523" t="s">
        <v>1378</v>
      </c>
      <c r="F523">
        <v>5</v>
      </c>
      <c r="G523" t="s">
        <v>1306</v>
      </c>
      <c r="H523" t="s">
        <v>354</v>
      </c>
      <c r="I523">
        <v>1657491256.1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612.429126661423</v>
      </c>
      <c r="AK523">
        <v>552.205715151515</v>
      </c>
      <c r="AL523">
        <v>3.18554505608317</v>
      </c>
      <c r="AM523">
        <v>66.5686079850961</v>
      </c>
      <c r="AN523">
        <f>(AP523 - AO523 + BO523*1E3/(8.314*(BQ523+273.15)) * AR523/BN523 * AQ523) * BN523/(100*BB523) * 1000/(1000 - AP523)</f>
        <v>0</v>
      </c>
      <c r="AO523">
        <v>12.844541604397</v>
      </c>
      <c r="AP523">
        <v>23.7704460606061</v>
      </c>
      <c r="AQ523">
        <v>0.00732282347574587</v>
      </c>
      <c r="AR523">
        <v>77.6826224575981</v>
      </c>
      <c r="AS523">
        <v>17</v>
      </c>
      <c r="AT523">
        <v>3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1657491256.1</v>
      </c>
      <c r="BH523">
        <v>532.897888888889</v>
      </c>
      <c r="BI523">
        <v>606.581777777778</v>
      </c>
      <c r="BJ523">
        <v>23.7694444444444</v>
      </c>
      <c r="BK523">
        <v>12.8431</v>
      </c>
      <c r="BL523">
        <v>528.559555555556</v>
      </c>
      <c r="BM523">
        <v>23.4062888888889</v>
      </c>
      <c r="BN523">
        <v>500.061444444444</v>
      </c>
      <c r="BO523">
        <v>72.1764444444445</v>
      </c>
      <c r="BP523">
        <v>0.0238679888888889</v>
      </c>
      <c r="BQ523">
        <v>26.3054777777778</v>
      </c>
      <c r="BR523">
        <v>24.9697666666667</v>
      </c>
      <c r="BS523">
        <v>999.9</v>
      </c>
      <c r="BT523">
        <v>0</v>
      </c>
      <c r="BU523">
        <v>0</v>
      </c>
      <c r="BV523">
        <v>10025.6111111111</v>
      </c>
      <c r="BW523">
        <v>0</v>
      </c>
      <c r="BX523">
        <v>183.678111111111</v>
      </c>
      <c r="BY523">
        <v>-73.6839888888889</v>
      </c>
      <c r="BZ523">
        <v>545.872777777778</v>
      </c>
      <c r="CA523">
        <v>614.473666666667</v>
      </c>
      <c r="CB523">
        <v>10.9263555555556</v>
      </c>
      <c r="CC523">
        <v>606.581777777778</v>
      </c>
      <c r="CD523">
        <v>12.8431</v>
      </c>
      <c r="CE523">
        <v>1.71559444444444</v>
      </c>
      <c r="CF523">
        <v>0.926968666666667</v>
      </c>
      <c r="CG523">
        <v>15.0382777777778</v>
      </c>
      <c r="CH523">
        <v>5.81637333333333</v>
      </c>
      <c r="CI523">
        <v>2000.09111111111</v>
      </c>
      <c r="CJ523">
        <v>0.979999</v>
      </c>
      <c r="CK523">
        <v>0.020001</v>
      </c>
      <c r="CL523">
        <v>0</v>
      </c>
      <c r="CM523">
        <v>2.49196666666667</v>
      </c>
      <c r="CN523">
        <v>0</v>
      </c>
      <c r="CO523">
        <v>14331.3888888889</v>
      </c>
      <c r="CP523">
        <v>16706.1666666667</v>
      </c>
      <c r="CQ523">
        <v>47.937</v>
      </c>
      <c r="CR523">
        <v>49.7913333333333</v>
      </c>
      <c r="CS523">
        <v>49.125</v>
      </c>
      <c r="CT523">
        <v>47.7982222222222</v>
      </c>
      <c r="CU523">
        <v>47.0206666666667</v>
      </c>
      <c r="CV523">
        <v>1960.09</v>
      </c>
      <c r="CW523">
        <v>40.0011111111111</v>
      </c>
      <c r="CX523">
        <v>0</v>
      </c>
      <c r="CY523">
        <v>1651558043.4</v>
      </c>
      <c r="CZ523">
        <v>0</v>
      </c>
      <c r="DA523">
        <v>0</v>
      </c>
      <c r="DB523" t="s">
        <v>356</v>
      </c>
      <c r="DC523">
        <v>1657298120.5</v>
      </c>
      <c r="DD523">
        <v>1657298120.5</v>
      </c>
      <c r="DE523">
        <v>0</v>
      </c>
      <c r="DF523">
        <v>1.391</v>
      </c>
      <c r="DG523">
        <v>0.035</v>
      </c>
      <c r="DH523">
        <v>2.39</v>
      </c>
      <c r="DI523">
        <v>0.104</v>
      </c>
      <c r="DJ523">
        <v>419</v>
      </c>
      <c r="DK523">
        <v>18</v>
      </c>
      <c r="DL523">
        <v>0.11</v>
      </c>
      <c r="DM523">
        <v>0.02</v>
      </c>
      <c r="DN523">
        <v>-71.335215</v>
      </c>
      <c r="DO523">
        <v>-18.1745651031893</v>
      </c>
      <c r="DP523">
        <v>1.76889756254425</v>
      </c>
      <c r="DQ523">
        <v>0</v>
      </c>
      <c r="DR523">
        <v>10.931455</v>
      </c>
      <c r="DS523">
        <v>-0.258882551594779</v>
      </c>
      <c r="DT523">
        <v>0.0406274596178496</v>
      </c>
      <c r="DU523">
        <v>0</v>
      </c>
      <c r="DV523">
        <v>0</v>
      </c>
      <c r="DW523">
        <v>2</v>
      </c>
      <c r="DX523" t="s">
        <v>357</v>
      </c>
      <c r="DY523">
        <v>2.83244</v>
      </c>
      <c r="DZ523">
        <v>2.64051</v>
      </c>
      <c r="EA523">
        <v>0.0873298</v>
      </c>
      <c r="EB523">
        <v>0.0960655</v>
      </c>
      <c r="EC523">
        <v>0.081248</v>
      </c>
      <c r="ED523">
        <v>0.0521056</v>
      </c>
      <c r="EE523">
        <v>25418.3</v>
      </c>
      <c r="EF523">
        <v>22039.4</v>
      </c>
      <c r="EG523">
        <v>24950.4</v>
      </c>
      <c r="EH523">
        <v>23762.5</v>
      </c>
      <c r="EI523">
        <v>39166.4</v>
      </c>
      <c r="EJ523">
        <v>37318.1</v>
      </c>
      <c r="EK523">
        <v>45146.3</v>
      </c>
      <c r="EL523">
        <v>42431.4</v>
      </c>
      <c r="EM523">
        <v>1.7494</v>
      </c>
      <c r="EN523">
        <v>2.03105</v>
      </c>
      <c r="EO523">
        <v>-0.0120886</v>
      </c>
      <c r="EP523">
        <v>0</v>
      </c>
      <c r="EQ523">
        <v>25.1672</v>
      </c>
      <c r="ER523">
        <v>999.9</v>
      </c>
      <c r="ES523">
        <v>24.826</v>
      </c>
      <c r="ET523">
        <v>41.624</v>
      </c>
      <c r="EU523">
        <v>27.796</v>
      </c>
      <c r="EV523">
        <v>50.7734</v>
      </c>
      <c r="EW523">
        <v>30.8774</v>
      </c>
      <c r="EX523">
        <v>2</v>
      </c>
      <c r="EY523">
        <v>0.248155</v>
      </c>
      <c r="EZ523">
        <v>2.95791</v>
      </c>
      <c r="FA523">
        <v>20.2198</v>
      </c>
      <c r="FB523">
        <v>5.23122</v>
      </c>
      <c r="FC523">
        <v>11.992</v>
      </c>
      <c r="FD523">
        <v>4.9556</v>
      </c>
      <c r="FE523">
        <v>3.3039</v>
      </c>
      <c r="FF523">
        <v>351.1</v>
      </c>
      <c r="FG523">
        <v>9999</v>
      </c>
      <c r="FH523">
        <v>9999</v>
      </c>
      <c r="FI523">
        <v>6425.9</v>
      </c>
      <c r="FJ523">
        <v>1.86817</v>
      </c>
      <c r="FK523">
        <v>1.86401</v>
      </c>
      <c r="FL523">
        <v>1.87134</v>
      </c>
      <c r="FM523">
        <v>1.86263</v>
      </c>
      <c r="FN523">
        <v>1.86193</v>
      </c>
      <c r="FO523">
        <v>1.86829</v>
      </c>
      <c r="FP523">
        <v>1.85839</v>
      </c>
      <c r="FQ523">
        <v>1.86462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4.364</v>
      </c>
      <c r="GF523">
        <v>0.3632</v>
      </c>
      <c r="GG523">
        <v>2.14445261950712</v>
      </c>
      <c r="GH523">
        <v>0.00524579190152856</v>
      </c>
      <c r="GI523">
        <v>-2.61795653493914e-06</v>
      </c>
      <c r="GJ523">
        <v>1.03317073579164e-09</v>
      </c>
      <c r="GK523">
        <v>-0.0325879594738201</v>
      </c>
      <c r="GL523">
        <v>-0.0124659139965973</v>
      </c>
      <c r="GM523">
        <v>0.00156445697122576</v>
      </c>
      <c r="GN523">
        <v>-1.32223106024955e-05</v>
      </c>
      <c r="GO523">
        <v>14</v>
      </c>
      <c r="GP523">
        <v>2225</v>
      </c>
      <c r="GQ523">
        <v>3</v>
      </c>
      <c r="GR523">
        <v>45</v>
      </c>
      <c r="GS523">
        <v>3219</v>
      </c>
      <c r="GT523">
        <v>3219</v>
      </c>
      <c r="GU523">
        <v>1.82861</v>
      </c>
      <c r="GV523">
        <v>2.43042</v>
      </c>
      <c r="GW523">
        <v>1.99829</v>
      </c>
      <c r="GX523">
        <v>2.71118</v>
      </c>
      <c r="GY523">
        <v>2.09351</v>
      </c>
      <c r="GZ523">
        <v>2.40234</v>
      </c>
      <c r="HA523">
        <v>46.0367</v>
      </c>
      <c r="HB523">
        <v>13.6942</v>
      </c>
      <c r="HC523">
        <v>18</v>
      </c>
      <c r="HD523">
        <v>427.122</v>
      </c>
      <c r="HE523">
        <v>607.186</v>
      </c>
      <c r="HF523">
        <v>23.0161</v>
      </c>
      <c r="HG523">
        <v>30.8038</v>
      </c>
      <c r="HH523">
        <v>29.9991</v>
      </c>
      <c r="HI523">
        <v>30.6574</v>
      </c>
      <c r="HJ523">
        <v>30.6467</v>
      </c>
      <c r="HK523">
        <v>36.6171</v>
      </c>
      <c r="HL523">
        <v>58.9183</v>
      </c>
      <c r="HM523">
        <v>0</v>
      </c>
      <c r="HN523">
        <v>23.0251</v>
      </c>
      <c r="HO523">
        <v>642.049</v>
      </c>
      <c r="HP523">
        <v>12.9433</v>
      </c>
      <c r="HQ523">
        <v>95.5197</v>
      </c>
      <c r="HR523">
        <v>99.723</v>
      </c>
    </row>
    <row r="524" spans="1:226">
      <c r="A524">
        <v>508</v>
      </c>
      <c r="B524">
        <v>1657491263.6</v>
      </c>
      <c r="C524">
        <v>4794.09999990463</v>
      </c>
      <c r="D524" t="s">
        <v>1379</v>
      </c>
      <c r="E524" t="s">
        <v>1380</v>
      </c>
      <c r="F524">
        <v>5</v>
      </c>
      <c r="G524" t="s">
        <v>1306</v>
      </c>
      <c r="H524" t="s">
        <v>354</v>
      </c>
      <c r="I524">
        <v>1657491260.8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629.501456167529</v>
      </c>
      <c r="AK524">
        <v>568.344345454545</v>
      </c>
      <c r="AL524">
        <v>3.25708205251034</v>
      </c>
      <c r="AM524">
        <v>66.5686079850961</v>
      </c>
      <c r="AN524">
        <f>(AP524 - AO524 + BO524*1E3/(8.314*(BQ524+273.15)) * AR524/BN524 * AQ524) * BN524/(100*BB524) * 1000/(1000 - AP524)</f>
        <v>0</v>
      </c>
      <c r="AO524">
        <v>12.8519251621269</v>
      </c>
      <c r="AP524">
        <v>23.764823030303</v>
      </c>
      <c r="AQ524">
        <v>-0.0038317841686157</v>
      </c>
      <c r="AR524">
        <v>77.6826224575981</v>
      </c>
      <c r="AS524">
        <v>17</v>
      </c>
      <c r="AT524">
        <v>3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1657491260.8</v>
      </c>
      <c r="BH524">
        <v>547.4661</v>
      </c>
      <c r="BI524">
        <v>622.5314</v>
      </c>
      <c r="BJ524">
        <v>23.76315</v>
      </c>
      <c r="BK524">
        <v>12.85991</v>
      </c>
      <c r="BL524">
        <v>543.0795</v>
      </c>
      <c r="BM524">
        <v>23.40022</v>
      </c>
      <c r="BN524">
        <v>500.0112</v>
      </c>
      <c r="BO524">
        <v>72.17603</v>
      </c>
      <c r="BP524">
        <v>0.02360034</v>
      </c>
      <c r="BQ524">
        <v>26.29998</v>
      </c>
      <c r="BR524">
        <v>24.96434</v>
      </c>
      <c r="BS524">
        <v>999.9</v>
      </c>
      <c r="BT524">
        <v>0</v>
      </c>
      <c r="BU524">
        <v>0</v>
      </c>
      <c r="BV524">
        <v>10014.935</v>
      </c>
      <c r="BW524">
        <v>0</v>
      </c>
      <c r="BX524">
        <v>179.7739</v>
      </c>
      <c r="BY524">
        <v>-75.06513</v>
      </c>
      <c r="BZ524">
        <v>560.7924</v>
      </c>
      <c r="CA524">
        <v>630.6412</v>
      </c>
      <c r="CB524">
        <v>10.90326</v>
      </c>
      <c r="CC524">
        <v>622.5314</v>
      </c>
      <c r="CD524">
        <v>12.85991</v>
      </c>
      <c r="CE524">
        <v>1.715129</v>
      </c>
      <c r="CF524">
        <v>0.9281764</v>
      </c>
      <c r="CG524">
        <v>15.03406</v>
      </c>
      <c r="CH524">
        <v>5.83517</v>
      </c>
      <c r="CI524">
        <v>2000.032</v>
      </c>
      <c r="CJ524">
        <v>0.9799975</v>
      </c>
      <c r="CK524">
        <v>0.02000255</v>
      </c>
      <c r="CL524">
        <v>0</v>
      </c>
      <c r="CM524">
        <v>2.55137</v>
      </c>
      <c r="CN524">
        <v>0</v>
      </c>
      <c r="CO524">
        <v>14377.96</v>
      </c>
      <c r="CP524">
        <v>16705.67</v>
      </c>
      <c r="CQ524">
        <v>47.937</v>
      </c>
      <c r="CR524">
        <v>49.75</v>
      </c>
      <c r="CS524">
        <v>49.125</v>
      </c>
      <c r="CT524">
        <v>47.7562</v>
      </c>
      <c r="CU524">
        <v>47.031</v>
      </c>
      <c r="CV524">
        <v>1960.029</v>
      </c>
      <c r="CW524">
        <v>40.003</v>
      </c>
      <c r="CX524">
        <v>0</v>
      </c>
      <c r="CY524">
        <v>1651558048.2</v>
      </c>
      <c r="CZ524">
        <v>0</v>
      </c>
      <c r="DA524">
        <v>0</v>
      </c>
      <c r="DB524" t="s">
        <v>356</v>
      </c>
      <c r="DC524">
        <v>1657298120.5</v>
      </c>
      <c r="DD524">
        <v>1657298120.5</v>
      </c>
      <c r="DE524">
        <v>0</v>
      </c>
      <c r="DF524">
        <v>1.391</v>
      </c>
      <c r="DG524">
        <v>0.035</v>
      </c>
      <c r="DH524">
        <v>2.39</v>
      </c>
      <c r="DI524">
        <v>0.104</v>
      </c>
      <c r="DJ524">
        <v>419</v>
      </c>
      <c r="DK524">
        <v>18</v>
      </c>
      <c r="DL524">
        <v>0.11</v>
      </c>
      <c r="DM524">
        <v>0.02</v>
      </c>
      <c r="DN524">
        <v>-72.5494525</v>
      </c>
      <c r="DO524">
        <v>-17.797592870544</v>
      </c>
      <c r="DP524">
        <v>1.72949347440045</v>
      </c>
      <c r="DQ524">
        <v>0</v>
      </c>
      <c r="DR524">
        <v>10.917575</v>
      </c>
      <c r="DS524">
        <v>-0.141581988742999</v>
      </c>
      <c r="DT524">
        <v>0.0347323174435569</v>
      </c>
      <c r="DU524">
        <v>0</v>
      </c>
      <c r="DV524">
        <v>0</v>
      </c>
      <c r="DW524">
        <v>2</v>
      </c>
      <c r="DX524" t="s">
        <v>357</v>
      </c>
      <c r="DY524">
        <v>2.83225</v>
      </c>
      <c r="DZ524">
        <v>2.63999</v>
      </c>
      <c r="EA524">
        <v>0.0891848</v>
      </c>
      <c r="EB524">
        <v>0.0979768</v>
      </c>
      <c r="EC524">
        <v>0.0812412</v>
      </c>
      <c r="ED524">
        <v>0.0522114</v>
      </c>
      <c r="EE524">
        <v>25367.6</v>
      </c>
      <c r="EF524">
        <v>21993.2</v>
      </c>
      <c r="EG524">
        <v>24951.3</v>
      </c>
      <c r="EH524">
        <v>23762.9</v>
      </c>
      <c r="EI524">
        <v>39167.5</v>
      </c>
      <c r="EJ524">
        <v>37314.4</v>
      </c>
      <c r="EK524">
        <v>45147.3</v>
      </c>
      <c r="EL524">
        <v>42432</v>
      </c>
      <c r="EM524">
        <v>1.74912</v>
      </c>
      <c r="EN524">
        <v>2.03132</v>
      </c>
      <c r="EO524">
        <v>-0.0116602</v>
      </c>
      <c r="EP524">
        <v>0</v>
      </c>
      <c r="EQ524">
        <v>25.1497</v>
      </c>
      <c r="ER524">
        <v>999.9</v>
      </c>
      <c r="ES524">
        <v>24.802</v>
      </c>
      <c r="ET524">
        <v>41.624</v>
      </c>
      <c r="EU524">
        <v>27.7714</v>
      </c>
      <c r="EV524">
        <v>51.3534</v>
      </c>
      <c r="EW524">
        <v>30.8494</v>
      </c>
      <c r="EX524">
        <v>2</v>
      </c>
      <c r="EY524">
        <v>0.247536</v>
      </c>
      <c r="EZ524">
        <v>2.96184</v>
      </c>
      <c r="FA524">
        <v>20.22</v>
      </c>
      <c r="FB524">
        <v>5.23212</v>
      </c>
      <c r="FC524">
        <v>11.992</v>
      </c>
      <c r="FD524">
        <v>4.95565</v>
      </c>
      <c r="FE524">
        <v>3.3039</v>
      </c>
      <c r="FF524">
        <v>351.1</v>
      </c>
      <c r="FG524">
        <v>9999</v>
      </c>
      <c r="FH524">
        <v>9999</v>
      </c>
      <c r="FI524">
        <v>6425.9</v>
      </c>
      <c r="FJ524">
        <v>1.86817</v>
      </c>
      <c r="FK524">
        <v>1.86401</v>
      </c>
      <c r="FL524">
        <v>1.87134</v>
      </c>
      <c r="FM524">
        <v>1.86263</v>
      </c>
      <c r="FN524">
        <v>1.86194</v>
      </c>
      <c r="FO524">
        <v>1.86829</v>
      </c>
      <c r="FP524">
        <v>1.85838</v>
      </c>
      <c r="FQ524">
        <v>1.86462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4.416</v>
      </c>
      <c r="GF524">
        <v>0.3631</v>
      </c>
      <c r="GG524">
        <v>2.14445261950712</v>
      </c>
      <c r="GH524">
        <v>0.00524579190152856</v>
      </c>
      <c r="GI524">
        <v>-2.61795653493914e-06</v>
      </c>
      <c r="GJ524">
        <v>1.03317073579164e-09</v>
      </c>
      <c r="GK524">
        <v>-0.0325879594738201</v>
      </c>
      <c r="GL524">
        <v>-0.0124659139965973</v>
      </c>
      <c r="GM524">
        <v>0.00156445697122576</v>
      </c>
      <c r="GN524">
        <v>-1.32223106024955e-05</v>
      </c>
      <c r="GO524">
        <v>14</v>
      </c>
      <c r="GP524">
        <v>2225</v>
      </c>
      <c r="GQ524">
        <v>3</v>
      </c>
      <c r="GR524">
        <v>45</v>
      </c>
      <c r="GS524">
        <v>3219.1</v>
      </c>
      <c r="GT524">
        <v>3219.1</v>
      </c>
      <c r="GU524">
        <v>1.86646</v>
      </c>
      <c r="GV524">
        <v>2.42798</v>
      </c>
      <c r="GW524">
        <v>1.99829</v>
      </c>
      <c r="GX524">
        <v>2.71118</v>
      </c>
      <c r="GY524">
        <v>2.09351</v>
      </c>
      <c r="GZ524">
        <v>2.37793</v>
      </c>
      <c r="HA524">
        <v>46.0077</v>
      </c>
      <c r="HB524">
        <v>13.6855</v>
      </c>
      <c r="HC524">
        <v>18</v>
      </c>
      <c r="HD524">
        <v>426.927</v>
      </c>
      <c r="HE524">
        <v>607.343</v>
      </c>
      <c r="HF524">
        <v>23.0376</v>
      </c>
      <c r="HG524">
        <v>30.7948</v>
      </c>
      <c r="HH524">
        <v>29.9993</v>
      </c>
      <c r="HI524">
        <v>30.6521</v>
      </c>
      <c r="HJ524">
        <v>30.6408</v>
      </c>
      <c r="HK524">
        <v>37.3695</v>
      </c>
      <c r="HL524">
        <v>58.9183</v>
      </c>
      <c r="HM524">
        <v>0</v>
      </c>
      <c r="HN524">
        <v>23.0473</v>
      </c>
      <c r="HO524">
        <v>655.448</v>
      </c>
      <c r="HP524">
        <v>12.9696</v>
      </c>
      <c r="HQ524">
        <v>95.5222</v>
      </c>
      <c r="HR524">
        <v>99.7243</v>
      </c>
    </row>
    <row r="525" spans="1:226">
      <c r="A525">
        <v>509</v>
      </c>
      <c r="B525">
        <v>1657491268.1</v>
      </c>
      <c r="C525">
        <v>4798.59999990463</v>
      </c>
      <c r="D525" t="s">
        <v>1381</v>
      </c>
      <c r="E525" t="s">
        <v>1382</v>
      </c>
      <c r="F525">
        <v>5</v>
      </c>
      <c r="G525" t="s">
        <v>1306</v>
      </c>
      <c r="H525" t="s">
        <v>354</v>
      </c>
      <c r="I525">
        <v>1657491265.25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645.2118138505</v>
      </c>
      <c r="AK525">
        <v>582.897612121212</v>
      </c>
      <c r="AL525">
        <v>3.23749178640806</v>
      </c>
      <c r="AM525">
        <v>66.5686079850961</v>
      </c>
      <c r="AN525">
        <f>(AP525 - AO525 + BO525*1E3/(8.314*(BQ525+273.15)) * AR525/BN525 * AQ525) * BN525/(100*BB525) * 1000/(1000 - AP525)</f>
        <v>0</v>
      </c>
      <c r="AO525">
        <v>12.8753671247737</v>
      </c>
      <c r="AP525">
        <v>23.7652745454545</v>
      </c>
      <c r="AQ525">
        <v>0.000587545301736039</v>
      </c>
      <c r="AR525">
        <v>77.6826224575981</v>
      </c>
      <c r="AS525">
        <v>17</v>
      </c>
      <c r="AT525">
        <v>3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1657491265.25</v>
      </c>
      <c r="BH525">
        <v>561.6336</v>
      </c>
      <c r="BI525">
        <v>637.7108</v>
      </c>
      <c r="BJ525">
        <v>23.76715</v>
      </c>
      <c r="BK525">
        <v>12.87505</v>
      </c>
      <c r="BL525">
        <v>557.2005</v>
      </c>
      <c r="BM525">
        <v>23.40405</v>
      </c>
      <c r="BN525">
        <v>499.9614</v>
      </c>
      <c r="BO525">
        <v>72.17509</v>
      </c>
      <c r="BP525">
        <v>0.0238903</v>
      </c>
      <c r="BQ525">
        <v>26.29283</v>
      </c>
      <c r="BR525">
        <v>24.94845</v>
      </c>
      <c r="BS525">
        <v>999.9</v>
      </c>
      <c r="BT525">
        <v>0</v>
      </c>
      <c r="BU525">
        <v>0</v>
      </c>
      <c r="BV525">
        <v>9986.122</v>
      </c>
      <c r="BW525">
        <v>0</v>
      </c>
      <c r="BX525">
        <v>176.0644</v>
      </c>
      <c r="BY525">
        <v>-76.07723</v>
      </c>
      <c r="BZ525">
        <v>575.307</v>
      </c>
      <c r="CA525">
        <v>646.0286</v>
      </c>
      <c r="CB525">
        <v>10.89211</v>
      </c>
      <c r="CC525">
        <v>637.7108</v>
      </c>
      <c r="CD525">
        <v>12.87505</v>
      </c>
      <c r="CE525">
        <v>1.715395</v>
      </c>
      <c r="CF525">
        <v>0.9292571</v>
      </c>
      <c r="CG525">
        <v>15.03645</v>
      </c>
      <c r="CH525">
        <v>5.851982</v>
      </c>
      <c r="CI525">
        <v>1999.953</v>
      </c>
      <c r="CJ525">
        <v>0.9799972</v>
      </c>
      <c r="CK525">
        <v>0.02000286</v>
      </c>
      <c r="CL525">
        <v>0</v>
      </c>
      <c r="CM525">
        <v>2.62306</v>
      </c>
      <c r="CN525">
        <v>0</v>
      </c>
      <c r="CO525">
        <v>14416.49</v>
      </c>
      <c r="CP525">
        <v>16705</v>
      </c>
      <c r="CQ525">
        <v>47.937</v>
      </c>
      <c r="CR525">
        <v>49.75</v>
      </c>
      <c r="CS525">
        <v>49.1061</v>
      </c>
      <c r="CT525">
        <v>47.75</v>
      </c>
      <c r="CU525">
        <v>47.0062</v>
      </c>
      <c r="CV525">
        <v>1959.953</v>
      </c>
      <c r="CW525">
        <v>40</v>
      </c>
      <c r="CX525">
        <v>0</v>
      </c>
      <c r="CY525">
        <v>1651558053</v>
      </c>
      <c r="CZ525">
        <v>0</v>
      </c>
      <c r="DA525">
        <v>0</v>
      </c>
      <c r="DB525" t="s">
        <v>356</v>
      </c>
      <c r="DC525">
        <v>1657298120.5</v>
      </c>
      <c r="DD525">
        <v>1657298120.5</v>
      </c>
      <c r="DE525">
        <v>0</v>
      </c>
      <c r="DF525">
        <v>1.391</v>
      </c>
      <c r="DG525">
        <v>0.035</v>
      </c>
      <c r="DH525">
        <v>2.39</v>
      </c>
      <c r="DI525">
        <v>0.104</v>
      </c>
      <c r="DJ525">
        <v>419</v>
      </c>
      <c r="DK525">
        <v>18</v>
      </c>
      <c r="DL525">
        <v>0.11</v>
      </c>
      <c r="DM525">
        <v>0.02</v>
      </c>
      <c r="DN525">
        <v>-73.952935</v>
      </c>
      <c r="DO525">
        <v>-17.5689838649154</v>
      </c>
      <c r="DP525">
        <v>1.7095972991541</v>
      </c>
      <c r="DQ525">
        <v>0</v>
      </c>
      <c r="DR525">
        <v>10.9001975</v>
      </c>
      <c r="DS525">
        <v>0.0404161350843901</v>
      </c>
      <c r="DT525">
        <v>0.0190585084345549</v>
      </c>
      <c r="DU525">
        <v>1</v>
      </c>
      <c r="DV525">
        <v>1</v>
      </c>
      <c r="DW525">
        <v>2</v>
      </c>
      <c r="DX525" t="s">
        <v>363</v>
      </c>
      <c r="DY525">
        <v>2.83231</v>
      </c>
      <c r="DZ525">
        <v>2.64066</v>
      </c>
      <c r="EA525">
        <v>0.0908256</v>
      </c>
      <c r="EB525">
        <v>0.0995615</v>
      </c>
      <c r="EC525">
        <v>0.0812339</v>
      </c>
      <c r="ED525">
        <v>0.0522263</v>
      </c>
      <c r="EE525">
        <v>25322.2</v>
      </c>
      <c r="EF525">
        <v>21954.7</v>
      </c>
      <c r="EG525">
        <v>24951.6</v>
      </c>
      <c r="EH525">
        <v>23762.9</v>
      </c>
      <c r="EI525">
        <v>39168.3</v>
      </c>
      <c r="EJ525">
        <v>37314.3</v>
      </c>
      <c r="EK525">
        <v>45147.7</v>
      </c>
      <c r="EL525">
        <v>42432.4</v>
      </c>
      <c r="EM525">
        <v>1.74945</v>
      </c>
      <c r="EN525">
        <v>2.03167</v>
      </c>
      <c r="EO525">
        <v>-0.0120327</v>
      </c>
      <c r="EP525">
        <v>0</v>
      </c>
      <c r="EQ525">
        <v>25.1336</v>
      </c>
      <c r="ER525">
        <v>999.9</v>
      </c>
      <c r="ES525">
        <v>24.802</v>
      </c>
      <c r="ET525">
        <v>41.624</v>
      </c>
      <c r="EU525">
        <v>27.7708</v>
      </c>
      <c r="EV525">
        <v>50.8834</v>
      </c>
      <c r="EW525">
        <v>30.9776</v>
      </c>
      <c r="EX525">
        <v>2</v>
      </c>
      <c r="EY525">
        <v>0.246842</v>
      </c>
      <c r="EZ525">
        <v>2.92478</v>
      </c>
      <c r="FA525">
        <v>20.2204</v>
      </c>
      <c r="FB525">
        <v>5.23271</v>
      </c>
      <c r="FC525">
        <v>11.992</v>
      </c>
      <c r="FD525">
        <v>4.95565</v>
      </c>
      <c r="FE525">
        <v>3.30398</v>
      </c>
      <c r="FF525">
        <v>351.1</v>
      </c>
      <c r="FG525">
        <v>9999</v>
      </c>
      <c r="FH525">
        <v>9999</v>
      </c>
      <c r="FI525">
        <v>6425.9</v>
      </c>
      <c r="FJ525">
        <v>1.86817</v>
      </c>
      <c r="FK525">
        <v>1.86401</v>
      </c>
      <c r="FL525">
        <v>1.87135</v>
      </c>
      <c r="FM525">
        <v>1.86263</v>
      </c>
      <c r="FN525">
        <v>1.86192</v>
      </c>
      <c r="FO525">
        <v>1.86829</v>
      </c>
      <c r="FP525">
        <v>1.85838</v>
      </c>
      <c r="FQ525">
        <v>1.86462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4.462</v>
      </c>
      <c r="GF525">
        <v>0.3629</v>
      </c>
      <c r="GG525">
        <v>2.14445261950712</v>
      </c>
      <c r="GH525">
        <v>0.00524579190152856</v>
      </c>
      <c r="GI525">
        <v>-2.61795653493914e-06</v>
      </c>
      <c r="GJ525">
        <v>1.03317073579164e-09</v>
      </c>
      <c r="GK525">
        <v>-0.0325879594738201</v>
      </c>
      <c r="GL525">
        <v>-0.0124659139965973</v>
      </c>
      <c r="GM525">
        <v>0.00156445697122576</v>
      </c>
      <c r="GN525">
        <v>-1.32223106024955e-05</v>
      </c>
      <c r="GO525">
        <v>14</v>
      </c>
      <c r="GP525">
        <v>2225</v>
      </c>
      <c r="GQ525">
        <v>3</v>
      </c>
      <c r="GR525">
        <v>45</v>
      </c>
      <c r="GS525">
        <v>3219.1</v>
      </c>
      <c r="GT525">
        <v>3219.1</v>
      </c>
      <c r="GU525">
        <v>1.89941</v>
      </c>
      <c r="GV525">
        <v>2.43042</v>
      </c>
      <c r="GW525">
        <v>1.99829</v>
      </c>
      <c r="GX525">
        <v>2.70996</v>
      </c>
      <c r="GY525">
        <v>2.09351</v>
      </c>
      <c r="GZ525">
        <v>2.38403</v>
      </c>
      <c r="HA525">
        <v>46.0077</v>
      </c>
      <c r="HB525">
        <v>13.6942</v>
      </c>
      <c r="HC525">
        <v>18</v>
      </c>
      <c r="HD525">
        <v>427.075</v>
      </c>
      <c r="HE525">
        <v>607.565</v>
      </c>
      <c r="HF525">
        <v>23.0541</v>
      </c>
      <c r="HG525">
        <v>30.7874</v>
      </c>
      <c r="HH525">
        <v>29.9993</v>
      </c>
      <c r="HI525">
        <v>30.6461</v>
      </c>
      <c r="HJ525">
        <v>30.6355</v>
      </c>
      <c r="HK525">
        <v>38.0412</v>
      </c>
      <c r="HL525">
        <v>58.6212</v>
      </c>
      <c r="HM525">
        <v>0</v>
      </c>
      <c r="HN525">
        <v>23.079</v>
      </c>
      <c r="HO525">
        <v>675.562</v>
      </c>
      <c r="HP525">
        <v>12.9988</v>
      </c>
      <c r="HQ525">
        <v>95.5232</v>
      </c>
      <c r="HR525">
        <v>99.7251</v>
      </c>
    </row>
    <row r="526" spans="1:226">
      <c r="A526">
        <v>510</v>
      </c>
      <c r="B526">
        <v>1657491273.6</v>
      </c>
      <c r="C526">
        <v>4804.09999990463</v>
      </c>
      <c r="D526" t="s">
        <v>1383</v>
      </c>
      <c r="E526" t="s">
        <v>1384</v>
      </c>
      <c r="F526">
        <v>5</v>
      </c>
      <c r="G526" t="s">
        <v>1306</v>
      </c>
      <c r="H526" t="s">
        <v>354</v>
      </c>
      <c r="I526">
        <v>1657491270.85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663.760231999116</v>
      </c>
      <c r="AK526">
        <v>600.655624242424</v>
      </c>
      <c r="AL526">
        <v>3.25081425220415</v>
      </c>
      <c r="AM526">
        <v>66.5686079850961</v>
      </c>
      <c r="AN526">
        <f>(AP526 - AO526 + BO526*1E3/(8.314*(BQ526+273.15)) * AR526/BN526 * AQ526) * BN526/(100*BB526) * 1000/(1000 - AP526)</f>
        <v>0</v>
      </c>
      <c r="AO526">
        <v>12.8991097814511</v>
      </c>
      <c r="AP526">
        <v>23.7691406060606</v>
      </c>
      <c r="AQ526">
        <v>0.000120098091651672</v>
      </c>
      <c r="AR526">
        <v>77.6826224575981</v>
      </c>
      <c r="AS526">
        <v>17</v>
      </c>
      <c r="AT526">
        <v>3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1657491270.85</v>
      </c>
      <c r="BH526">
        <v>579.2046</v>
      </c>
      <c r="BI526">
        <v>656.4493</v>
      </c>
      <c r="BJ526">
        <v>23.7648</v>
      </c>
      <c r="BK526">
        <v>12.902</v>
      </c>
      <c r="BL526">
        <v>574.7139</v>
      </c>
      <c r="BM526">
        <v>23.40179</v>
      </c>
      <c r="BN526">
        <v>500.0181</v>
      </c>
      <c r="BO526">
        <v>72.17475</v>
      </c>
      <c r="BP526">
        <v>0.023878</v>
      </c>
      <c r="BQ526">
        <v>26.28715</v>
      </c>
      <c r="BR526">
        <v>24.93577</v>
      </c>
      <c r="BS526">
        <v>999.9</v>
      </c>
      <c r="BT526">
        <v>0</v>
      </c>
      <c r="BU526">
        <v>0</v>
      </c>
      <c r="BV526">
        <v>10005.81</v>
      </c>
      <c r="BW526">
        <v>0</v>
      </c>
      <c r="BX526">
        <v>173.2658</v>
      </c>
      <c r="BY526">
        <v>-77.24475</v>
      </c>
      <c r="BZ526">
        <v>593.3044</v>
      </c>
      <c r="CA526">
        <v>665.0296</v>
      </c>
      <c r="CB526">
        <v>10.86281</v>
      </c>
      <c r="CC526">
        <v>656.4493</v>
      </c>
      <c r="CD526">
        <v>12.902</v>
      </c>
      <c r="CE526">
        <v>1.715219</v>
      </c>
      <c r="CF526">
        <v>0.9311986</v>
      </c>
      <c r="CG526">
        <v>15.03484</v>
      </c>
      <c r="CH526">
        <v>5.882133</v>
      </c>
      <c r="CI526">
        <v>2000.016</v>
      </c>
      <c r="CJ526">
        <v>0.9799975</v>
      </c>
      <c r="CK526">
        <v>0.02000255</v>
      </c>
      <c r="CL526">
        <v>0</v>
      </c>
      <c r="CM526">
        <v>2.4986</v>
      </c>
      <c r="CN526">
        <v>0</v>
      </c>
      <c r="CO526">
        <v>14460.22</v>
      </c>
      <c r="CP526">
        <v>16705.5</v>
      </c>
      <c r="CQ526">
        <v>47.937</v>
      </c>
      <c r="CR526">
        <v>49.7059</v>
      </c>
      <c r="CS526">
        <v>49.1124</v>
      </c>
      <c r="CT526">
        <v>47.75</v>
      </c>
      <c r="CU526">
        <v>47.0248</v>
      </c>
      <c r="CV526">
        <v>1960.013</v>
      </c>
      <c r="CW526">
        <v>40.005</v>
      </c>
      <c r="CX526">
        <v>0</v>
      </c>
      <c r="CY526">
        <v>1651558058.4</v>
      </c>
      <c r="CZ526">
        <v>0</v>
      </c>
      <c r="DA526">
        <v>0</v>
      </c>
      <c r="DB526" t="s">
        <v>356</v>
      </c>
      <c r="DC526">
        <v>1657298120.5</v>
      </c>
      <c r="DD526">
        <v>1657298120.5</v>
      </c>
      <c r="DE526">
        <v>0</v>
      </c>
      <c r="DF526">
        <v>1.391</v>
      </c>
      <c r="DG526">
        <v>0.035</v>
      </c>
      <c r="DH526">
        <v>2.39</v>
      </c>
      <c r="DI526">
        <v>0.104</v>
      </c>
      <c r="DJ526">
        <v>419</v>
      </c>
      <c r="DK526">
        <v>18</v>
      </c>
      <c r="DL526">
        <v>0.11</v>
      </c>
      <c r="DM526">
        <v>0.02</v>
      </c>
      <c r="DN526">
        <v>-75.2909375</v>
      </c>
      <c r="DO526">
        <v>-14.3960836772983</v>
      </c>
      <c r="DP526">
        <v>1.39912724951798</v>
      </c>
      <c r="DQ526">
        <v>0</v>
      </c>
      <c r="DR526">
        <v>10.897595</v>
      </c>
      <c r="DS526">
        <v>-0.201600000000039</v>
      </c>
      <c r="DT526">
        <v>0.02254283644531</v>
      </c>
      <c r="DU526">
        <v>0</v>
      </c>
      <c r="DV526">
        <v>0</v>
      </c>
      <c r="DW526">
        <v>2</v>
      </c>
      <c r="DX526" t="s">
        <v>357</v>
      </c>
      <c r="DY526">
        <v>2.83253</v>
      </c>
      <c r="DZ526">
        <v>2.6402</v>
      </c>
      <c r="EA526">
        <v>0.0928006</v>
      </c>
      <c r="EB526">
        <v>0.101569</v>
      </c>
      <c r="EC526">
        <v>0.0812503</v>
      </c>
      <c r="ED526">
        <v>0.0523037</v>
      </c>
      <c r="EE526">
        <v>25268</v>
      </c>
      <c r="EF526">
        <v>21906</v>
      </c>
      <c r="EG526">
        <v>24952.3</v>
      </c>
      <c r="EH526">
        <v>23763.3</v>
      </c>
      <c r="EI526">
        <v>39168.8</v>
      </c>
      <c r="EJ526">
        <v>37311.7</v>
      </c>
      <c r="EK526">
        <v>45149.1</v>
      </c>
      <c r="EL526">
        <v>42432.9</v>
      </c>
      <c r="EM526">
        <v>1.74958</v>
      </c>
      <c r="EN526">
        <v>2.03177</v>
      </c>
      <c r="EO526">
        <v>-0.0104681</v>
      </c>
      <c r="EP526">
        <v>0</v>
      </c>
      <c r="EQ526">
        <v>25.1132</v>
      </c>
      <c r="ER526">
        <v>999.9</v>
      </c>
      <c r="ES526">
        <v>24.777</v>
      </c>
      <c r="ET526">
        <v>41.624</v>
      </c>
      <c r="EU526">
        <v>27.7428</v>
      </c>
      <c r="EV526">
        <v>51.1934</v>
      </c>
      <c r="EW526">
        <v>30.8894</v>
      </c>
      <c r="EX526">
        <v>2</v>
      </c>
      <c r="EY526">
        <v>0.245534</v>
      </c>
      <c r="EZ526">
        <v>2.79761</v>
      </c>
      <c r="FA526">
        <v>20.2224</v>
      </c>
      <c r="FB526">
        <v>5.23182</v>
      </c>
      <c r="FC526">
        <v>11.992</v>
      </c>
      <c r="FD526">
        <v>4.9557</v>
      </c>
      <c r="FE526">
        <v>3.30398</v>
      </c>
      <c r="FF526">
        <v>351.1</v>
      </c>
      <c r="FG526">
        <v>9999</v>
      </c>
      <c r="FH526">
        <v>9999</v>
      </c>
      <c r="FI526">
        <v>6426.2</v>
      </c>
      <c r="FJ526">
        <v>1.86819</v>
      </c>
      <c r="FK526">
        <v>1.86401</v>
      </c>
      <c r="FL526">
        <v>1.87136</v>
      </c>
      <c r="FM526">
        <v>1.86263</v>
      </c>
      <c r="FN526">
        <v>1.86192</v>
      </c>
      <c r="FO526">
        <v>1.86829</v>
      </c>
      <c r="FP526">
        <v>1.85839</v>
      </c>
      <c r="FQ526">
        <v>1.86462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4.519</v>
      </c>
      <c r="GF526">
        <v>0.3632</v>
      </c>
      <c r="GG526">
        <v>2.14445261950712</v>
      </c>
      <c r="GH526">
        <v>0.00524579190152856</v>
      </c>
      <c r="GI526">
        <v>-2.61795653493914e-06</v>
      </c>
      <c r="GJ526">
        <v>1.03317073579164e-09</v>
      </c>
      <c r="GK526">
        <v>-0.0325879594738201</v>
      </c>
      <c r="GL526">
        <v>-0.0124659139965973</v>
      </c>
      <c r="GM526">
        <v>0.00156445697122576</v>
      </c>
      <c r="GN526">
        <v>-1.32223106024955e-05</v>
      </c>
      <c r="GO526">
        <v>14</v>
      </c>
      <c r="GP526">
        <v>2225</v>
      </c>
      <c r="GQ526">
        <v>3</v>
      </c>
      <c r="GR526">
        <v>45</v>
      </c>
      <c r="GS526">
        <v>3219.2</v>
      </c>
      <c r="GT526">
        <v>3219.2</v>
      </c>
      <c r="GU526">
        <v>1.94336</v>
      </c>
      <c r="GV526">
        <v>2.42676</v>
      </c>
      <c r="GW526">
        <v>1.99829</v>
      </c>
      <c r="GX526">
        <v>2.70996</v>
      </c>
      <c r="GY526">
        <v>2.09351</v>
      </c>
      <c r="GZ526">
        <v>2.41089</v>
      </c>
      <c r="HA526">
        <v>46.0077</v>
      </c>
      <c r="HB526">
        <v>13.7118</v>
      </c>
      <c r="HC526">
        <v>18</v>
      </c>
      <c r="HD526">
        <v>427.099</v>
      </c>
      <c r="HE526">
        <v>607.575</v>
      </c>
      <c r="HF526">
        <v>23.0867</v>
      </c>
      <c r="HG526">
        <v>30.7771</v>
      </c>
      <c r="HH526">
        <v>29.9991</v>
      </c>
      <c r="HI526">
        <v>30.6389</v>
      </c>
      <c r="HJ526">
        <v>30.6288</v>
      </c>
      <c r="HK526">
        <v>38.9148</v>
      </c>
      <c r="HL526">
        <v>58.3218</v>
      </c>
      <c r="HM526">
        <v>0</v>
      </c>
      <c r="HN526">
        <v>23.1244</v>
      </c>
      <c r="HO526">
        <v>689.022</v>
      </c>
      <c r="HP526">
        <v>13.0191</v>
      </c>
      <c r="HQ526">
        <v>95.5261</v>
      </c>
      <c r="HR526">
        <v>99.7264</v>
      </c>
    </row>
    <row r="527" spans="1:226">
      <c r="A527">
        <v>511</v>
      </c>
      <c r="B527">
        <v>1657491278.6</v>
      </c>
      <c r="C527">
        <v>4809.09999990463</v>
      </c>
      <c r="D527" t="s">
        <v>1385</v>
      </c>
      <c r="E527" t="s">
        <v>1386</v>
      </c>
      <c r="F527">
        <v>5</v>
      </c>
      <c r="G527" t="s">
        <v>1306</v>
      </c>
      <c r="H527" t="s">
        <v>354</v>
      </c>
      <c r="I527">
        <v>1657491276.1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680.965570509235</v>
      </c>
      <c r="AK527">
        <v>617.001684848485</v>
      </c>
      <c r="AL527">
        <v>3.28200803819487</v>
      </c>
      <c r="AM527">
        <v>66.5686079850961</v>
      </c>
      <c r="AN527">
        <f>(AP527 - AO527 + BO527*1E3/(8.314*(BQ527+273.15)) * AR527/BN527 * AQ527) * BN527/(100*BB527) * 1000/(1000 - AP527)</f>
        <v>0</v>
      </c>
      <c r="AO527">
        <v>12.9147880720754</v>
      </c>
      <c r="AP527">
        <v>23.7669496969697</v>
      </c>
      <c r="AQ527">
        <v>-0.000250212779700312</v>
      </c>
      <c r="AR527">
        <v>77.6826224575981</v>
      </c>
      <c r="AS527">
        <v>17</v>
      </c>
      <c r="AT527">
        <v>3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1657491276.1</v>
      </c>
      <c r="BH527">
        <v>595.921555555556</v>
      </c>
      <c r="BI527">
        <v>674.206888888889</v>
      </c>
      <c r="BJ527">
        <v>23.7677</v>
      </c>
      <c r="BK527">
        <v>12.9355666666667</v>
      </c>
      <c r="BL527">
        <v>591.376444444445</v>
      </c>
      <c r="BM527">
        <v>23.4046</v>
      </c>
      <c r="BN527">
        <v>500.001777777778</v>
      </c>
      <c r="BO527">
        <v>72.1754</v>
      </c>
      <c r="BP527">
        <v>0.0236011</v>
      </c>
      <c r="BQ527">
        <v>26.2789111111111</v>
      </c>
      <c r="BR527">
        <v>24.9366888888889</v>
      </c>
      <c r="BS527">
        <v>999.9</v>
      </c>
      <c r="BT527">
        <v>0</v>
      </c>
      <c r="BU527">
        <v>0</v>
      </c>
      <c r="BV527">
        <v>10012.6477777778</v>
      </c>
      <c r="BW527">
        <v>0</v>
      </c>
      <c r="BX527">
        <v>171.929555555556</v>
      </c>
      <c r="BY527">
        <v>-78.2856444444444</v>
      </c>
      <c r="BZ527">
        <v>610.43</v>
      </c>
      <c r="CA527">
        <v>683.042666666667</v>
      </c>
      <c r="CB527">
        <v>10.8321333333333</v>
      </c>
      <c r="CC527">
        <v>674.206888888889</v>
      </c>
      <c r="CD527">
        <v>12.9355666666667</v>
      </c>
      <c r="CE527">
        <v>1.71544333333333</v>
      </c>
      <c r="CF527">
        <v>0.933629777777778</v>
      </c>
      <c r="CG527">
        <v>15.0368888888889</v>
      </c>
      <c r="CH527">
        <v>5.91979666666667</v>
      </c>
      <c r="CI527">
        <v>2000.00888888889</v>
      </c>
      <c r="CJ527">
        <v>0.979997333333333</v>
      </c>
      <c r="CK527">
        <v>0.0200027222222222</v>
      </c>
      <c r="CL527">
        <v>0</v>
      </c>
      <c r="CM527">
        <v>2.6767</v>
      </c>
      <c r="CN527">
        <v>0</v>
      </c>
      <c r="CO527">
        <v>14494.8555555556</v>
      </c>
      <c r="CP527">
        <v>16705.4444444444</v>
      </c>
      <c r="CQ527">
        <v>47.937</v>
      </c>
      <c r="CR527">
        <v>49.687</v>
      </c>
      <c r="CS527">
        <v>49.111</v>
      </c>
      <c r="CT527">
        <v>47.736</v>
      </c>
      <c r="CU527">
        <v>47</v>
      </c>
      <c r="CV527">
        <v>1960.00555555556</v>
      </c>
      <c r="CW527">
        <v>40.0044444444444</v>
      </c>
      <c r="CX527">
        <v>0</v>
      </c>
      <c r="CY527">
        <v>1651558063.2</v>
      </c>
      <c r="CZ527">
        <v>0</v>
      </c>
      <c r="DA527">
        <v>0</v>
      </c>
      <c r="DB527" t="s">
        <v>356</v>
      </c>
      <c r="DC527">
        <v>1657298120.5</v>
      </c>
      <c r="DD527">
        <v>1657298120.5</v>
      </c>
      <c r="DE527">
        <v>0</v>
      </c>
      <c r="DF527">
        <v>1.391</v>
      </c>
      <c r="DG527">
        <v>0.035</v>
      </c>
      <c r="DH527">
        <v>2.39</v>
      </c>
      <c r="DI527">
        <v>0.104</v>
      </c>
      <c r="DJ527">
        <v>419</v>
      </c>
      <c r="DK527">
        <v>18</v>
      </c>
      <c r="DL527">
        <v>0.11</v>
      </c>
      <c r="DM527">
        <v>0.02</v>
      </c>
      <c r="DN527">
        <v>-76.460665</v>
      </c>
      <c r="DO527">
        <v>-13.4004135084427</v>
      </c>
      <c r="DP527">
        <v>1.30401538440887</v>
      </c>
      <c r="DQ527">
        <v>0</v>
      </c>
      <c r="DR527">
        <v>10.8797625</v>
      </c>
      <c r="DS527">
        <v>-0.268621013133246</v>
      </c>
      <c r="DT527">
        <v>0.0273077158281319</v>
      </c>
      <c r="DU527">
        <v>0</v>
      </c>
      <c r="DV527">
        <v>0</v>
      </c>
      <c r="DW527">
        <v>2</v>
      </c>
      <c r="DX527" t="s">
        <v>357</v>
      </c>
      <c r="DY527">
        <v>2.83257</v>
      </c>
      <c r="DZ527">
        <v>2.64027</v>
      </c>
      <c r="EA527">
        <v>0.0945923</v>
      </c>
      <c r="EB527">
        <v>0.103314</v>
      </c>
      <c r="EC527">
        <v>0.081249</v>
      </c>
      <c r="ED527">
        <v>0.0525202</v>
      </c>
      <c r="EE527">
        <v>25219.1</v>
      </c>
      <c r="EF527">
        <v>21864.2</v>
      </c>
      <c r="EG527">
        <v>24953.3</v>
      </c>
      <c r="EH527">
        <v>23764</v>
      </c>
      <c r="EI527">
        <v>39170.1</v>
      </c>
      <c r="EJ527">
        <v>37304.5</v>
      </c>
      <c r="EK527">
        <v>45150.4</v>
      </c>
      <c r="EL527">
        <v>42434.3</v>
      </c>
      <c r="EM527">
        <v>1.74975</v>
      </c>
      <c r="EN527">
        <v>2.03185</v>
      </c>
      <c r="EO527">
        <v>-0.00985339</v>
      </c>
      <c r="EP527">
        <v>0</v>
      </c>
      <c r="EQ527">
        <v>25.0942</v>
      </c>
      <c r="ER527">
        <v>999.9</v>
      </c>
      <c r="ES527">
        <v>24.753</v>
      </c>
      <c r="ET527">
        <v>41.624</v>
      </c>
      <c r="EU527">
        <v>27.7182</v>
      </c>
      <c r="EV527">
        <v>51.1134</v>
      </c>
      <c r="EW527">
        <v>30.8774</v>
      </c>
      <c r="EX527">
        <v>2</v>
      </c>
      <c r="EY527">
        <v>0.244106</v>
      </c>
      <c r="EZ527">
        <v>2.70739</v>
      </c>
      <c r="FA527">
        <v>20.2239</v>
      </c>
      <c r="FB527">
        <v>5.23182</v>
      </c>
      <c r="FC527">
        <v>11.992</v>
      </c>
      <c r="FD527">
        <v>4.9556</v>
      </c>
      <c r="FE527">
        <v>3.3039</v>
      </c>
      <c r="FF527">
        <v>351.1</v>
      </c>
      <c r="FG527">
        <v>9999</v>
      </c>
      <c r="FH527">
        <v>9999</v>
      </c>
      <c r="FI527">
        <v>6426.2</v>
      </c>
      <c r="FJ527">
        <v>1.86815</v>
      </c>
      <c r="FK527">
        <v>1.86401</v>
      </c>
      <c r="FL527">
        <v>1.87135</v>
      </c>
      <c r="FM527">
        <v>1.86263</v>
      </c>
      <c r="FN527">
        <v>1.86189</v>
      </c>
      <c r="FO527">
        <v>1.86829</v>
      </c>
      <c r="FP527">
        <v>1.85838</v>
      </c>
      <c r="FQ527">
        <v>1.86462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4.571</v>
      </c>
      <c r="GF527">
        <v>0.3632</v>
      </c>
      <c r="GG527">
        <v>2.14445261950712</v>
      </c>
      <c r="GH527">
        <v>0.00524579190152856</v>
      </c>
      <c r="GI527">
        <v>-2.61795653493914e-06</v>
      </c>
      <c r="GJ527">
        <v>1.03317073579164e-09</v>
      </c>
      <c r="GK527">
        <v>-0.0325879594738201</v>
      </c>
      <c r="GL527">
        <v>-0.0124659139965973</v>
      </c>
      <c r="GM527">
        <v>0.00156445697122576</v>
      </c>
      <c r="GN527">
        <v>-1.32223106024955e-05</v>
      </c>
      <c r="GO527">
        <v>14</v>
      </c>
      <c r="GP527">
        <v>2225</v>
      </c>
      <c r="GQ527">
        <v>3</v>
      </c>
      <c r="GR527">
        <v>45</v>
      </c>
      <c r="GS527">
        <v>3219.3</v>
      </c>
      <c r="GT527">
        <v>3219.3</v>
      </c>
      <c r="GU527">
        <v>1.97632</v>
      </c>
      <c r="GV527">
        <v>2.42676</v>
      </c>
      <c r="GW527">
        <v>1.99829</v>
      </c>
      <c r="GX527">
        <v>2.70996</v>
      </c>
      <c r="GY527">
        <v>2.09351</v>
      </c>
      <c r="GZ527">
        <v>2.42676</v>
      </c>
      <c r="HA527">
        <v>45.9788</v>
      </c>
      <c r="HB527">
        <v>13.6942</v>
      </c>
      <c r="HC527">
        <v>18</v>
      </c>
      <c r="HD527">
        <v>427.155</v>
      </c>
      <c r="HE527">
        <v>607.559</v>
      </c>
      <c r="HF527">
        <v>23.1306</v>
      </c>
      <c r="HG527">
        <v>30.767</v>
      </c>
      <c r="HH527">
        <v>29.9989</v>
      </c>
      <c r="HI527">
        <v>30.6323</v>
      </c>
      <c r="HJ527">
        <v>30.6216</v>
      </c>
      <c r="HK527">
        <v>39.6982</v>
      </c>
      <c r="HL527">
        <v>58.3218</v>
      </c>
      <c r="HM527">
        <v>0</v>
      </c>
      <c r="HN527">
        <v>23.1669</v>
      </c>
      <c r="HO527">
        <v>709.095</v>
      </c>
      <c r="HP527">
        <v>13.033</v>
      </c>
      <c r="HQ527">
        <v>95.5291</v>
      </c>
      <c r="HR527">
        <v>99.7296</v>
      </c>
    </row>
    <row r="528" spans="1:226">
      <c r="A528">
        <v>512</v>
      </c>
      <c r="B528">
        <v>1657491283.6</v>
      </c>
      <c r="C528">
        <v>4814.09999990463</v>
      </c>
      <c r="D528" t="s">
        <v>1387</v>
      </c>
      <c r="E528" t="s">
        <v>1388</v>
      </c>
      <c r="F528">
        <v>5</v>
      </c>
      <c r="G528" t="s">
        <v>1306</v>
      </c>
      <c r="H528" t="s">
        <v>354</v>
      </c>
      <c r="I528">
        <v>1657491280.8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698.013747012485</v>
      </c>
      <c r="AK528">
        <v>633.050412121212</v>
      </c>
      <c r="AL528">
        <v>3.21134840456649</v>
      </c>
      <c r="AM528">
        <v>66.5686079850961</v>
      </c>
      <c r="AN528">
        <f>(AP528 - AO528 + BO528*1E3/(8.314*(BQ528+273.15)) * AR528/BN528 * AQ528) * BN528/(100*BB528) * 1000/(1000 - AP528)</f>
        <v>0</v>
      </c>
      <c r="AO528">
        <v>12.9812279263691</v>
      </c>
      <c r="AP528">
        <v>23.7938527272727</v>
      </c>
      <c r="AQ528">
        <v>0.00914964112071218</v>
      </c>
      <c r="AR528">
        <v>77.6826224575981</v>
      </c>
      <c r="AS528">
        <v>17</v>
      </c>
      <c r="AT528">
        <v>3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1657491280.8</v>
      </c>
      <c r="BH528">
        <v>610.7279</v>
      </c>
      <c r="BI528">
        <v>690.0764</v>
      </c>
      <c r="BJ528">
        <v>23.7829</v>
      </c>
      <c r="BK528">
        <v>12.97917</v>
      </c>
      <c r="BL528">
        <v>606.1354</v>
      </c>
      <c r="BM528">
        <v>23.41922</v>
      </c>
      <c r="BN528">
        <v>499.9898</v>
      </c>
      <c r="BO528">
        <v>72.1741</v>
      </c>
      <c r="BP528">
        <v>0.02394201</v>
      </c>
      <c r="BQ528">
        <v>26.27462</v>
      </c>
      <c r="BR528">
        <v>24.9266</v>
      </c>
      <c r="BS528">
        <v>999.9</v>
      </c>
      <c r="BT528">
        <v>0</v>
      </c>
      <c r="BU528">
        <v>0</v>
      </c>
      <c r="BV528">
        <v>10002.187</v>
      </c>
      <c r="BW528">
        <v>0</v>
      </c>
      <c r="BX528">
        <v>170.3412</v>
      </c>
      <c r="BY528">
        <v>-79.34853</v>
      </c>
      <c r="BZ528">
        <v>625.6066</v>
      </c>
      <c r="CA528">
        <v>699.1507</v>
      </c>
      <c r="CB528">
        <v>10.80375</v>
      </c>
      <c r="CC528">
        <v>690.0764</v>
      </c>
      <c r="CD528">
        <v>12.97917</v>
      </c>
      <c r="CE528">
        <v>1.71651</v>
      </c>
      <c r="CF528">
        <v>0.9367597</v>
      </c>
      <c r="CG528">
        <v>15.04654</v>
      </c>
      <c r="CH528">
        <v>5.968197</v>
      </c>
      <c r="CI528">
        <v>1999.989</v>
      </c>
      <c r="CJ528">
        <v>0.9799972</v>
      </c>
      <c r="CK528">
        <v>0.02000286</v>
      </c>
      <c r="CL528">
        <v>0</v>
      </c>
      <c r="CM528">
        <v>2.43575</v>
      </c>
      <c r="CN528">
        <v>0</v>
      </c>
      <c r="CO528">
        <v>14520.2</v>
      </c>
      <c r="CP528">
        <v>16705.32</v>
      </c>
      <c r="CQ528">
        <v>47.937</v>
      </c>
      <c r="CR528">
        <v>49.687</v>
      </c>
      <c r="CS528">
        <v>49.0935</v>
      </c>
      <c r="CT528">
        <v>47.7311</v>
      </c>
      <c r="CU528">
        <v>47</v>
      </c>
      <c r="CV528">
        <v>1959.987</v>
      </c>
      <c r="CW528">
        <v>40.002</v>
      </c>
      <c r="CX528">
        <v>0</v>
      </c>
      <c r="CY528">
        <v>1651558068</v>
      </c>
      <c r="CZ528">
        <v>0</v>
      </c>
      <c r="DA528">
        <v>0</v>
      </c>
      <c r="DB528" t="s">
        <v>356</v>
      </c>
      <c r="DC528">
        <v>1657298120.5</v>
      </c>
      <c r="DD528">
        <v>1657298120.5</v>
      </c>
      <c r="DE528">
        <v>0</v>
      </c>
      <c r="DF528">
        <v>1.391</v>
      </c>
      <c r="DG528">
        <v>0.035</v>
      </c>
      <c r="DH528">
        <v>2.39</v>
      </c>
      <c r="DI528">
        <v>0.104</v>
      </c>
      <c r="DJ528">
        <v>419</v>
      </c>
      <c r="DK528">
        <v>18</v>
      </c>
      <c r="DL528">
        <v>0.11</v>
      </c>
      <c r="DM528">
        <v>0.02</v>
      </c>
      <c r="DN528">
        <v>-77.5380125</v>
      </c>
      <c r="DO528">
        <v>-12.392862664165</v>
      </c>
      <c r="DP528">
        <v>1.20489802144984</v>
      </c>
      <c r="DQ528">
        <v>0</v>
      </c>
      <c r="DR528">
        <v>10.851895</v>
      </c>
      <c r="DS528">
        <v>-0.345712570356499</v>
      </c>
      <c r="DT528">
        <v>0.0355146374752721</v>
      </c>
      <c r="DU528">
        <v>0</v>
      </c>
      <c r="DV528">
        <v>0</v>
      </c>
      <c r="DW528">
        <v>2</v>
      </c>
      <c r="DX528" t="s">
        <v>357</v>
      </c>
      <c r="DY528">
        <v>2.83263</v>
      </c>
      <c r="DZ528">
        <v>2.64041</v>
      </c>
      <c r="EA528">
        <v>0.0963365</v>
      </c>
      <c r="EB528">
        <v>0.105105</v>
      </c>
      <c r="EC528">
        <v>0.0813083</v>
      </c>
      <c r="ED528">
        <v>0.0525149</v>
      </c>
      <c r="EE528">
        <v>25170.9</v>
      </c>
      <c r="EF528">
        <v>21821.1</v>
      </c>
      <c r="EG528">
        <v>24953.6</v>
      </c>
      <c r="EH528">
        <v>23764.6</v>
      </c>
      <c r="EI528">
        <v>39168.7</v>
      </c>
      <c r="EJ528">
        <v>37305.4</v>
      </c>
      <c r="EK528">
        <v>45151.7</v>
      </c>
      <c r="EL528">
        <v>42435</v>
      </c>
      <c r="EM528">
        <v>1.74988</v>
      </c>
      <c r="EN528">
        <v>2.03208</v>
      </c>
      <c r="EO528">
        <v>-0.00953674</v>
      </c>
      <c r="EP528">
        <v>0</v>
      </c>
      <c r="EQ528">
        <v>25.075</v>
      </c>
      <c r="ER528">
        <v>999.9</v>
      </c>
      <c r="ES528">
        <v>24.753</v>
      </c>
      <c r="ET528">
        <v>41.624</v>
      </c>
      <c r="EU528">
        <v>27.7154</v>
      </c>
      <c r="EV528">
        <v>51.3334</v>
      </c>
      <c r="EW528">
        <v>30.9215</v>
      </c>
      <c r="EX528">
        <v>2</v>
      </c>
      <c r="EY528">
        <v>0.242848</v>
      </c>
      <c r="EZ528">
        <v>2.62192</v>
      </c>
      <c r="FA528">
        <v>20.2252</v>
      </c>
      <c r="FB528">
        <v>5.23197</v>
      </c>
      <c r="FC528">
        <v>11.992</v>
      </c>
      <c r="FD528">
        <v>4.9556</v>
      </c>
      <c r="FE528">
        <v>3.30387</v>
      </c>
      <c r="FF528">
        <v>351.1</v>
      </c>
      <c r="FG528">
        <v>9999</v>
      </c>
      <c r="FH528">
        <v>9999</v>
      </c>
      <c r="FI528">
        <v>6426.4</v>
      </c>
      <c r="FJ528">
        <v>1.86819</v>
      </c>
      <c r="FK528">
        <v>1.86401</v>
      </c>
      <c r="FL528">
        <v>1.87135</v>
      </c>
      <c r="FM528">
        <v>1.86263</v>
      </c>
      <c r="FN528">
        <v>1.86193</v>
      </c>
      <c r="FO528">
        <v>1.86829</v>
      </c>
      <c r="FP528">
        <v>1.85844</v>
      </c>
      <c r="FQ528">
        <v>1.86462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4.62</v>
      </c>
      <c r="GF528">
        <v>0.364</v>
      </c>
      <c r="GG528">
        <v>2.14445261950712</v>
      </c>
      <c r="GH528">
        <v>0.00524579190152856</v>
      </c>
      <c r="GI528">
        <v>-2.61795653493914e-06</v>
      </c>
      <c r="GJ528">
        <v>1.03317073579164e-09</v>
      </c>
      <c r="GK528">
        <v>-0.0325879594738201</v>
      </c>
      <c r="GL528">
        <v>-0.0124659139965973</v>
      </c>
      <c r="GM528">
        <v>0.00156445697122576</v>
      </c>
      <c r="GN528">
        <v>-1.32223106024955e-05</v>
      </c>
      <c r="GO528">
        <v>14</v>
      </c>
      <c r="GP528">
        <v>2225</v>
      </c>
      <c r="GQ528">
        <v>3</v>
      </c>
      <c r="GR528">
        <v>45</v>
      </c>
      <c r="GS528">
        <v>3219.4</v>
      </c>
      <c r="GT528">
        <v>3219.4</v>
      </c>
      <c r="GU528">
        <v>2.01782</v>
      </c>
      <c r="GV528">
        <v>2.42432</v>
      </c>
      <c r="GW528">
        <v>1.99829</v>
      </c>
      <c r="GX528">
        <v>2.70996</v>
      </c>
      <c r="GY528">
        <v>2.09351</v>
      </c>
      <c r="GZ528">
        <v>2.37915</v>
      </c>
      <c r="HA528">
        <v>45.9788</v>
      </c>
      <c r="HB528">
        <v>13.6855</v>
      </c>
      <c r="HC528">
        <v>18</v>
      </c>
      <c r="HD528">
        <v>427.178</v>
      </c>
      <c r="HE528">
        <v>607.661</v>
      </c>
      <c r="HF528">
        <v>23.1764</v>
      </c>
      <c r="HG528">
        <v>30.757</v>
      </c>
      <c r="HH528">
        <v>29.9989</v>
      </c>
      <c r="HI528">
        <v>30.6249</v>
      </c>
      <c r="HJ528">
        <v>30.6142</v>
      </c>
      <c r="HK528">
        <v>40.4037</v>
      </c>
      <c r="HL528">
        <v>58.3218</v>
      </c>
      <c r="HM528">
        <v>0</v>
      </c>
      <c r="HN528">
        <v>23.2149</v>
      </c>
      <c r="HO528">
        <v>722.542</v>
      </c>
      <c r="HP528">
        <v>13.0016</v>
      </c>
      <c r="HQ528">
        <v>95.5313</v>
      </c>
      <c r="HR528">
        <v>99.7316</v>
      </c>
    </row>
    <row r="529" spans="1:226">
      <c r="A529">
        <v>513</v>
      </c>
      <c r="B529">
        <v>1657491288.6</v>
      </c>
      <c r="C529">
        <v>4819.09999990463</v>
      </c>
      <c r="D529" t="s">
        <v>1389</v>
      </c>
      <c r="E529" t="s">
        <v>1390</v>
      </c>
      <c r="F529">
        <v>5</v>
      </c>
      <c r="G529" t="s">
        <v>1306</v>
      </c>
      <c r="H529" t="s">
        <v>354</v>
      </c>
      <c r="I529">
        <v>1657491286.1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715.030423585093</v>
      </c>
      <c r="AK529">
        <v>649.400709090909</v>
      </c>
      <c r="AL529">
        <v>3.27012462973387</v>
      </c>
      <c r="AM529">
        <v>66.5686079850961</v>
      </c>
      <c r="AN529">
        <f>(AP529 - AO529 + BO529*1E3/(8.314*(BQ529+273.15)) * AR529/BN529 * AQ529) * BN529/(100*BB529) * 1000/(1000 - AP529)</f>
        <v>0</v>
      </c>
      <c r="AO529">
        <v>12.9723133849523</v>
      </c>
      <c r="AP529">
        <v>23.7890921212121</v>
      </c>
      <c r="AQ529">
        <v>-0.000376783404559546</v>
      </c>
      <c r="AR529">
        <v>77.6826224575981</v>
      </c>
      <c r="AS529">
        <v>17</v>
      </c>
      <c r="AT529">
        <v>3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1657491286.1</v>
      </c>
      <c r="BH529">
        <v>627.625888888889</v>
      </c>
      <c r="BI529">
        <v>707.695888888889</v>
      </c>
      <c r="BJ529">
        <v>23.791</v>
      </c>
      <c r="BK529">
        <v>12.9698</v>
      </c>
      <c r="BL529">
        <v>622.979777777778</v>
      </c>
      <c r="BM529">
        <v>23.4270111111111</v>
      </c>
      <c r="BN529">
        <v>500.040222222222</v>
      </c>
      <c r="BO529">
        <v>72.1753222222222</v>
      </c>
      <c r="BP529">
        <v>0.0235153333333333</v>
      </c>
      <c r="BQ529">
        <v>26.2739</v>
      </c>
      <c r="BR529">
        <v>24.9115333333333</v>
      </c>
      <c r="BS529">
        <v>999.9</v>
      </c>
      <c r="BT529">
        <v>0</v>
      </c>
      <c r="BU529">
        <v>0</v>
      </c>
      <c r="BV529">
        <v>10003.3222222222</v>
      </c>
      <c r="BW529">
        <v>0</v>
      </c>
      <c r="BX529">
        <v>168.819555555556</v>
      </c>
      <c r="BY529">
        <v>-80.0699666666667</v>
      </c>
      <c r="BZ529">
        <v>642.921666666667</v>
      </c>
      <c r="CA529">
        <v>716.995111111111</v>
      </c>
      <c r="CB529">
        <v>10.8211555555556</v>
      </c>
      <c r="CC529">
        <v>707.695888888889</v>
      </c>
      <c r="CD529">
        <v>12.9698</v>
      </c>
      <c r="CE529">
        <v>1.71712333333333</v>
      </c>
      <c r="CF529">
        <v>0.936100222222222</v>
      </c>
      <c r="CG529">
        <v>15.0520888888889</v>
      </c>
      <c r="CH529">
        <v>5.95801222222222</v>
      </c>
      <c r="CI529">
        <v>2000.01111111111</v>
      </c>
      <c r="CJ529">
        <v>0.979997333333333</v>
      </c>
      <c r="CK529">
        <v>0.0200027222222222</v>
      </c>
      <c r="CL529">
        <v>0</v>
      </c>
      <c r="CM529">
        <v>2.42435555555556</v>
      </c>
      <c r="CN529">
        <v>0</v>
      </c>
      <c r="CO529">
        <v>14543.7222222222</v>
      </c>
      <c r="CP529">
        <v>16705.4888888889</v>
      </c>
      <c r="CQ529">
        <v>47.8887777777778</v>
      </c>
      <c r="CR529">
        <v>49.6387777777778</v>
      </c>
      <c r="CS529">
        <v>49.062</v>
      </c>
      <c r="CT529">
        <v>47.701</v>
      </c>
      <c r="CU529">
        <v>47</v>
      </c>
      <c r="CV529">
        <v>1960.00777777778</v>
      </c>
      <c r="CW529">
        <v>40.0044444444444</v>
      </c>
      <c r="CX529">
        <v>0</v>
      </c>
      <c r="CY529">
        <v>1651558073.4</v>
      </c>
      <c r="CZ529">
        <v>0</v>
      </c>
      <c r="DA529">
        <v>0</v>
      </c>
      <c r="DB529" t="s">
        <v>356</v>
      </c>
      <c r="DC529">
        <v>1657298120.5</v>
      </c>
      <c r="DD529">
        <v>1657298120.5</v>
      </c>
      <c r="DE529">
        <v>0</v>
      </c>
      <c r="DF529">
        <v>1.391</v>
      </c>
      <c r="DG529">
        <v>0.035</v>
      </c>
      <c r="DH529">
        <v>2.39</v>
      </c>
      <c r="DI529">
        <v>0.104</v>
      </c>
      <c r="DJ529">
        <v>419</v>
      </c>
      <c r="DK529">
        <v>18</v>
      </c>
      <c r="DL529">
        <v>0.11</v>
      </c>
      <c r="DM529">
        <v>0.02</v>
      </c>
      <c r="DN529">
        <v>-78.5460425</v>
      </c>
      <c r="DO529">
        <v>-12.3474022514072</v>
      </c>
      <c r="DP529">
        <v>1.20835093679103</v>
      </c>
      <c r="DQ529">
        <v>0</v>
      </c>
      <c r="DR529">
        <v>10.833665</v>
      </c>
      <c r="DS529">
        <v>-0.228652908067572</v>
      </c>
      <c r="DT529">
        <v>0.0280684658469251</v>
      </c>
      <c r="DU529">
        <v>0</v>
      </c>
      <c r="DV529">
        <v>0</v>
      </c>
      <c r="DW529">
        <v>2</v>
      </c>
      <c r="DX529" t="s">
        <v>357</v>
      </c>
      <c r="DY529">
        <v>2.83287</v>
      </c>
      <c r="DZ529">
        <v>2.63984</v>
      </c>
      <c r="EA529">
        <v>0.0980755</v>
      </c>
      <c r="EB529">
        <v>0.106745</v>
      </c>
      <c r="EC529">
        <v>0.081296</v>
      </c>
      <c r="ED529">
        <v>0.052484</v>
      </c>
      <c r="EE529">
        <v>25123.5</v>
      </c>
      <c r="EF529">
        <v>21781.6</v>
      </c>
      <c r="EG529">
        <v>24954.6</v>
      </c>
      <c r="EH529">
        <v>23765.1</v>
      </c>
      <c r="EI529">
        <v>39170.1</v>
      </c>
      <c r="EJ529">
        <v>37307.3</v>
      </c>
      <c r="EK529">
        <v>45152.7</v>
      </c>
      <c r="EL529">
        <v>42435.7</v>
      </c>
      <c r="EM529">
        <v>1.7499</v>
      </c>
      <c r="EN529">
        <v>2.03218</v>
      </c>
      <c r="EO529">
        <v>-0.00914559</v>
      </c>
      <c r="EP529">
        <v>0</v>
      </c>
      <c r="EQ529">
        <v>25.0556</v>
      </c>
      <c r="ER529">
        <v>999.9</v>
      </c>
      <c r="ES529">
        <v>24.722</v>
      </c>
      <c r="ET529">
        <v>41.634</v>
      </c>
      <c r="EU529">
        <v>27.6972</v>
      </c>
      <c r="EV529">
        <v>50.7434</v>
      </c>
      <c r="EW529">
        <v>30.8413</v>
      </c>
      <c r="EX529">
        <v>2</v>
      </c>
      <c r="EY529">
        <v>0.241522</v>
      </c>
      <c r="EZ529">
        <v>2.52011</v>
      </c>
      <c r="FA529">
        <v>20.2266</v>
      </c>
      <c r="FB529">
        <v>5.23197</v>
      </c>
      <c r="FC529">
        <v>11.992</v>
      </c>
      <c r="FD529">
        <v>4.9556</v>
      </c>
      <c r="FE529">
        <v>3.30387</v>
      </c>
      <c r="FF529">
        <v>351.1</v>
      </c>
      <c r="FG529">
        <v>9999</v>
      </c>
      <c r="FH529">
        <v>9999</v>
      </c>
      <c r="FI529">
        <v>6426.4</v>
      </c>
      <c r="FJ529">
        <v>1.86823</v>
      </c>
      <c r="FK529">
        <v>1.86401</v>
      </c>
      <c r="FL529">
        <v>1.87138</v>
      </c>
      <c r="FM529">
        <v>1.86264</v>
      </c>
      <c r="FN529">
        <v>1.86195</v>
      </c>
      <c r="FO529">
        <v>1.86829</v>
      </c>
      <c r="FP529">
        <v>1.85845</v>
      </c>
      <c r="FQ529">
        <v>1.86462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4.672</v>
      </c>
      <c r="GF529">
        <v>0.3638</v>
      </c>
      <c r="GG529">
        <v>2.14445261950712</v>
      </c>
      <c r="GH529">
        <v>0.00524579190152856</v>
      </c>
      <c r="GI529">
        <v>-2.61795653493914e-06</v>
      </c>
      <c r="GJ529">
        <v>1.03317073579164e-09</v>
      </c>
      <c r="GK529">
        <v>-0.0325879594738201</v>
      </c>
      <c r="GL529">
        <v>-0.0124659139965973</v>
      </c>
      <c r="GM529">
        <v>0.00156445697122576</v>
      </c>
      <c r="GN529">
        <v>-1.32223106024955e-05</v>
      </c>
      <c r="GO529">
        <v>14</v>
      </c>
      <c r="GP529">
        <v>2225</v>
      </c>
      <c r="GQ529">
        <v>3</v>
      </c>
      <c r="GR529">
        <v>45</v>
      </c>
      <c r="GS529">
        <v>3219.5</v>
      </c>
      <c r="GT529">
        <v>3219.5</v>
      </c>
      <c r="GU529">
        <v>2.05322</v>
      </c>
      <c r="GV529">
        <v>2.42432</v>
      </c>
      <c r="GW529">
        <v>1.99829</v>
      </c>
      <c r="GX529">
        <v>2.70996</v>
      </c>
      <c r="GY529">
        <v>2.09351</v>
      </c>
      <c r="GZ529">
        <v>2.39502</v>
      </c>
      <c r="HA529">
        <v>45.9499</v>
      </c>
      <c r="HB529">
        <v>13.6942</v>
      </c>
      <c r="HC529">
        <v>18</v>
      </c>
      <c r="HD529">
        <v>427.14</v>
      </c>
      <c r="HE529">
        <v>607.659</v>
      </c>
      <c r="HF529">
        <v>23.2278</v>
      </c>
      <c r="HG529">
        <v>30.7456</v>
      </c>
      <c r="HH529">
        <v>29.9989</v>
      </c>
      <c r="HI529">
        <v>30.617</v>
      </c>
      <c r="HJ529">
        <v>30.6063</v>
      </c>
      <c r="HK529">
        <v>41.1062</v>
      </c>
      <c r="HL529">
        <v>58.3218</v>
      </c>
      <c r="HM529">
        <v>0</v>
      </c>
      <c r="HN529">
        <v>23.2729</v>
      </c>
      <c r="HO529">
        <v>742.925</v>
      </c>
      <c r="HP529">
        <v>13.0016</v>
      </c>
      <c r="HQ529">
        <v>95.534</v>
      </c>
      <c r="HR529">
        <v>99.7334</v>
      </c>
    </row>
    <row r="530" spans="1:226">
      <c r="A530">
        <v>514</v>
      </c>
      <c r="B530">
        <v>1657491293.6</v>
      </c>
      <c r="C530">
        <v>4824.09999990463</v>
      </c>
      <c r="D530" t="s">
        <v>1391</v>
      </c>
      <c r="E530" t="s">
        <v>1392</v>
      </c>
      <c r="F530">
        <v>5</v>
      </c>
      <c r="G530" t="s">
        <v>1306</v>
      </c>
      <c r="H530" t="s">
        <v>354</v>
      </c>
      <c r="I530">
        <v>1657491290.8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731.419074780926</v>
      </c>
      <c r="AK530">
        <v>665.540787878788</v>
      </c>
      <c r="AL530">
        <v>3.24245353553117</v>
      </c>
      <c r="AM530">
        <v>66.5686079850961</v>
      </c>
      <c r="AN530">
        <f>(AP530 - AO530 + BO530*1E3/(8.314*(BQ530+273.15)) * AR530/BN530 * AQ530) * BN530/(100*BB530) * 1000/(1000 - AP530)</f>
        <v>0</v>
      </c>
      <c r="AO530">
        <v>12.9617702478224</v>
      </c>
      <c r="AP530">
        <v>23.7711072727273</v>
      </c>
      <c r="AQ530">
        <v>-0.000248288720001787</v>
      </c>
      <c r="AR530">
        <v>77.6826224575981</v>
      </c>
      <c r="AS530">
        <v>17</v>
      </c>
      <c r="AT530">
        <v>3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1657491290.8</v>
      </c>
      <c r="BH530">
        <v>642.4001</v>
      </c>
      <c r="BI530">
        <v>723.0063</v>
      </c>
      <c r="BJ530">
        <v>23.77999</v>
      </c>
      <c r="BK530">
        <v>12.95975</v>
      </c>
      <c r="BL530">
        <v>637.7073</v>
      </c>
      <c r="BM530">
        <v>23.41643</v>
      </c>
      <c r="BN530">
        <v>500.0731</v>
      </c>
      <c r="BO530">
        <v>72.17495</v>
      </c>
      <c r="BP530">
        <v>0.0235588</v>
      </c>
      <c r="BQ530">
        <v>26.27047</v>
      </c>
      <c r="BR530">
        <v>24.90132</v>
      </c>
      <c r="BS530">
        <v>999.9</v>
      </c>
      <c r="BT530">
        <v>0</v>
      </c>
      <c r="BU530">
        <v>0</v>
      </c>
      <c r="BV530">
        <v>9979.561</v>
      </c>
      <c r="BW530">
        <v>0</v>
      </c>
      <c r="BX530">
        <v>167.9666</v>
      </c>
      <c r="BY530">
        <v>-80.606</v>
      </c>
      <c r="BZ530">
        <v>658.0485</v>
      </c>
      <c r="CA530">
        <v>732.4993</v>
      </c>
      <c r="CB530">
        <v>10.82026</v>
      </c>
      <c r="CC530">
        <v>723.0063</v>
      </c>
      <c r="CD530">
        <v>12.95975</v>
      </c>
      <c r="CE530">
        <v>1.716319</v>
      </c>
      <c r="CF530">
        <v>0.9353693</v>
      </c>
      <c r="CG530">
        <v>15.04484</v>
      </c>
      <c r="CH530">
        <v>5.94672</v>
      </c>
      <c r="CI530">
        <v>2000.047</v>
      </c>
      <c r="CJ530">
        <v>0.9799975</v>
      </c>
      <c r="CK530">
        <v>0.02000255</v>
      </c>
      <c r="CL530">
        <v>0</v>
      </c>
      <c r="CM530">
        <v>2.42917</v>
      </c>
      <c r="CN530">
        <v>0</v>
      </c>
      <c r="CO530">
        <v>14560.84</v>
      </c>
      <c r="CP530">
        <v>16705.78</v>
      </c>
      <c r="CQ530">
        <v>47.8874</v>
      </c>
      <c r="CR530">
        <v>49.625</v>
      </c>
      <c r="CS530">
        <v>49.062</v>
      </c>
      <c r="CT530">
        <v>47.687</v>
      </c>
      <c r="CU530">
        <v>47</v>
      </c>
      <c r="CV530">
        <v>1960.037</v>
      </c>
      <c r="CW530">
        <v>40.01</v>
      </c>
      <c r="CX530">
        <v>0</v>
      </c>
      <c r="CY530">
        <v>1651558078.2</v>
      </c>
      <c r="CZ530">
        <v>0</v>
      </c>
      <c r="DA530">
        <v>0</v>
      </c>
      <c r="DB530" t="s">
        <v>356</v>
      </c>
      <c r="DC530">
        <v>1657298120.5</v>
      </c>
      <c r="DD530">
        <v>1657298120.5</v>
      </c>
      <c r="DE530">
        <v>0</v>
      </c>
      <c r="DF530">
        <v>1.391</v>
      </c>
      <c r="DG530">
        <v>0.035</v>
      </c>
      <c r="DH530">
        <v>2.39</v>
      </c>
      <c r="DI530">
        <v>0.104</v>
      </c>
      <c r="DJ530">
        <v>419</v>
      </c>
      <c r="DK530">
        <v>18</v>
      </c>
      <c r="DL530">
        <v>0.11</v>
      </c>
      <c r="DM530">
        <v>0.02</v>
      </c>
      <c r="DN530">
        <v>-79.4157325</v>
      </c>
      <c r="DO530">
        <v>-9.70269906191361</v>
      </c>
      <c r="DP530">
        <v>0.967029849691182</v>
      </c>
      <c r="DQ530">
        <v>0</v>
      </c>
      <c r="DR530">
        <v>10.8220325</v>
      </c>
      <c r="DS530">
        <v>-0.0721632270168918</v>
      </c>
      <c r="DT530">
        <v>0.019246056576608</v>
      </c>
      <c r="DU530">
        <v>1</v>
      </c>
      <c r="DV530">
        <v>1</v>
      </c>
      <c r="DW530">
        <v>2</v>
      </c>
      <c r="DX530" t="s">
        <v>363</v>
      </c>
      <c r="DY530">
        <v>2.83273</v>
      </c>
      <c r="DZ530">
        <v>2.6397</v>
      </c>
      <c r="EA530">
        <v>0.0997865</v>
      </c>
      <c r="EB530">
        <v>0.108441</v>
      </c>
      <c r="EC530">
        <v>0.0812445</v>
      </c>
      <c r="ED530">
        <v>0.0524467</v>
      </c>
      <c r="EE530">
        <v>25076.3</v>
      </c>
      <c r="EF530">
        <v>21741.2</v>
      </c>
      <c r="EG530">
        <v>24955</v>
      </c>
      <c r="EH530">
        <v>23766.1</v>
      </c>
      <c r="EI530">
        <v>39173.1</v>
      </c>
      <c r="EJ530">
        <v>37310.3</v>
      </c>
      <c r="EK530">
        <v>45153.5</v>
      </c>
      <c r="EL530">
        <v>42437.4</v>
      </c>
      <c r="EM530">
        <v>1.75</v>
      </c>
      <c r="EN530">
        <v>2.0325</v>
      </c>
      <c r="EO530">
        <v>-0.00832602</v>
      </c>
      <c r="EP530">
        <v>0</v>
      </c>
      <c r="EQ530">
        <v>25.0361</v>
      </c>
      <c r="ER530">
        <v>999.9</v>
      </c>
      <c r="ES530">
        <v>24.698</v>
      </c>
      <c r="ET530">
        <v>41.634</v>
      </c>
      <c r="EU530">
        <v>27.6715</v>
      </c>
      <c r="EV530">
        <v>51.6234</v>
      </c>
      <c r="EW530">
        <v>30.8854</v>
      </c>
      <c r="EX530">
        <v>2</v>
      </c>
      <c r="EY530">
        <v>0.24</v>
      </c>
      <c r="EZ530">
        <v>2.39851</v>
      </c>
      <c r="FA530">
        <v>20.2285</v>
      </c>
      <c r="FB530">
        <v>5.23286</v>
      </c>
      <c r="FC530">
        <v>11.992</v>
      </c>
      <c r="FD530">
        <v>4.9558</v>
      </c>
      <c r="FE530">
        <v>3.30395</v>
      </c>
      <c r="FF530">
        <v>351.1</v>
      </c>
      <c r="FG530">
        <v>9999</v>
      </c>
      <c r="FH530">
        <v>9999</v>
      </c>
      <c r="FI530">
        <v>6426.7</v>
      </c>
      <c r="FJ530">
        <v>1.8682</v>
      </c>
      <c r="FK530">
        <v>1.86401</v>
      </c>
      <c r="FL530">
        <v>1.87138</v>
      </c>
      <c r="FM530">
        <v>1.86264</v>
      </c>
      <c r="FN530">
        <v>1.86192</v>
      </c>
      <c r="FO530">
        <v>1.86829</v>
      </c>
      <c r="FP530">
        <v>1.85844</v>
      </c>
      <c r="FQ530">
        <v>1.86462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4.721</v>
      </c>
      <c r="GF530">
        <v>0.363</v>
      </c>
      <c r="GG530">
        <v>2.14445261950712</v>
      </c>
      <c r="GH530">
        <v>0.00524579190152856</v>
      </c>
      <c r="GI530">
        <v>-2.61795653493914e-06</v>
      </c>
      <c r="GJ530">
        <v>1.03317073579164e-09</v>
      </c>
      <c r="GK530">
        <v>-0.0325879594738201</v>
      </c>
      <c r="GL530">
        <v>-0.0124659139965973</v>
      </c>
      <c r="GM530">
        <v>0.00156445697122576</v>
      </c>
      <c r="GN530">
        <v>-1.32223106024955e-05</v>
      </c>
      <c r="GO530">
        <v>14</v>
      </c>
      <c r="GP530">
        <v>2225</v>
      </c>
      <c r="GQ530">
        <v>3</v>
      </c>
      <c r="GR530">
        <v>45</v>
      </c>
      <c r="GS530">
        <v>3219.6</v>
      </c>
      <c r="GT530">
        <v>3219.6</v>
      </c>
      <c r="GU530">
        <v>2.09229</v>
      </c>
      <c r="GV530">
        <v>2.4231</v>
      </c>
      <c r="GW530">
        <v>1.99829</v>
      </c>
      <c r="GX530">
        <v>2.70996</v>
      </c>
      <c r="GY530">
        <v>2.09351</v>
      </c>
      <c r="GZ530">
        <v>2.3877</v>
      </c>
      <c r="HA530">
        <v>45.9499</v>
      </c>
      <c r="HB530">
        <v>13.6942</v>
      </c>
      <c r="HC530">
        <v>18</v>
      </c>
      <c r="HD530">
        <v>427.139</v>
      </c>
      <c r="HE530">
        <v>607.833</v>
      </c>
      <c r="HF530">
        <v>23.2873</v>
      </c>
      <c r="HG530">
        <v>30.7332</v>
      </c>
      <c r="HH530">
        <v>29.9988</v>
      </c>
      <c r="HI530">
        <v>30.6085</v>
      </c>
      <c r="HJ530">
        <v>30.5984</v>
      </c>
      <c r="HK530">
        <v>41.8914</v>
      </c>
      <c r="HL530">
        <v>58.3218</v>
      </c>
      <c r="HM530">
        <v>0</v>
      </c>
      <c r="HN530">
        <v>23.3397</v>
      </c>
      <c r="HO530">
        <v>756.505</v>
      </c>
      <c r="HP530">
        <v>13.0006</v>
      </c>
      <c r="HQ530">
        <v>95.5357</v>
      </c>
      <c r="HR530">
        <v>99.7375</v>
      </c>
    </row>
    <row r="531" spans="1:226">
      <c r="A531">
        <v>515</v>
      </c>
      <c r="B531">
        <v>1657491298.6</v>
      </c>
      <c r="C531">
        <v>4829.09999990463</v>
      </c>
      <c r="D531" t="s">
        <v>1393</v>
      </c>
      <c r="E531" t="s">
        <v>1394</v>
      </c>
      <c r="F531">
        <v>5</v>
      </c>
      <c r="G531" t="s">
        <v>1306</v>
      </c>
      <c r="H531" t="s">
        <v>354</v>
      </c>
      <c r="I531">
        <v>1657491296.1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748.373736951405</v>
      </c>
      <c r="AK531">
        <v>681.768515151515</v>
      </c>
      <c r="AL531">
        <v>3.2425061109796</v>
      </c>
      <c r="AM531">
        <v>66.5686079850961</v>
      </c>
      <c r="AN531">
        <f>(AP531 - AO531 + BO531*1E3/(8.314*(BQ531+273.15)) * AR531/BN531 * AQ531) * BN531/(100*BB531) * 1000/(1000 - AP531)</f>
        <v>0</v>
      </c>
      <c r="AO531">
        <v>12.9487263768971</v>
      </c>
      <c r="AP531">
        <v>23.7499806060606</v>
      </c>
      <c r="AQ531">
        <v>-0.00700311445271151</v>
      </c>
      <c r="AR531">
        <v>77.6826224575981</v>
      </c>
      <c r="AS531">
        <v>16</v>
      </c>
      <c r="AT531">
        <v>3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1657491296.1</v>
      </c>
      <c r="BH531">
        <v>659.190666666667</v>
      </c>
      <c r="BI531">
        <v>740.769444444445</v>
      </c>
      <c r="BJ531">
        <v>23.7502222222222</v>
      </c>
      <c r="BK531">
        <v>12.9460333333333</v>
      </c>
      <c r="BL531">
        <v>654.444777777778</v>
      </c>
      <c r="BM531">
        <v>23.3877555555556</v>
      </c>
      <c r="BN531">
        <v>499.878111111111</v>
      </c>
      <c r="BO531">
        <v>72.1757333333333</v>
      </c>
      <c r="BP531">
        <v>0.0239086222222222</v>
      </c>
      <c r="BQ531">
        <v>26.2749777777778</v>
      </c>
      <c r="BR531">
        <v>24.8950555555556</v>
      </c>
      <c r="BS531">
        <v>999.9</v>
      </c>
      <c r="BT531">
        <v>0</v>
      </c>
      <c r="BU531">
        <v>0</v>
      </c>
      <c r="BV531">
        <v>9964.79444444444</v>
      </c>
      <c r="BW531">
        <v>0</v>
      </c>
      <c r="BX531">
        <v>166.740111111111</v>
      </c>
      <c r="BY531">
        <v>-81.5785888888889</v>
      </c>
      <c r="BZ531">
        <v>675.227444444444</v>
      </c>
      <c r="CA531">
        <v>750.485111111111</v>
      </c>
      <c r="CB531">
        <v>10.8042</v>
      </c>
      <c r="CC531">
        <v>740.769444444445</v>
      </c>
      <c r="CD531">
        <v>12.9460333333333</v>
      </c>
      <c r="CE531">
        <v>1.71418888888889</v>
      </c>
      <c r="CF531">
        <v>0.934388</v>
      </c>
      <c r="CG531">
        <v>15.0255222222222</v>
      </c>
      <c r="CH531">
        <v>5.93154555555556</v>
      </c>
      <c r="CI531">
        <v>2000.03666666667</v>
      </c>
      <c r="CJ531">
        <v>0.979997</v>
      </c>
      <c r="CK531">
        <v>0.0200030666666667</v>
      </c>
      <c r="CL531">
        <v>0</v>
      </c>
      <c r="CM531">
        <v>2.35138888888889</v>
      </c>
      <c r="CN531">
        <v>0</v>
      </c>
      <c r="CO531">
        <v>14569.9333333333</v>
      </c>
      <c r="CP531">
        <v>16705.6888888889</v>
      </c>
      <c r="CQ531">
        <v>47.875</v>
      </c>
      <c r="CR531">
        <v>49.59</v>
      </c>
      <c r="CS531">
        <v>49.062</v>
      </c>
      <c r="CT531">
        <v>47.687</v>
      </c>
      <c r="CU531">
        <v>47</v>
      </c>
      <c r="CV531">
        <v>1960.02666666667</v>
      </c>
      <c r="CW531">
        <v>40.01</v>
      </c>
      <c r="CX531">
        <v>0</v>
      </c>
      <c r="CY531">
        <v>1651558083.6</v>
      </c>
      <c r="CZ531">
        <v>0</v>
      </c>
      <c r="DA531">
        <v>0</v>
      </c>
      <c r="DB531" t="s">
        <v>356</v>
      </c>
      <c r="DC531">
        <v>1657298120.5</v>
      </c>
      <c r="DD531">
        <v>1657298120.5</v>
      </c>
      <c r="DE531">
        <v>0</v>
      </c>
      <c r="DF531">
        <v>1.391</v>
      </c>
      <c r="DG531">
        <v>0.035</v>
      </c>
      <c r="DH531">
        <v>2.39</v>
      </c>
      <c r="DI531">
        <v>0.104</v>
      </c>
      <c r="DJ531">
        <v>419</v>
      </c>
      <c r="DK531">
        <v>18</v>
      </c>
      <c r="DL531">
        <v>0.11</v>
      </c>
      <c r="DM531">
        <v>0.02</v>
      </c>
      <c r="DN531">
        <v>-80.2256575</v>
      </c>
      <c r="DO531">
        <v>-8.91094671669774</v>
      </c>
      <c r="DP531">
        <v>0.89054462967543</v>
      </c>
      <c r="DQ531">
        <v>0</v>
      </c>
      <c r="DR531">
        <v>10.81196</v>
      </c>
      <c r="DS531">
        <v>0.0271699812382668</v>
      </c>
      <c r="DT531">
        <v>0.0100539992042967</v>
      </c>
      <c r="DU531">
        <v>1</v>
      </c>
      <c r="DV531">
        <v>1</v>
      </c>
      <c r="DW531">
        <v>2</v>
      </c>
      <c r="DX531" t="s">
        <v>363</v>
      </c>
      <c r="DY531">
        <v>2.83281</v>
      </c>
      <c r="DZ531">
        <v>2.64055</v>
      </c>
      <c r="EA531">
        <v>0.101486</v>
      </c>
      <c r="EB531">
        <v>0.110123</v>
      </c>
      <c r="EC531">
        <v>0.0812136</v>
      </c>
      <c r="ED531">
        <v>0.0524133</v>
      </c>
      <c r="EE531">
        <v>25029.6</v>
      </c>
      <c r="EF531">
        <v>21700.7</v>
      </c>
      <c r="EG531">
        <v>24955.6</v>
      </c>
      <c r="EH531">
        <v>23766.6</v>
      </c>
      <c r="EI531">
        <v>39175.6</v>
      </c>
      <c r="EJ531">
        <v>37312.7</v>
      </c>
      <c r="EK531">
        <v>45154.8</v>
      </c>
      <c r="EL531">
        <v>42438.5</v>
      </c>
      <c r="EM531">
        <v>1.75025</v>
      </c>
      <c r="EN531">
        <v>2.03282</v>
      </c>
      <c r="EO531">
        <v>-0.00769272</v>
      </c>
      <c r="EP531">
        <v>0</v>
      </c>
      <c r="EQ531">
        <v>25.0173</v>
      </c>
      <c r="ER531">
        <v>999.9</v>
      </c>
      <c r="ES531">
        <v>24.698</v>
      </c>
      <c r="ET531">
        <v>41.624</v>
      </c>
      <c r="EU531">
        <v>27.6535</v>
      </c>
      <c r="EV531">
        <v>51.2434</v>
      </c>
      <c r="EW531">
        <v>30.9495</v>
      </c>
      <c r="EX531">
        <v>2</v>
      </c>
      <c r="EY531">
        <v>0.238453</v>
      </c>
      <c r="EZ531">
        <v>2.28258</v>
      </c>
      <c r="FA531">
        <v>20.23</v>
      </c>
      <c r="FB531">
        <v>5.23271</v>
      </c>
      <c r="FC531">
        <v>11.992</v>
      </c>
      <c r="FD531">
        <v>4.9557</v>
      </c>
      <c r="FE531">
        <v>3.30395</v>
      </c>
      <c r="FF531">
        <v>351.1</v>
      </c>
      <c r="FG531">
        <v>9999</v>
      </c>
      <c r="FH531">
        <v>9999</v>
      </c>
      <c r="FI531">
        <v>6426.7</v>
      </c>
      <c r="FJ531">
        <v>1.86817</v>
      </c>
      <c r="FK531">
        <v>1.86401</v>
      </c>
      <c r="FL531">
        <v>1.87141</v>
      </c>
      <c r="FM531">
        <v>1.86264</v>
      </c>
      <c r="FN531">
        <v>1.86192</v>
      </c>
      <c r="FO531">
        <v>1.86829</v>
      </c>
      <c r="FP531">
        <v>1.85839</v>
      </c>
      <c r="FQ531">
        <v>1.86462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4.771</v>
      </c>
      <c r="GF531">
        <v>0.3624</v>
      </c>
      <c r="GG531">
        <v>2.14445261950712</v>
      </c>
      <c r="GH531">
        <v>0.00524579190152856</v>
      </c>
      <c r="GI531">
        <v>-2.61795653493914e-06</v>
      </c>
      <c r="GJ531">
        <v>1.03317073579164e-09</v>
      </c>
      <c r="GK531">
        <v>-0.0325879594738201</v>
      </c>
      <c r="GL531">
        <v>-0.0124659139965973</v>
      </c>
      <c r="GM531">
        <v>0.00156445697122576</v>
      </c>
      <c r="GN531">
        <v>-1.32223106024955e-05</v>
      </c>
      <c r="GO531">
        <v>14</v>
      </c>
      <c r="GP531">
        <v>2225</v>
      </c>
      <c r="GQ531">
        <v>3</v>
      </c>
      <c r="GR531">
        <v>45</v>
      </c>
      <c r="GS531">
        <v>3219.6</v>
      </c>
      <c r="GT531">
        <v>3219.6</v>
      </c>
      <c r="GU531">
        <v>2.12769</v>
      </c>
      <c r="GV531">
        <v>2.42432</v>
      </c>
      <c r="GW531">
        <v>1.99829</v>
      </c>
      <c r="GX531">
        <v>2.70996</v>
      </c>
      <c r="GY531">
        <v>2.09351</v>
      </c>
      <c r="GZ531">
        <v>2.41333</v>
      </c>
      <c r="HA531">
        <v>45.921</v>
      </c>
      <c r="HB531">
        <v>13.7118</v>
      </c>
      <c r="HC531">
        <v>18</v>
      </c>
      <c r="HD531">
        <v>427.224</v>
      </c>
      <c r="HE531">
        <v>608.002</v>
      </c>
      <c r="HF531">
        <v>23.3568</v>
      </c>
      <c r="HG531">
        <v>30.7231</v>
      </c>
      <c r="HH531">
        <v>29.9987</v>
      </c>
      <c r="HI531">
        <v>30.5995</v>
      </c>
      <c r="HJ531">
        <v>30.5899</v>
      </c>
      <c r="HK531">
        <v>42.6006</v>
      </c>
      <c r="HL531">
        <v>58.3218</v>
      </c>
      <c r="HM531">
        <v>0</v>
      </c>
      <c r="HN531">
        <v>23.4105</v>
      </c>
      <c r="HO531">
        <v>776.559</v>
      </c>
      <c r="HP531">
        <v>13.0006</v>
      </c>
      <c r="HQ531">
        <v>95.5383</v>
      </c>
      <c r="HR531">
        <v>99.7399</v>
      </c>
    </row>
    <row r="532" spans="1:226">
      <c r="A532">
        <v>516</v>
      </c>
      <c r="B532">
        <v>1657491303.6</v>
      </c>
      <c r="C532">
        <v>4834.09999990463</v>
      </c>
      <c r="D532" t="s">
        <v>1395</v>
      </c>
      <c r="E532" t="s">
        <v>1396</v>
      </c>
      <c r="F532">
        <v>5</v>
      </c>
      <c r="G532" t="s">
        <v>1306</v>
      </c>
      <c r="H532" t="s">
        <v>354</v>
      </c>
      <c r="I532">
        <v>1657491300.8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765.594770468421</v>
      </c>
      <c r="AK532">
        <v>698.297963636363</v>
      </c>
      <c r="AL532">
        <v>3.29579010143579</v>
      </c>
      <c r="AM532">
        <v>66.5686079850961</v>
      </c>
      <c r="AN532">
        <f>(AP532 - AO532 + BO532*1E3/(8.314*(BQ532+273.15)) * AR532/BN532 * AQ532) * BN532/(100*BB532) * 1000/(1000 - AP532)</f>
        <v>0</v>
      </c>
      <c r="AO532">
        <v>12.9374282442247</v>
      </c>
      <c r="AP532">
        <v>23.742516969697</v>
      </c>
      <c r="AQ532">
        <v>-0.000222918461158558</v>
      </c>
      <c r="AR532">
        <v>77.6826224575981</v>
      </c>
      <c r="AS532">
        <v>16</v>
      </c>
      <c r="AT532">
        <v>3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1657491300.8</v>
      </c>
      <c r="BH532">
        <v>674.3056</v>
      </c>
      <c r="BI532">
        <v>756.7536</v>
      </c>
      <c r="BJ532">
        <v>23.74684</v>
      </c>
      <c r="BK532">
        <v>12.93492</v>
      </c>
      <c r="BL532">
        <v>669.5124</v>
      </c>
      <c r="BM532">
        <v>23.3845</v>
      </c>
      <c r="BN532">
        <v>500.0222</v>
      </c>
      <c r="BO532">
        <v>72.17687</v>
      </c>
      <c r="BP532">
        <v>0.024115</v>
      </c>
      <c r="BQ532">
        <v>26.27188</v>
      </c>
      <c r="BR532">
        <v>24.88558</v>
      </c>
      <c r="BS532">
        <v>999.9</v>
      </c>
      <c r="BT532">
        <v>0</v>
      </c>
      <c r="BU532">
        <v>0</v>
      </c>
      <c r="BV532">
        <v>9974.998</v>
      </c>
      <c r="BW532">
        <v>0</v>
      </c>
      <c r="BX532">
        <v>165.7674</v>
      </c>
      <c r="BY532">
        <v>-82.44781</v>
      </c>
      <c r="BZ532">
        <v>690.7077</v>
      </c>
      <c r="CA532">
        <v>766.6703</v>
      </c>
      <c r="CB532">
        <v>10.81191</v>
      </c>
      <c r="CC532">
        <v>756.7536</v>
      </c>
      <c r="CD532">
        <v>12.93492</v>
      </c>
      <c r="CE532">
        <v>1.713972</v>
      </c>
      <c r="CF532">
        <v>0.9336028</v>
      </c>
      <c r="CG532">
        <v>15.02355</v>
      </c>
      <c r="CH532">
        <v>5.919393</v>
      </c>
      <c r="CI532">
        <v>2000.017</v>
      </c>
      <c r="CJ532">
        <v>0.9799972</v>
      </c>
      <c r="CK532">
        <v>0.02000286</v>
      </c>
      <c r="CL532">
        <v>0</v>
      </c>
      <c r="CM532">
        <v>2.47593</v>
      </c>
      <c r="CN532">
        <v>0</v>
      </c>
      <c r="CO532">
        <v>14572.05</v>
      </c>
      <c r="CP532">
        <v>16705.53</v>
      </c>
      <c r="CQ532">
        <v>47.875</v>
      </c>
      <c r="CR532">
        <v>49.562</v>
      </c>
      <c r="CS532">
        <v>49.062</v>
      </c>
      <c r="CT532">
        <v>47.6684</v>
      </c>
      <c r="CU532">
        <v>47</v>
      </c>
      <c r="CV532">
        <v>1960.007</v>
      </c>
      <c r="CW532">
        <v>40.01</v>
      </c>
      <c r="CX532">
        <v>0</v>
      </c>
      <c r="CY532">
        <v>1651558088.4</v>
      </c>
      <c r="CZ532">
        <v>0</v>
      </c>
      <c r="DA532">
        <v>0</v>
      </c>
      <c r="DB532" t="s">
        <v>356</v>
      </c>
      <c r="DC532">
        <v>1657298120.5</v>
      </c>
      <c r="DD532">
        <v>1657298120.5</v>
      </c>
      <c r="DE532">
        <v>0</v>
      </c>
      <c r="DF532">
        <v>1.391</v>
      </c>
      <c r="DG532">
        <v>0.035</v>
      </c>
      <c r="DH532">
        <v>2.39</v>
      </c>
      <c r="DI532">
        <v>0.104</v>
      </c>
      <c r="DJ532">
        <v>419</v>
      </c>
      <c r="DK532">
        <v>18</v>
      </c>
      <c r="DL532">
        <v>0.11</v>
      </c>
      <c r="DM532">
        <v>0.02</v>
      </c>
      <c r="DN532">
        <v>-81.03108</v>
      </c>
      <c r="DO532">
        <v>-9.05544315196997</v>
      </c>
      <c r="DP532">
        <v>0.895174116918044</v>
      </c>
      <c r="DQ532">
        <v>0</v>
      </c>
      <c r="DR532">
        <v>10.814605</v>
      </c>
      <c r="DS532">
        <v>-0.0457193245778984</v>
      </c>
      <c r="DT532">
        <v>0.00685317262295358</v>
      </c>
      <c r="DU532">
        <v>1</v>
      </c>
      <c r="DV532">
        <v>1</v>
      </c>
      <c r="DW532">
        <v>2</v>
      </c>
      <c r="DX532" t="s">
        <v>363</v>
      </c>
      <c r="DY532">
        <v>2.83297</v>
      </c>
      <c r="DZ532">
        <v>2.64029</v>
      </c>
      <c r="EA532">
        <v>0.103198</v>
      </c>
      <c r="EB532">
        <v>0.111817</v>
      </c>
      <c r="EC532">
        <v>0.081195</v>
      </c>
      <c r="ED532">
        <v>0.0523749</v>
      </c>
      <c r="EE532">
        <v>24983.1</v>
      </c>
      <c r="EF532">
        <v>21660.1</v>
      </c>
      <c r="EG532">
        <v>24956.8</v>
      </c>
      <c r="EH532">
        <v>23767.4</v>
      </c>
      <c r="EI532">
        <v>39177.6</v>
      </c>
      <c r="EJ532">
        <v>37315.5</v>
      </c>
      <c r="EK532">
        <v>45156.1</v>
      </c>
      <c r="EL532">
        <v>42440</v>
      </c>
      <c r="EM532">
        <v>1.7505</v>
      </c>
      <c r="EN532">
        <v>2.03282</v>
      </c>
      <c r="EO532">
        <v>-0.0071153</v>
      </c>
      <c r="EP532">
        <v>0</v>
      </c>
      <c r="EQ532">
        <v>24.9982</v>
      </c>
      <c r="ER532">
        <v>999.9</v>
      </c>
      <c r="ES532">
        <v>24.673</v>
      </c>
      <c r="ET532">
        <v>41.624</v>
      </c>
      <c r="EU532">
        <v>27.6256</v>
      </c>
      <c r="EV532">
        <v>52.0634</v>
      </c>
      <c r="EW532">
        <v>30.9175</v>
      </c>
      <c r="EX532">
        <v>2</v>
      </c>
      <c r="EY532">
        <v>0.237002</v>
      </c>
      <c r="EZ532">
        <v>2.1681</v>
      </c>
      <c r="FA532">
        <v>20.2318</v>
      </c>
      <c r="FB532">
        <v>5.23301</v>
      </c>
      <c r="FC532">
        <v>11.992</v>
      </c>
      <c r="FD532">
        <v>4.95565</v>
      </c>
      <c r="FE532">
        <v>3.304</v>
      </c>
      <c r="FF532">
        <v>351.1</v>
      </c>
      <c r="FG532">
        <v>9999</v>
      </c>
      <c r="FH532">
        <v>9999</v>
      </c>
      <c r="FI532">
        <v>6427</v>
      </c>
      <c r="FJ532">
        <v>1.86817</v>
      </c>
      <c r="FK532">
        <v>1.86401</v>
      </c>
      <c r="FL532">
        <v>1.87139</v>
      </c>
      <c r="FM532">
        <v>1.86264</v>
      </c>
      <c r="FN532">
        <v>1.86191</v>
      </c>
      <c r="FO532">
        <v>1.86829</v>
      </c>
      <c r="FP532">
        <v>1.85841</v>
      </c>
      <c r="FQ532">
        <v>1.86462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4.821</v>
      </c>
      <c r="GF532">
        <v>0.3622</v>
      </c>
      <c r="GG532">
        <v>2.14445261950712</v>
      </c>
      <c r="GH532">
        <v>0.00524579190152856</v>
      </c>
      <c r="GI532">
        <v>-2.61795653493914e-06</v>
      </c>
      <c r="GJ532">
        <v>1.03317073579164e-09</v>
      </c>
      <c r="GK532">
        <v>-0.0325879594738201</v>
      </c>
      <c r="GL532">
        <v>-0.0124659139965973</v>
      </c>
      <c r="GM532">
        <v>0.00156445697122576</v>
      </c>
      <c r="GN532">
        <v>-1.32223106024955e-05</v>
      </c>
      <c r="GO532">
        <v>14</v>
      </c>
      <c r="GP532">
        <v>2225</v>
      </c>
      <c r="GQ532">
        <v>3</v>
      </c>
      <c r="GR532">
        <v>45</v>
      </c>
      <c r="GS532">
        <v>3219.7</v>
      </c>
      <c r="GT532">
        <v>3219.7</v>
      </c>
      <c r="GU532">
        <v>2.16675</v>
      </c>
      <c r="GV532">
        <v>2.42432</v>
      </c>
      <c r="GW532">
        <v>1.99829</v>
      </c>
      <c r="GX532">
        <v>2.70996</v>
      </c>
      <c r="GY532">
        <v>2.09351</v>
      </c>
      <c r="GZ532">
        <v>2.42798</v>
      </c>
      <c r="HA532">
        <v>45.8921</v>
      </c>
      <c r="HB532">
        <v>13.703</v>
      </c>
      <c r="HC532">
        <v>18</v>
      </c>
      <c r="HD532">
        <v>427.304</v>
      </c>
      <c r="HE532">
        <v>607.904</v>
      </c>
      <c r="HF532">
        <v>23.4309</v>
      </c>
      <c r="HG532">
        <v>30.7092</v>
      </c>
      <c r="HH532">
        <v>29.9987</v>
      </c>
      <c r="HI532">
        <v>30.5899</v>
      </c>
      <c r="HJ532">
        <v>30.5805</v>
      </c>
      <c r="HK532">
        <v>43.3715</v>
      </c>
      <c r="HL532">
        <v>58.3218</v>
      </c>
      <c r="HM532">
        <v>0</v>
      </c>
      <c r="HN532">
        <v>23.4882</v>
      </c>
      <c r="HO532">
        <v>789.957</v>
      </c>
      <c r="HP532">
        <v>13.0006</v>
      </c>
      <c r="HQ532">
        <v>95.5417</v>
      </c>
      <c r="HR532">
        <v>99.7432</v>
      </c>
    </row>
    <row r="533" spans="1:226">
      <c r="A533">
        <v>517</v>
      </c>
      <c r="B533">
        <v>1657491308.6</v>
      </c>
      <c r="C533">
        <v>4839.09999990463</v>
      </c>
      <c r="D533" t="s">
        <v>1397</v>
      </c>
      <c r="E533" t="s">
        <v>1398</v>
      </c>
      <c r="F533">
        <v>5</v>
      </c>
      <c r="G533" t="s">
        <v>1306</v>
      </c>
      <c r="H533" t="s">
        <v>354</v>
      </c>
      <c r="I533">
        <v>1657491306.1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782.758236995548</v>
      </c>
      <c r="AK533">
        <v>714.899503030303</v>
      </c>
      <c r="AL533">
        <v>3.32558607865782</v>
      </c>
      <c r="AM533">
        <v>66.5686079850961</v>
      </c>
      <c r="AN533">
        <f>(AP533 - AO533 + BO533*1E3/(8.314*(BQ533+273.15)) * AR533/BN533 * AQ533) * BN533/(100*BB533) * 1000/(1000 - AP533)</f>
        <v>0</v>
      </c>
      <c r="AO533">
        <v>12.9248523987991</v>
      </c>
      <c r="AP533">
        <v>23.7298284848485</v>
      </c>
      <c r="AQ533">
        <v>-0.000612932869881332</v>
      </c>
      <c r="AR533">
        <v>77.6826224575981</v>
      </c>
      <c r="AS533">
        <v>16</v>
      </c>
      <c r="AT533">
        <v>3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1657491306.1</v>
      </c>
      <c r="BH533">
        <v>691.481444444444</v>
      </c>
      <c r="BI533">
        <v>774.690888888889</v>
      </c>
      <c r="BJ533">
        <v>23.7329888888889</v>
      </c>
      <c r="BK533">
        <v>12.9215222222222</v>
      </c>
      <c r="BL533">
        <v>686.634888888889</v>
      </c>
      <c r="BM533">
        <v>23.3711888888889</v>
      </c>
      <c r="BN533">
        <v>499.978777777778</v>
      </c>
      <c r="BO533">
        <v>72.1761666666667</v>
      </c>
      <c r="BP533">
        <v>0.0237756</v>
      </c>
      <c r="BQ533">
        <v>26.2737333333333</v>
      </c>
      <c r="BR533">
        <v>24.8768333333333</v>
      </c>
      <c r="BS533">
        <v>999.9</v>
      </c>
      <c r="BT533">
        <v>0</v>
      </c>
      <c r="BU533">
        <v>0</v>
      </c>
      <c r="BV533">
        <v>10014.5888888889</v>
      </c>
      <c r="BW533">
        <v>0</v>
      </c>
      <c r="BX533">
        <v>164.810111111111</v>
      </c>
      <c r="BY533">
        <v>-83.2094444444444</v>
      </c>
      <c r="BZ533">
        <v>708.291333333333</v>
      </c>
      <c r="CA533">
        <v>784.832111111111</v>
      </c>
      <c r="CB533">
        <v>10.8114444444444</v>
      </c>
      <c r="CC533">
        <v>774.690888888889</v>
      </c>
      <c r="CD533">
        <v>12.9215222222222</v>
      </c>
      <c r="CE533">
        <v>1.71295555555556</v>
      </c>
      <c r="CF533">
        <v>0.932626777777778</v>
      </c>
      <c r="CG533">
        <v>15.0143333333333</v>
      </c>
      <c r="CH533">
        <v>5.90427888888889</v>
      </c>
      <c r="CI533">
        <v>1999.97555555556</v>
      </c>
      <c r="CJ533">
        <v>0.979997</v>
      </c>
      <c r="CK533">
        <v>0.0200030666666667</v>
      </c>
      <c r="CL533">
        <v>0</v>
      </c>
      <c r="CM533">
        <v>2.59437777777778</v>
      </c>
      <c r="CN533">
        <v>0</v>
      </c>
      <c r="CO533">
        <v>14571.9888888889</v>
      </c>
      <c r="CP533">
        <v>16705.2</v>
      </c>
      <c r="CQ533">
        <v>47.875</v>
      </c>
      <c r="CR533">
        <v>49.562</v>
      </c>
      <c r="CS533">
        <v>49.062</v>
      </c>
      <c r="CT533">
        <v>47.625</v>
      </c>
      <c r="CU533">
        <v>47</v>
      </c>
      <c r="CV533">
        <v>1959.96555555556</v>
      </c>
      <c r="CW533">
        <v>40.01</v>
      </c>
      <c r="CX533">
        <v>0</v>
      </c>
      <c r="CY533">
        <v>1651558093.2</v>
      </c>
      <c r="CZ533">
        <v>0</v>
      </c>
      <c r="DA533">
        <v>0</v>
      </c>
      <c r="DB533" t="s">
        <v>356</v>
      </c>
      <c r="DC533">
        <v>1657298120.5</v>
      </c>
      <c r="DD533">
        <v>1657298120.5</v>
      </c>
      <c r="DE533">
        <v>0</v>
      </c>
      <c r="DF533">
        <v>1.391</v>
      </c>
      <c r="DG533">
        <v>0.035</v>
      </c>
      <c r="DH533">
        <v>2.39</v>
      </c>
      <c r="DI533">
        <v>0.104</v>
      </c>
      <c r="DJ533">
        <v>419</v>
      </c>
      <c r="DK533">
        <v>18</v>
      </c>
      <c r="DL533">
        <v>0.11</v>
      </c>
      <c r="DM533">
        <v>0.02</v>
      </c>
      <c r="DN533">
        <v>-81.947465</v>
      </c>
      <c r="DO533">
        <v>-10.2327444652906</v>
      </c>
      <c r="DP533">
        <v>0.989942654538635</v>
      </c>
      <c r="DQ533">
        <v>0</v>
      </c>
      <c r="DR533">
        <v>10.8122625</v>
      </c>
      <c r="DS533">
        <v>-0.0212341463414603</v>
      </c>
      <c r="DT533">
        <v>0.00578479418389292</v>
      </c>
      <c r="DU533">
        <v>1</v>
      </c>
      <c r="DV533">
        <v>1</v>
      </c>
      <c r="DW533">
        <v>2</v>
      </c>
      <c r="DX533" t="s">
        <v>363</v>
      </c>
      <c r="DY533">
        <v>2.83317</v>
      </c>
      <c r="DZ533">
        <v>2.64044</v>
      </c>
      <c r="EA533">
        <v>0.104887</v>
      </c>
      <c r="EB533">
        <v>0.113452</v>
      </c>
      <c r="EC533">
        <v>0.0811606</v>
      </c>
      <c r="ED533">
        <v>0.0523419</v>
      </c>
      <c r="EE533">
        <v>24936.9</v>
      </c>
      <c r="EF533">
        <v>21620.7</v>
      </c>
      <c r="EG533">
        <v>24957.6</v>
      </c>
      <c r="EH533">
        <v>23767.8</v>
      </c>
      <c r="EI533">
        <v>39180.6</v>
      </c>
      <c r="EJ533">
        <v>37317.5</v>
      </c>
      <c r="EK533">
        <v>45157.8</v>
      </c>
      <c r="EL533">
        <v>42440.7</v>
      </c>
      <c r="EM533">
        <v>1.75065</v>
      </c>
      <c r="EN533">
        <v>2.03323</v>
      </c>
      <c r="EO533">
        <v>-0.00633299</v>
      </c>
      <c r="EP533">
        <v>0</v>
      </c>
      <c r="EQ533">
        <v>24.9812</v>
      </c>
      <c r="ER533">
        <v>999.9</v>
      </c>
      <c r="ES533">
        <v>24.649</v>
      </c>
      <c r="ET533">
        <v>41.634</v>
      </c>
      <c r="EU533">
        <v>27.6131</v>
      </c>
      <c r="EV533">
        <v>51.7134</v>
      </c>
      <c r="EW533">
        <v>30.9335</v>
      </c>
      <c r="EX533">
        <v>2</v>
      </c>
      <c r="EY533">
        <v>0.235373</v>
      </c>
      <c r="EZ533">
        <v>2.05286</v>
      </c>
      <c r="FA533">
        <v>20.2331</v>
      </c>
      <c r="FB533">
        <v>5.23286</v>
      </c>
      <c r="FC533">
        <v>11.992</v>
      </c>
      <c r="FD533">
        <v>4.95575</v>
      </c>
      <c r="FE533">
        <v>3.30393</v>
      </c>
      <c r="FF533">
        <v>351.1</v>
      </c>
      <c r="FG533">
        <v>9999</v>
      </c>
      <c r="FH533">
        <v>9999</v>
      </c>
      <c r="FI533">
        <v>6427</v>
      </c>
      <c r="FJ533">
        <v>1.86816</v>
      </c>
      <c r="FK533">
        <v>1.86401</v>
      </c>
      <c r="FL533">
        <v>1.87141</v>
      </c>
      <c r="FM533">
        <v>1.86264</v>
      </c>
      <c r="FN533">
        <v>1.8619</v>
      </c>
      <c r="FO533">
        <v>1.86829</v>
      </c>
      <c r="FP533">
        <v>1.85839</v>
      </c>
      <c r="FQ533">
        <v>1.86462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4.872</v>
      </c>
      <c r="GF533">
        <v>0.3616</v>
      </c>
      <c r="GG533">
        <v>2.14445261950712</v>
      </c>
      <c r="GH533">
        <v>0.00524579190152856</v>
      </c>
      <c r="GI533">
        <v>-2.61795653493914e-06</v>
      </c>
      <c r="GJ533">
        <v>1.03317073579164e-09</v>
      </c>
      <c r="GK533">
        <v>-0.0325879594738201</v>
      </c>
      <c r="GL533">
        <v>-0.0124659139965973</v>
      </c>
      <c r="GM533">
        <v>0.00156445697122576</v>
      </c>
      <c r="GN533">
        <v>-1.32223106024955e-05</v>
      </c>
      <c r="GO533">
        <v>14</v>
      </c>
      <c r="GP533">
        <v>2225</v>
      </c>
      <c r="GQ533">
        <v>3</v>
      </c>
      <c r="GR533">
        <v>45</v>
      </c>
      <c r="GS533">
        <v>3219.8</v>
      </c>
      <c r="GT533">
        <v>3219.8</v>
      </c>
      <c r="GU533">
        <v>2.20093</v>
      </c>
      <c r="GV533">
        <v>2.41455</v>
      </c>
      <c r="GW533">
        <v>1.99829</v>
      </c>
      <c r="GX533">
        <v>2.70874</v>
      </c>
      <c r="GY533">
        <v>2.09351</v>
      </c>
      <c r="GZ533">
        <v>2.41577</v>
      </c>
      <c r="HA533">
        <v>45.8921</v>
      </c>
      <c r="HB533">
        <v>13.703</v>
      </c>
      <c r="HC533">
        <v>18</v>
      </c>
      <c r="HD533">
        <v>427.33</v>
      </c>
      <c r="HE533">
        <v>608.126</v>
      </c>
      <c r="HF533">
        <v>23.5089</v>
      </c>
      <c r="HG533">
        <v>30.6961</v>
      </c>
      <c r="HH533">
        <v>29.9986</v>
      </c>
      <c r="HI533">
        <v>30.5809</v>
      </c>
      <c r="HJ533">
        <v>30.5714</v>
      </c>
      <c r="HK533">
        <v>44.0678</v>
      </c>
      <c r="HL533">
        <v>58.0453</v>
      </c>
      <c r="HM533">
        <v>0</v>
      </c>
      <c r="HN533">
        <v>23.5719</v>
      </c>
      <c r="HO533">
        <v>810.172</v>
      </c>
      <c r="HP533">
        <v>13.0006</v>
      </c>
      <c r="HQ533">
        <v>95.5451</v>
      </c>
      <c r="HR533">
        <v>99.745</v>
      </c>
    </row>
    <row r="534" spans="1:226">
      <c r="A534">
        <v>518</v>
      </c>
      <c r="B534">
        <v>1657491313.6</v>
      </c>
      <c r="C534">
        <v>4844.09999990463</v>
      </c>
      <c r="D534" t="s">
        <v>1399</v>
      </c>
      <c r="E534" t="s">
        <v>1400</v>
      </c>
      <c r="F534">
        <v>5</v>
      </c>
      <c r="G534" t="s">
        <v>1306</v>
      </c>
      <c r="H534" t="s">
        <v>354</v>
      </c>
      <c r="I534">
        <v>1657491310.8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799.681708685495</v>
      </c>
      <c r="AK534">
        <v>731.318703030303</v>
      </c>
      <c r="AL534">
        <v>3.28482474012501</v>
      </c>
      <c r="AM534">
        <v>66.5686079850961</v>
      </c>
      <c r="AN534">
        <f>(AP534 - AO534 + BO534*1E3/(8.314*(BQ534+273.15)) * AR534/BN534 * AQ534) * BN534/(100*BB534) * 1000/(1000 - AP534)</f>
        <v>0</v>
      </c>
      <c r="AO534">
        <v>12.9242697268371</v>
      </c>
      <c r="AP534">
        <v>23.7109781818182</v>
      </c>
      <c r="AQ534">
        <v>-0.00723027398327357</v>
      </c>
      <c r="AR534">
        <v>77.6826224575981</v>
      </c>
      <c r="AS534">
        <v>16</v>
      </c>
      <c r="AT534">
        <v>3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1657491310.8</v>
      </c>
      <c r="BH534">
        <v>706.5869</v>
      </c>
      <c r="BI534">
        <v>790.447</v>
      </c>
      <c r="BJ534">
        <v>23.71593</v>
      </c>
      <c r="BK534">
        <v>12.92972</v>
      </c>
      <c r="BL534">
        <v>701.6933</v>
      </c>
      <c r="BM534">
        <v>23.35478</v>
      </c>
      <c r="BN534">
        <v>499.9633</v>
      </c>
      <c r="BO534">
        <v>72.17658</v>
      </c>
      <c r="BP534">
        <v>0.02393656</v>
      </c>
      <c r="BQ534">
        <v>26.28207</v>
      </c>
      <c r="BR534">
        <v>24.88104</v>
      </c>
      <c r="BS534">
        <v>999.9</v>
      </c>
      <c r="BT534">
        <v>0</v>
      </c>
      <c r="BU534">
        <v>0</v>
      </c>
      <c r="BV534">
        <v>10013.25</v>
      </c>
      <c r="BW534">
        <v>0</v>
      </c>
      <c r="BX534">
        <v>164.1391</v>
      </c>
      <c r="BY534">
        <v>-83.86011</v>
      </c>
      <c r="BZ534">
        <v>723.7513</v>
      </c>
      <c r="CA534">
        <v>800.8013</v>
      </c>
      <c r="CB534">
        <v>10.78622</v>
      </c>
      <c r="CC534">
        <v>790.447</v>
      </c>
      <c r="CD534">
        <v>12.92972</v>
      </c>
      <c r="CE534">
        <v>1.711736</v>
      </c>
      <c r="CF534">
        <v>0.933223</v>
      </c>
      <c r="CG534">
        <v>15.00325</v>
      </c>
      <c r="CH534">
        <v>5.913513</v>
      </c>
      <c r="CI534">
        <v>1999.965</v>
      </c>
      <c r="CJ534">
        <v>0.9799966</v>
      </c>
      <c r="CK534">
        <v>0.02000348</v>
      </c>
      <c r="CL534">
        <v>0</v>
      </c>
      <c r="CM534">
        <v>2.50587</v>
      </c>
      <c r="CN534">
        <v>0</v>
      </c>
      <c r="CO534">
        <v>14567.1</v>
      </c>
      <c r="CP534">
        <v>16705.09</v>
      </c>
      <c r="CQ534">
        <v>47.875</v>
      </c>
      <c r="CR534">
        <v>49.5496</v>
      </c>
      <c r="CS534">
        <v>49.062</v>
      </c>
      <c r="CT534">
        <v>47.625</v>
      </c>
      <c r="CU534">
        <v>47</v>
      </c>
      <c r="CV534">
        <v>1959.955</v>
      </c>
      <c r="CW534">
        <v>40.01</v>
      </c>
      <c r="CX534">
        <v>0</v>
      </c>
      <c r="CY534">
        <v>1651558098</v>
      </c>
      <c r="CZ534">
        <v>0</v>
      </c>
      <c r="DA534">
        <v>0</v>
      </c>
      <c r="DB534" t="s">
        <v>356</v>
      </c>
      <c r="DC534">
        <v>1657298120.5</v>
      </c>
      <c r="DD534">
        <v>1657298120.5</v>
      </c>
      <c r="DE534">
        <v>0</v>
      </c>
      <c r="DF534">
        <v>1.391</v>
      </c>
      <c r="DG534">
        <v>0.035</v>
      </c>
      <c r="DH534">
        <v>2.39</v>
      </c>
      <c r="DI534">
        <v>0.104</v>
      </c>
      <c r="DJ534">
        <v>419</v>
      </c>
      <c r="DK534">
        <v>18</v>
      </c>
      <c r="DL534">
        <v>0.11</v>
      </c>
      <c r="DM534">
        <v>0.02</v>
      </c>
      <c r="DN534">
        <v>-82.58846</v>
      </c>
      <c r="DO534">
        <v>-9.42042551594734</v>
      </c>
      <c r="DP534">
        <v>0.914208888000987</v>
      </c>
      <c r="DQ534">
        <v>0</v>
      </c>
      <c r="DR534">
        <v>10.8060275</v>
      </c>
      <c r="DS534">
        <v>-0.0537984990618844</v>
      </c>
      <c r="DT534">
        <v>0.0107498369173675</v>
      </c>
      <c r="DU534">
        <v>1</v>
      </c>
      <c r="DV534">
        <v>1</v>
      </c>
      <c r="DW534">
        <v>2</v>
      </c>
      <c r="DX534" t="s">
        <v>363</v>
      </c>
      <c r="DY534">
        <v>2.83327</v>
      </c>
      <c r="DZ534">
        <v>2.64047</v>
      </c>
      <c r="EA534">
        <v>0.10654</v>
      </c>
      <c r="EB534">
        <v>0.115106</v>
      </c>
      <c r="EC534">
        <v>0.0811263</v>
      </c>
      <c r="ED534">
        <v>0.0524115</v>
      </c>
      <c r="EE534">
        <v>24891.6</v>
      </c>
      <c r="EF534">
        <v>21581.2</v>
      </c>
      <c r="EG534">
        <v>24958.2</v>
      </c>
      <c r="EH534">
        <v>23768.7</v>
      </c>
      <c r="EI534">
        <v>39182.9</v>
      </c>
      <c r="EJ534">
        <v>37315.9</v>
      </c>
      <c r="EK534">
        <v>45158.7</v>
      </c>
      <c r="EL534">
        <v>42442</v>
      </c>
      <c r="EM534">
        <v>1.7508</v>
      </c>
      <c r="EN534">
        <v>2.03312</v>
      </c>
      <c r="EO534">
        <v>-0.00452623</v>
      </c>
      <c r="EP534">
        <v>0</v>
      </c>
      <c r="EQ534">
        <v>24.9647</v>
      </c>
      <c r="ER534">
        <v>999.9</v>
      </c>
      <c r="ES534">
        <v>24.625</v>
      </c>
      <c r="ET534">
        <v>41.634</v>
      </c>
      <c r="EU534">
        <v>27.5872</v>
      </c>
      <c r="EV534">
        <v>51.3334</v>
      </c>
      <c r="EW534">
        <v>31.0016</v>
      </c>
      <c r="EX534">
        <v>2</v>
      </c>
      <c r="EY534">
        <v>0.233791</v>
      </c>
      <c r="EZ534">
        <v>1.94146</v>
      </c>
      <c r="FA534">
        <v>20.2345</v>
      </c>
      <c r="FB534">
        <v>5.23331</v>
      </c>
      <c r="FC534">
        <v>11.992</v>
      </c>
      <c r="FD534">
        <v>4.9558</v>
      </c>
      <c r="FE534">
        <v>3.304</v>
      </c>
      <c r="FF534">
        <v>351.1</v>
      </c>
      <c r="FG534">
        <v>9999</v>
      </c>
      <c r="FH534">
        <v>9999</v>
      </c>
      <c r="FI534">
        <v>6427.2</v>
      </c>
      <c r="FJ534">
        <v>1.86821</v>
      </c>
      <c r="FK534">
        <v>1.86401</v>
      </c>
      <c r="FL534">
        <v>1.87141</v>
      </c>
      <c r="FM534">
        <v>1.86264</v>
      </c>
      <c r="FN534">
        <v>1.86195</v>
      </c>
      <c r="FO534">
        <v>1.86829</v>
      </c>
      <c r="FP534">
        <v>1.85842</v>
      </c>
      <c r="FQ534">
        <v>1.86462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4.921</v>
      </c>
      <c r="GF534">
        <v>0.3611</v>
      </c>
      <c r="GG534">
        <v>2.14445261950712</v>
      </c>
      <c r="GH534">
        <v>0.00524579190152856</v>
      </c>
      <c r="GI534">
        <v>-2.61795653493914e-06</v>
      </c>
      <c r="GJ534">
        <v>1.03317073579164e-09</v>
      </c>
      <c r="GK534">
        <v>-0.0325879594738201</v>
      </c>
      <c r="GL534">
        <v>-0.0124659139965973</v>
      </c>
      <c r="GM534">
        <v>0.00156445697122576</v>
      </c>
      <c r="GN534">
        <v>-1.32223106024955e-05</v>
      </c>
      <c r="GO534">
        <v>14</v>
      </c>
      <c r="GP534">
        <v>2225</v>
      </c>
      <c r="GQ534">
        <v>3</v>
      </c>
      <c r="GR534">
        <v>45</v>
      </c>
      <c r="GS534">
        <v>3219.9</v>
      </c>
      <c r="GT534">
        <v>3219.9</v>
      </c>
      <c r="GU534">
        <v>2.23999</v>
      </c>
      <c r="GV534">
        <v>2.41699</v>
      </c>
      <c r="GW534">
        <v>1.99829</v>
      </c>
      <c r="GX534">
        <v>2.70996</v>
      </c>
      <c r="GY534">
        <v>2.09351</v>
      </c>
      <c r="GZ534">
        <v>2.42676</v>
      </c>
      <c r="HA534">
        <v>45.8632</v>
      </c>
      <c r="HB534">
        <v>13.7205</v>
      </c>
      <c r="HC534">
        <v>18</v>
      </c>
      <c r="HD534">
        <v>427.348</v>
      </c>
      <c r="HE534">
        <v>607.949</v>
      </c>
      <c r="HF534">
        <v>23.5982</v>
      </c>
      <c r="HG534">
        <v>30.6825</v>
      </c>
      <c r="HH534">
        <v>29.9986</v>
      </c>
      <c r="HI534">
        <v>30.5708</v>
      </c>
      <c r="HJ534">
        <v>30.5619</v>
      </c>
      <c r="HK534">
        <v>44.8369</v>
      </c>
      <c r="HL534">
        <v>58.0453</v>
      </c>
      <c r="HM534">
        <v>0</v>
      </c>
      <c r="HN534">
        <v>23.658</v>
      </c>
      <c r="HO534">
        <v>823.607</v>
      </c>
      <c r="HP534">
        <v>13.0097</v>
      </c>
      <c r="HQ534">
        <v>95.5472</v>
      </c>
      <c r="HR534">
        <v>99.7483</v>
      </c>
    </row>
    <row r="535" spans="1:226">
      <c r="A535">
        <v>519</v>
      </c>
      <c r="B535">
        <v>1657491318.6</v>
      </c>
      <c r="C535">
        <v>4849.09999990463</v>
      </c>
      <c r="D535" t="s">
        <v>1401</v>
      </c>
      <c r="E535" t="s">
        <v>1402</v>
      </c>
      <c r="F535">
        <v>5</v>
      </c>
      <c r="G535" t="s">
        <v>1306</v>
      </c>
      <c r="H535" t="s">
        <v>354</v>
      </c>
      <c r="I535">
        <v>1657491316.1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816.965765332967</v>
      </c>
      <c r="AK535">
        <v>748.125472727273</v>
      </c>
      <c r="AL535">
        <v>3.36685249051029</v>
      </c>
      <c r="AM535">
        <v>66.5686079850961</v>
      </c>
      <c r="AN535">
        <f>(AP535 - AO535 + BO535*1E3/(8.314*(BQ535+273.15)) * AR535/BN535 * AQ535) * BN535/(100*BB535) * 1000/(1000 - AP535)</f>
        <v>0</v>
      </c>
      <c r="AO535">
        <v>12.9375996616612</v>
      </c>
      <c r="AP535">
        <v>23.7159781818182</v>
      </c>
      <c r="AQ535">
        <v>0.000608277252451673</v>
      </c>
      <c r="AR535">
        <v>77.6826224575981</v>
      </c>
      <c r="AS535">
        <v>16</v>
      </c>
      <c r="AT535">
        <v>3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1657491316.1</v>
      </c>
      <c r="BH535">
        <v>723.777888888889</v>
      </c>
      <c r="BI535">
        <v>808.453555555555</v>
      </c>
      <c r="BJ535">
        <v>23.7140888888889</v>
      </c>
      <c r="BK535">
        <v>12.9362333333333</v>
      </c>
      <c r="BL535">
        <v>718.831555555555</v>
      </c>
      <c r="BM535">
        <v>23.3529555555556</v>
      </c>
      <c r="BN535">
        <v>500.054777777778</v>
      </c>
      <c r="BO535">
        <v>72.1780888888889</v>
      </c>
      <c r="BP535">
        <v>0.0236069</v>
      </c>
      <c r="BQ535">
        <v>26.2930666666667</v>
      </c>
      <c r="BR535">
        <v>24.8879111111111</v>
      </c>
      <c r="BS535">
        <v>999.9</v>
      </c>
      <c r="BT535">
        <v>0</v>
      </c>
      <c r="BU535">
        <v>0</v>
      </c>
      <c r="BV535">
        <v>10035.8444444444</v>
      </c>
      <c r="BW535">
        <v>0</v>
      </c>
      <c r="BX535">
        <v>163.279444444444</v>
      </c>
      <c r="BY535">
        <v>-84.6755777777778</v>
      </c>
      <c r="BZ535">
        <v>741.358333333333</v>
      </c>
      <c r="CA535">
        <v>819.048888888889</v>
      </c>
      <c r="CB535">
        <v>10.7778333333333</v>
      </c>
      <c r="CC535">
        <v>808.453555555555</v>
      </c>
      <c r="CD535">
        <v>12.9362333333333</v>
      </c>
      <c r="CE535">
        <v>1.71163666666667</v>
      </c>
      <c r="CF535">
        <v>0.933713111111111</v>
      </c>
      <c r="CG535">
        <v>15.0023777777778</v>
      </c>
      <c r="CH535">
        <v>5.92110555555556</v>
      </c>
      <c r="CI535">
        <v>1999.96</v>
      </c>
      <c r="CJ535">
        <v>0.979996666666667</v>
      </c>
      <c r="CK535">
        <v>0.0200034111111111</v>
      </c>
      <c r="CL535">
        <v>0</v>
      </c>
      <c r="CM535">
        <v>2.49513333333333</v>
      </c>
      <c r="CN535">
        <v>0</v>
      </c>
      <c r="CO535">
        <v>14555.0444444444</v>
      </c>
      <c r="CP535">
        <v>16705.0555555556</v>
      </c>
      <c r="CQ535">
        <v>47.875</v>
      </c>
      <c r="CR535">
        <v>49.5</v>
      </c>
      <c r="CS535">
        <v>49.0551111111111</v>
      </c>
      <c r="CT535">
        <v>47.625</v>
      </c>
      <c r="CU535">
        <v>47</v>
      </c>
      <c r="CV535">
        <v>1959.95</v>
      </c>
      <c r="CW535">
        <v>40.01</v>
      </c>
      <c r="CX535">
        <v>0</v>
      </c>
      <c r="CY535">
        <v>1651558103.4</v>
      </c>
      <c r="CZ535">
        <v>0</v>
      </c>
      <c r="DA535">
        <v>0</v>
      </c>
      <c r="DB535" t="s">
        <v>356</v>
      </c>
      <c r="DC535">
        <v>1657298120.5</v>
      </c>
      <c r="DD535">
        <v>1657298120.5</v>
      </c>
      <c r="DE535">
        <v>0</v>
      </c>
      <c r="DF535">
        <v>1.391</v>
      </c>
      <c r="DG535">
        <v>0.035</v>
      </c>
      <c r="DH535">
        <v>2.39</v>
      </c>
      <c r="DI535">
        <v>0.104</v>
      </c>
      <c r="DJ535">
        <v>419</v>
      </c>
      <c r="DK535">
        <v>18</v>
      </c>
      <c r="DL535">
        <v>0.11</v>
      </c>
      <c r="DM535">
        <v>0.02</v>
      </c>
      <c r="DN535">
        <v>-83.5352725</v>
      </c>
      <c r="DO535">
        <v>-8.65322814258895</v>
      </c>
      <c r="DP535">
        <v>0.840724013867661</v>
      </c>
      <c r="DQ535">
        <v>0</v>
      </c>
      <c r="DR535">
        <v>10.796745</v>
      </c>
      <c r="DS535">
        <v>-0.152226641651039</v>
      </c>
      <c r="DT535">
        <v>0.0171140724259305</v>
      </c>
      <c r="DU535">
        <v>0</v>
      </c>
      <c r="DV535">
        <v>0</v>
      </c>
      <c r="DW535">
        <v>2</v>
      </c>
      <c r="DX535" t="s">
        <v>357</v>
      </c>
      <c r="DY535">
        <v>2.83344</v>
      </c>
      <c r="DZ535">
        <v>2.64028</v>
      </c>
      <c r="EA535">
        <v>0.108219</v>
      </c>
      <c r="EB535">
        <v>0.116723</v>
      </c>
      <c r="EC535">
        <v>0.0811354</v>
      </c>
      <c r="ED535">
        <v>0.0523958</v>
      </c>
      <c r="EE535">
        <v>24845.9</v>
      </c>
      <c r="EF535">
        <v>21542.8</v>
      </c>
      <c r="EG535">
        <v>24959.2</v>
      </c>
      <c r="EH535">
        <v>23769.7</v>
      </c>
      <c r="EI535">
        <v>39184</v>
      </c>
      <c r="EJ535">
        <v>37318.1</v>
      </c>
      <c r="EK535">
        <v>45160.4</v>
      </c>
      <c r="EL535">
        <v>42443.7</v>
      </c>
      <c r="EM535">
        <v>1.7512</v>
      </c>
      <c r="EN535">
        <v>2.03335</v>
      </c>
      <c r="EO535">
        <v>-0.00404194</v>
      </c>
      <c r="EP535">
        <v>0</v>
      </c>
      <c r="EQ535">
        <v>24.9496</v>
      </c>
      <c r="ER535">
        <v>999.9</v>
      </c>
      <c r="ES535">
        <v>24.625</v>
      </c>
      <c r="ET535">
        <v>41.634</v>
      </c>
      <c r="EU535">
        <v>27.5868</v>
      </c>
      <c r="EV535">
        <v>51.2534</v>
      </c>
      <c r="EW535">
        <v>30.9696</v>
      </c>
      <c r="EX535">
        <v>2</v>
      </c>
      <c r="EY535">
        <v>0.232254</v>
      </c>
      <c r="EZ535">
        <v>1.86465</v>
      </c>
      <c r="FA535">
        <v>20.2353</v>
      </c>
      <c r="FB535">
        <v>5.23256</v>
      </c>
      <c r="FC535">
        <v>11.992</v>
      </c>
      <c r="FD535">
        <v>4.9556</v>
      </c>
      <c r="FE535">
        <v>3.30395</v>
      </c>
      <c r="FF535">
        <v>351.1</v>
      </c>
      <c r="FG535">
        <v>9999</v>
      </c>
      <c r="FH535">
        <v>9999</v>
      </c>
      <c r="FI535">
        <v>6427.2</v>
      </c>
      <c r="FJ535">
        <v>1.86817</v>
      </c>
      <c r="FK535">
        <v>1.86401</v>
      </c>
      <c r="FL535">
        <v>1.87143</v>
      </c>
      <c r="FM535">
        <v>1.86264</v>
      </c>
      <c r="FN535">
        <v>1.86193</v>
      </c>
      <c r="FO535">
        <v>1.86829</v>
      </c>
      <c r="FP535">
        <v>1.8584</v>
      </c>
      <c r="FQ535">
        <v>1.86462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4.972</v>
      </c>
      <c r="GF535">
        <v>0.3611</v>
      </c>
      <c r="GG535">
        <v>2.14445261950712</v>
      </c>
      <c r="GH535">
        <v>0.00524579190152856</v>
      </c>
      <c r="GI535">
        <v>-2.61795653493914e-06</v>
      </c>
      <c r="GJ535">
        <v>1.03317073579164e-09</v>
      </c>
      <c r="GK535">
        <v>-0.0325879594738201</v>
      </c>
      <c r="GL535">
        <v>-0.0124659139965973</v>
      </c>
      <c r="GM535">
        <v>0.00156445697122576</v>
      </c>
      <c r="GN535">
        <v>-1.32223106024955e-05</v>
      </c>
      <c r="GO535">
        <v>14</v>
      </c>
      <c r="GP535">
        <v>2225</v>
      </c>
      <c r="GQ535">
        <v>3</v>
      </c>
      <c r="GR535">
        <v>45</v>
      </c>
      <c r="GS535">
        <v>3220</v>
      </c>
      <c r="GT535">
        <v>3220</v>
      </c>
      <c r="GU535">
        <v>2.27417</v>
      </c>
      <c r="GV535">
        <v>2.4231</v>
      </c>
      <c r="GW535">
        <v>1.99829</v>
      </c>
      <c r="GX535">
        <v>2.70996</v>
      </c>
      <c r="GY535">
        <v>2.09351</v>
      </c>
      <c r="GZ535">
        <v>2.38525</v>
      </c>
      <c r="HA535">
        <v>45.8632</v>
      </c>
      <c r="HB535">
        <v>13.703</v>
      </c>
      <c r="HC535">
        <v>18</v>
      </c>
      <c r="HD535">
        <v>427.513</v>
      </c>
      <c r="HE535">
        <v>608.016</v>
      </c>
      <c r="HF535">
        <v>23.6835</v>
      </c>
      <c r="HG535">
        <v>30.6682</v>
      </c>
      <c r="HH535">
        <v>29.9987</v>
      </c>
      <c r="HI535">
        <v>30.5608</v>
      </c>
      <c r="HJ535">
        <v>30.5513</v>
      </c>
      <c r="HK535">
        <v>45.5294</v>
      </c>
      <c r="HL535">
        <v>58.0453</v>
      </c>
      <c r="HM535">
        <v>0</v>
      </c>
      <c r="HN535">
        <v>23.7366</v>
      </c>
      <c r="HO535">
        <v>843.763</v>
      </c>
      <c r="HP535">
        <v>13.0197</v>
      </c>
      <c r="HQ535">
        <v>95.5509</v>
      </c>
      <c r="HR535">
        <v>99.7524</v>
      </c>
    </row>
    <row r="536" spans="1:226">
      <c r="A536">
        <v>520</v>
      </c>
      <c r="B536">
        <v>1657491323.6</v>
      </c>
      <c r="C536">
        <v>4854.09999990463</v>
      </c>
      <c r="D536" t="s">
        <v>1403</v>
      </c>
      <c r="E536" t="s">
        <v>1404</v>
      </c>
      <c r="F536">
        <v>5</v>
      </c>
      <c r="G536" t="s">
        <v>1306</v>
      </c>
      <c r="H536" t="s">
        <v>354</v>
      </c>
      <c r="I536">
        <v>1657491320.8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833.891069871106</v>
      </c>
      <c r="AK536">
        <v>764.69346060606</v>
      </c>
      <c r="AL536">
        <v>3.30186689265831</v>
      </c>
      <c r="AM536">
        <v>66.5686079850961</v>
      </c>
      <c r="AN536">
        <f>(AP536 - AO536 + BO536*1E3/(8.314*(BQ536+273.15)) * AR536/BN536 * AQ536) * BN536/(100*BB536) * 1000/(1000 - AP536)</f>
        <v>0</v>
      </c>
      <c r="AO536">
        <v>12.9278053371912</v>
      </c>
      <c r="AP536">
        <v>23.6954690909091</v>
      </c>
      <c r="AQ536">
        <v>-0.00733425857088041</v>
      </c>
      <c r="AR536">
        <v>77.6826224575981</v>
      </c>
      <c r="AS536">
        <v>16</v>
      </c>
      <c r="AT536">
        <v>3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1657491320.8</v>
      </c>
      <c r="BH536">
        <v>739.1469</v>
      </c>
      <c r="BI536">
        <v>824.2175</v>
      </c>
      <c r="BJ536">
        <v>23.7019</v>
      </c>
      <c r="BK536">
        <v>12.93021</v>
      </c>
      <c r="BL536">
        <v>734.1533</v>
      </c>
      <c r="BM536">
        <v>23.34127</v>
      </c>
      <c r="BN536">
        <v>500.0239</v>
      </c>
      <c r="BO536">
        <v>72.17965</v>
      </c>
      <c r="BP536">
        <v>0.02356773</v>
      </c>
      <c r="BQ536">
        <v>26.29991</v>
      </c>
      <c r="BR536">
        <v>24.879</v>
      </c>
      <c r="BS536">
        <v>999.9</v>
      </c>
      <c r="BT536">
        <v>0</v>
      </c>
      <c r="BU536">
        <v>0</v>
      </c>
      <c r="BV536">
        <v>10038.005</v>
      </c>
      <c r="BW536">
        <v>0</v>
      </c>
      <c r="BX536">
        <v>162.3604</v>
      </c>
      <c r="BY536">
        <v>-85.07069</v>
      </c>
      <c r="BZ536">
        <v>757.0915</v>
      </c>
      <c r="CA536">
        <v>835.0145</v>
      </c>
      <c r="CB536">
        <v>10.7717</v>
      </c>
      <c r="CC536">
        <v>824.2175</v>
      </c>
      <c r="CD536">
        <v>12.93021</v>
      </c>
      <c r="CE536">
        <v>1.710795</v>
      </c>
      <c r="CF536">
        <v>0.9332976</v>
      </c>
      <c r="CG536">
        <v>14.99471</v>
      </c>
      <c r="CH536">
        <v>5.914671</v>
      </c>
      <c r="CI536">
        <v>1999.98</v>
      </c>
      <c r="CJ536">
        <v>0.9799969</v>
      </c>
      <c r="CK536">
        <v>0.02000317</v>
      </c>
      <c r="CL536">
        <v>0</v>
      </c>
      <c r="CM536">
        <v>2.53363</v>
      </c>
      <c r="CN536">
        <v>0</v>
      </c>
      <c r="CO536">
        <v>14539.38</v>
      </c>
      <c r="CP536">
        <v>16705.2</v>
      </c>
      <c r="CQ536">
        <v>47.875</v>
      </c>
      <c r="CR536">
        <v>49.5</v>
      </c>
      <c r="CS536">
        <v>49</v>
      </c>
      <c r="CT536">
        <v>47.5998</v>
      </c>
      <c r="CU536">
        <v>46.9559</v>
      </c>
      <c r="CV536">
        <v>1959.97</v>
      </c>
      <c r="CW536">
        <v>40.01</v>
      </c>
      <c r="CX536">
        <v>0</v>
      </c>
      <c r="CY536">
        <v>1651558108.2</v>
      </c>
      <c r="CZ536">
        <v>0</v>
      </c>
      <c r="DA536">
        <v>0</v>
      </c>
      <c r="DB536" t="s">
        <v>356</v>
      </c>
      <c r="DC536">
        <v>1657298120.5</v>
      </c>
      <c r="DD536">
        <v>1657298120.5</v>
      </c>
      <c r="DE536">
        <v>0</v>
      </c>
      <c r="DF536">
        <v>1.391</v>
      </c>
      <c r="DG536">
        <v>0.035</v>
      </c>
      <c r="DH536">
        <v>2.39</v>
      </c>
      <c r="DI536">
        <v>0.104</v>
      </c>
      <c r="DJ536">
        <v>419</v>
      </c>
      <c r="DK536">
        <v>18</v>
      </c>
      <c r="DL536">
        <v>0.11</v>
      </c>
      <c r="DM536">
        <v>0.02</v>
      </c>
      <c r="DN536">
        <v>-84.05903</v>
      </c>
      <c r="DO536">
        <v>-7.87332382739186</v>
      </c>
      <c r="DP536">
        <v>0.769649435197611</v>
      </c>
      <c r="DQ536">
        <v>0</v>
      </c>
      <c r="DR536">
        <v>10.7893475</v>
      </c>
      <c r="DS536">
        <v>-0.153400750469046</v>
      </c>
      <c r="DT536">
        <v>0.0171201341627335</v>
      </c>
      <c r="DU536">
        <v>0</v>
      </c>
      <c r="DV536">
        <v>0</v>
      </c>
      <c r="DW536">
        <v>2</v>
      </c>
      <c r="DX536" t="s">
        <v>357</v>
      </c>
      <c r="DY536">
        <v>2.83383</v>
      </c>
      <c r="DZ536">
        <v>2.64008</v>
      </c>
      <c r="EA536">
        <v>0.109853</v>
      </c>
      <c r="EB536">
        <v>0.118339</v>
      </c>
      <c r="EC536">
        <v>0.0810983</v>
      </c>
      <c r="ED536">
        <v>0.052445</v>
      </c>
      <c r="EE536">
        <v>24801.1</v>
      </c>
      <c r="EF536">
        <v>21504.6</v>
      </c>
      <c r="EG536">
        <v>24959.9</v>
      </c>
      <c r="EH536">
        <v>23771.1</v>
      </c>
      <c r="EI536">
        <v>39186.8</v>
      </c>
      <c r="EJ536">
        <v>37317.9</v>
      </c>
      <c r="EK536">
        <v>45161.7</v>
      </c>
      <c r="EL536">
        <v>42445.6</v>
      </c>
      <c r="EM536">
        <v>1.75137</v>
      </c>
      <c r="EN536">
        <v>2.03375</v>
      </c>
      <c r="EO536">
        <v>-0.00305474</v>
      </c>
      <c r="EP536">
        <v>0</v>
      </c>
      <c r="EQ536">
        <v>24.9349</v>
      </c>
      <c r="ER536">
        <v>999.9</v>
      </c>
      <c r="ES536">
        <v>24.6</v>
      </c>
      <c r="ET536">
        <v>41.624</v>
      </c>
      <c r="EU536">
        <v>27.5428</v>
      </c>
      <c r="EV536">
        <v>50.2434</v>
      </c>
      <c r="EW536">
        <v>30.8614</v>
      </c>
      <c r="EX536">
        <v>2</v>
      </c>
      <c r="EY536">
        <v>0.230699</v>
      </c>
      <c r="EZ536">
        <v>1.778</v>
      </c>
      <c r="FA536">
        <v>20.2361</v>
      </c>
      <c r="FB536">
        <v>5.23286</v>
      </c>
      <c r="FC536">
        <v>11.992</v>
      </c>
      <c r="FD536">
        <v>4.9555</v>
      </c>
      <c r="FE536">
        <v>3.30393</v>
      </c>
      <c r="FF536">
        <v>351.1</v>
      </c>
      <c r="FG536">
        <v>9999</v>
      </c>
      <c r="FH536">
        <v>9999</v>
      </c>
      <c r="FI536">
        <v>6427.5</v>
      </c>
      <c r="FJ536">
        <v>1.86819</v>
      </c>
      <c r="FK536">
        <v>1.86401</v>
      </c>
      <c r="FL536">
        <v>1.87137</v>
      </c>
      <c r="FM536">
        <v>1.86264</v>
      </c>
      <c r="FN536">
        <v>1.86192</v>
      </c>
      <c r="FO536">
        <v>1.86829</v>
      </c>
      <c r="FP536">
        <v>1.85838</v>
      </c>
      <c r="FQ536">
        <v>1.86462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5.021</v>
      </c>
      <c r="GF536">
        <v>0.3604</v>
      </c>
      <c r="GG536">
        <v>2.14445261950712</v>
      </c>
      <c r="GH536">
        <v>0.00524579190152856</v>
      </c>
      <c r="GI536">
        <v>-2.61795653493914e-06</v>
      </c>
      <c r="GJ536">
        <v>1.03317073579164e-09</v>
      </c>
      <c r="GK536">
        <v>-0.0325879594738201</v>
      </c>
      <c r="GL536">
        <v>-0.0124659139965973</v>
      </c>
      <c r="GM536">
        <v>0.00156445697122576</v>
      </c>
      <c r="GN536">
        <v>-1.32223106024955e-05</v>
      </c>
      <c r="GO536">
        <v>14</v>
      </c>
      <c r="GP536">
        <v>2225</v>
      </c>
      <c r="GQ536">
        <v>3</v>
      </c>
      <c r="GR536">
        <v>45</v>
      </c>
      <c r="GS536">
        <v>3220.1</v>
      </c>
      <c r="GT536">
        <v>3220.1</v>
      </c>
      <c r="GU536">
        <v>2.31201</v>
      </c>
      <c r="GV536">
        <v>2.41333</v>
      </c>
      <c r="GW536">
        <v>1.99829</v>
      </c>
      <c r="GX536">
        <v>2.70996</v>
      </c>
      <c r="GY536">
        <v>2.09351</v>
      </c>
      <c r="GZ536">
        <v>2.38892</v>
      </c>
      <c r="HA536">
        <v>45.8344</v>
      </c>
      <c r="HB536">
        <v>13.703</v>
      </c>
      <c r="HC536">
        <v>18</v>
      </c>
      <c r="HD536">
        <v>427.543</v>
      </c>
      <c r="HE536">
        <v>608.23</v>
      </c>
      <c r="HF536">
        <v>23.7658</v>
      </c>
      <c r="HG536">
        <v>30.6532</v>
      </c>
      <c r="HH536">
        <v>29.9986</v>
      </c>
      <c r="HI536">
        <v>30.5503</v>
      </c>
      <c r="HJ536">
        <v>30.5414</v>
      </c>
      <c r="HK536">
        <v>46.2846</v>
      </c>
      <c r="HL536">
        <v>57.7659</v>
      </c>
      <c r="HM536">
        <v>0</v>
      </c>
      <c r="HN536">
        <v>23.8195</v>
      </c>
      <c r="HO536">
        <v>857.179</v>
      </c>
      <c r="HP536">
        <v>13.0241</v>
      </c>
      <c r="HQ536">
        <v>95.5536</v>
      </c>
      <c r="HR536">
        <v>99.7573</v>
      </c>
    </row>
    <row r="537" spans="1:226">
      <c r="A537">
        <v>521</v>
      </c>
      <c r="B537">
        <v>1657491328.6</v>
      </c>
      <c r="C537">
        <v>4859.09999990463</v>
      </c>
      <c r="D537" t="s">
        <v>1405</v>
      </c>
      <c r="E537" t="s">
        <v>1406</v>
      </c>
      <c r="F537">
        <v>5</v>
      </c>
      <c r="G537" t="s">
        <v>1306</v>
      </c>
      <c r="H537" t="s">
        <v>354</v>
      </c>
      <c r="I537">
        <v>1657491326.1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851.267898888891</v>
      </c>
      <c r="AK537">
        <v>781.743496969697</v>
      </c>
      <c r="AL537">
        <v>3.42103949306703</v>
      </c>
      <c r="AM537">
        <v>66.5686079850961</v>
      </c>
      <c r="AN537">
        <f>(AP537 - AO537 + BO537*1E3/(8.314*(BQ537+273.15)) * AR537/BN537 * AQ537) * BN537/(100*BB537) * 1000/(1000 - AP537)</f>
        <v>0</v>
      </c>
      <c r="AO537">
        <v>12.9730898391626</v>
      </c>
      <c r="AP537">
        <v>23.7077896969697</v>
      </c>
      <c r="AQ537">
        <v>0.000289854220258124</v>
      </c>
      <c r="AR537">
        <v>77.6826224575981</v>
      </c>
      <c r="AS537">
        <v>16</v>
      </c>
      <c r="AT537">
        <v>3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1657491326.1</v>
      </c>
      <c r="BH537">
        <v>756.522444444444</v>
      </c>
      <c r="BI537">
        <v>842.103111111111</v>
      </c>
      <c r="BJ537">
        <v>23.7010555555556</v>
      </c>
      <c r="BK537">
        <v>12.9835888888889</v>
      </c>
      <c r="BL537">
        <v>751.475666666667</v>
      </c>
      <c r="BM537">
        <v>23.3404333333333</v>
      </c>
      <c r="BN537">
        <v>500.013222222222</v>
      </c>
      <c r="BO537">
        <v>72.1805</v>
      </c>
      <c r="BP537">
        <v>0.0237050333333333</v>
      </c>
      <c r="BQ537">
        <v>26.3135666666667</v>
      </c>
      <c r="BR537">
        <v>24.8912333333333</v>
      </c>
      <c r="BS537">
        <v>999.9</v>
      </c>
      <c r="BT537">
        <v>0</v>
      </c>
      <c r="BU537">
        <v>0</v>
      </c>
      <c r="BV537">
        <v>9974.16666666667</v>
      </c>
      <c r="BW537">
        <v>0</v>
      </c>
      <c r="BX537">
        <v>160.618333333333</v>
      </c>
      <c r="BY537">
        <v>-85.5806555555556</v>
      </c>
      <c r="BZ537">
        <v>774.888111111111</v>
      </c>
      <c r="CA537">
        <v>853.180222222222</v>
      </c>
      <c r="CB537">
        <v>10.7174666666667</v>
      </c>
      <c r="CC537">
        <v>842.103111111111</v>
      </c>
      <c r="CD537">
        <v>12.9835888888889</v>
      </c>
      <c r="CE537">
        <v>1.71075333333333</v>
      </c>
      <c r="CF537">
        <v>0.937161111111111</v>
      </c>
      <c r="CG537">
        <v>14.9943333333333</v>
      </c>
      <c r="CH537">
        <v>5.97438555555556</v>
      </c>
      <c r="CI537">
        <v>2000.02666666667</v>
      </c>
      <c r="CJ537">
        <v>0.979997</v>
      </c>
      <c r="CK537">
        <v>0.0200030666666667</v>
      </c>
      <c r="CL537">
        <v>0</v>
      </c>
      <c r="CM537">
        <v>2.45306666666667</v>
      </c>
      <c r="CN537">
        <v>0</v>
      </c>
      <c r="CO537">
        <v>14517.7777777778</v>
      </c>
      <c r="CP537">
        <v>16705.6222222222</v>
      </c>
      <c r="CQ537">
        <v>47.875</v>
      </c>
      <c r="CR537">
        <v>49.451</v>
      </c>
      <c r="CS537">
        <v>49</v>
      </c>
      <c r="CT537">
        <v>47.562</v>
      </c>
      <c r="CU537">
        <v>46.937</v>
      </c>
      <c r="CV537">
        <v>1960.01666666667</v>
      </c>
      <c r="CW537">
        <v>40.01</v>
      </c>
      <c r="CX537">
        <v>0</v>
      </c>
      <c r="CY537">
        <v>1651558113</v>
      </c>
      <c r="CZ537">
        <v>0</v>
      </c>
      <c r="DA537">
        <v>0</v>
      </c>
      <c r="DB537" t="s">
        <v>356</v>
      </c>
      <c r="DC537">
        <v>1657298120.5</v>
      </c>
      <c r="DD537">
        <v>1657298120.5</v>
      </c>
      <c r="DE537">
        <v>0</v>
      </c>
      <c r="DF537">
        <v>1.391</v>
      </c>
      <c r="DG537">
        <v>0.035</v>
      </c>
      <c r="DH537">
        <v>2.39</v>
      </c>
      <c r="DI537">
        <v>0.104</v>
      </c>
      <c r="DJ537">
        <v>419</v>
      </c>
      <c r="DK537">
        <v>18</v>
      </c>
      <c r="DL537">
        <v>0.11</v>
      </c>
      <c r="DM537">
        <v>0.02</v>
      </c>
      <c r="DN537">
        <v>-84.7136878048781</v>
      </c>
      <c r="DO537">
        <v>-7.19096655052285</v>
      </c>
      <c r="DP537">
        <v>0.732073230774854</v>
      </c>
      <c r="DQ537">
        <v>0</v>
      </c>
      <c r="DR537">
        <v>10.7674536585366</v>
      </c>
      <c r="DS537">
        <v>-0.246045993031363</v>
      </c>
      <c r="DT537">
        <v>0.0280288100698582</v>
      </c>
      <c r="DU537">
        <v>0</v>
      </c>
      <c r="DV537">
        <v>0</v>
      </c>
      <c r="DW537">
        <v>2</v>
      </c>
      <c r="DX537" t="s">
        <v>357</v>
      </c>
      <c r="DY537">
        <v>2.83328</v>
      </c>
      <c r="DZ537">
        <v>2.6403</v>
      </c>
      <c r="EA537">
        <v>0.111513</v>
      </c>
      <c r="EB537">
        <v>0.119847</v>
      </c>
      <c r="EC537">
        <v>0.081137</v>
      </c>
      <c r="ED537">
        <v>0.0525876</v>
      </c>
      <c r="EE537">
        <v>24756.4</v>
      </c>
      <c r="EF537">
        <v>21469.1</v>
      </c>
      <c r="EG537">
        <v>24961.5</v>
      </c>
      <c r="EH537">
        <v>23772.4</v>
      </c>
      <c r="EI537">
        <v>39186.9</v>
      </c>
      <c r="EJ537">
        <v>37314.3</v>
      </c>
      <c r="EK537">
        <v>45163.7</v>
      </c>
      <c r="EL537">
        <v>42447.8</v>
      </c>
      <c r="EM537">
        <v>1.75108</v>
      </c>
      <c r="EN537">
        <v>2.03425</v>
      </c>
      <c r="EO537">
        <v>-0.00175089</v>
      </c>
      <c r="EP537">
        <v>0</v>
      </c>
      <c r="EQ537">
        <v>24.9223</v>
      </c>
      <c r="ER537">
        <v>999.9</v>
      </c>
      <c r="ES537">
        <v>24.576</v>
      </c>
      <c r="ET537">
        <v>41.634</v>
      </c>
      <c r="EU537">
        <v>27.528</v>
      </c>
      <c r="EV537">
        <v>50.8834</v>
      </c>
      <c r="EW537">
        <v>30.9535</v>
      </c>
      <c r="EX537">
        <v>2</v>
      </c>
      <c r="EY537">
        <v>0.229129</v>
      </c>
      <c r="EZ537">
        <v>1.69767</v>
      </c>
      <c r="FA537">
        <v>20.2369</v>
      </c>
      <c r="FB537">
        <v>5.23301</v>
      </c>
      <c r="FC537">
        <v>11.992</v>
      </c>
      <c r="FD537">
        <v>4.9556</v>
      </c>
      <c r="FE537">
        <v>3.30395</v>
      </c>
      <c r="FF537">
        <v>351.1</v>
      </c>
      <c r="FG537">
        <v>9999</v>
      </c>
      <c r="FH537">
        <v>9999</v>
      </c>
      <c r="FI537">
        <v>6427.5</v>
      </c>
      <c r="FJ537">
        <v>1.86817</v>
      </c>
      <c r="FK537">
        <v>1.86401</v>
      </c>
      <c r="FL537">
        <v>1.87138</v>
      </c>
      <c r="FM537">
        <v>1.86263</v>
      </c>
      <c r="FN537">
        <v>1.86191</v>
      </c>
      <c r="FO537">
        <v>1.86829</v>
      </c>
      <c r="FP537">
        <v>1.85838</v>
      </c>
      <c r="FQ537">
        <v>1.86462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5.072</v>
      </c>
      <c r="GF537">
        <v>0.361</v>
      </c>
      <c r="GG537">
        <v>2.14445261950712</v>
      </c>
      <c r="GH537">
        <v>0.00524579190152856</v>
      </c>
      <c r="GI537">
        <v>-2.61795653493914e-06</v>
      </c>
      <c r="GJ537">
        <v>1.03317073579164e-09</v>
      </c>
      <c r="GK537">
        <v>-0.0325879594738201</v>
      </c>
      <c r="GL537">
        <v>-0.0124659139965973</v>
      </c>
      <c r="GM537">
        <v>0.00156445697122576</v>
      </c>
      <c r="GN537">
        <v>-1.32223106024955e-05</v>
      </c>
      <c r="GO537">
        <v>14</v>
      </c>
      <c r="GP537">
        <v>2225</v>
      </c>
      <c r="GQ537">
        <v>3</v>
      </c>
      <c r="GR537">
        <v>45</v>
      </c>
      <c r="GS537">
        <v>3220.1</v>
      </c>
      <c r="GT537">
        <v>3220.1</v>
      </c>
      <c r="GU537">
        <v>2.34497</v>
      </c>
      <c r="GV537">
        <v>2.41699</v>
      </c>
      <c r="GW537">
        <v>1.99829</v>
      </c>
      <c r="GX537">
        <v>2.70996</v>
      </c>
      <c r="GY537">
        <v>2.09351</v>
      </c>
      <c r="GZ537">
        <v>2.36572</v>
      </c>
      <c r="HA537">
        <v>45.8344</v>
      </c>
      <c r="HB537">
        <v>13.6942</v>
      </c>
      <c r="HC537">
        <v>18</v>
      </c>
      <c r="HD537">
        <v>427.298</v>
      </c>
      <c r="HE537">
        <v>608.509</v>
      </c>
      <c r="HF537">
        <v>23.8483</v>
      </c>
      <c r="HG537">
        <v>30.6375</v>
      </c>
      <c r="HH537">
        <v>29.9986</v>
      </c>
      <c r="HI537">
        <v>30.5397</v>
      </c>
      <c r="HJ537">
        <v>30.5301</v>
      </c>
      <c r="HK537">
        <v>46.9303</v>
      </c>
      <c r="HL537">
        <v>57.7659</v>
      </c>
      <c r="HM537">
        <v>0</v>
      </c>
      <c r="HN537">
        <v>23.8997</v>
      </c>
      <c r="HO537">
        <v>870.9</v>
      </c>
      <c r="HP537">
        <v>13.0162</v>
      </c>
      <c r="HQ537">
        <v>95.5584</v>
      </c>
      <c r="HR537">
        <v>99.7626</v>
      </c>
    </row>
    <row r="538" spans="1:226">
      <c r="A538">
        <v>522</v>
      </c>
      <c r="B538">
        <v>1657491333.6</v>
      </c>
      <c r="C538">
        <v>4864.09999990463</v>
      </c>
      <c r="D538" t="s">
        <v>1407</v>
      </c>
      <c r="E538" t="s">
        <v>1408</v>
      </c>
      <c r="F538">
        <v>5</v>
      </c>
      <c r="G538" t="s">
        <v>1306</v>
      </c>
      <c r="H538" t="s">
        <v>354</v>
      </c>
      <c r="I538">
        <v>1657491330.8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866.898353816824</v>
      </c>
      <c r="AK538">
        <v>797.651569696969</v>
      </c>
      <c r="AL538">
        <v>3.16983895246506</v>
      </c>
      <c r="AM538">
        <v>66.5686079850961</v>
      </c>
      <c r="AN538">
        <f>(AP538 - AO538 + BO538*1E3/(8.314*(BQ538+273.15)) * AR538/BN538 * AQ538) * BN538/(100*BB538) * 1000/(1000 - AP538)</f>
        <v>0</v>
      </c>
      <c r="AO538">
        <v>12.9930394500898</v>
      </c>
      <c r="AP538">
        <v>23.7061793939394</v>
      </c>
      <c r="AQ538">
        <v>0.00551119922083149</v>
      </c>
      <c r="AR538">
        <v>77.6826224575981</v>
      </c>
      <c r="AS538">
        <v>16</v>
      </c>
      <c r="AT538">
        <v>3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1657491330.8</v>
      </c>
      <c r="BH538">
        <v>771.6139</v>
      </c>
      <c r="BI538">
        <v>856.7251</v>
      </c>
      <c r="BJ538">
        <v>23.71519</v>
      </c>
      <c r="BK538">
        <v>12.99079</v>
      </c>
      <c r="BL538">
        <v>766.5211</v>
      </c>
      <c r="BM538">
        <v>23.35405</v>
      </c>
      <c r="BN538">
        <v>500.0231</v>
      </c>
      <c r="BO538">
        <v>72.18054</v>
      </c>
      <c r="BP538">
        <v>0.02357055</v>
      </c>
      <c r="BQ538">
        <v>26.32823</v>
      </c>
      <c r="BR538">
        <v>24.89296</v>
      </c>
      <c r="BS538">
        <v>999.9</v>
      </c>
      <c r="BT538">
        <v>0</v>
      </c>
      <c r="BU538">
        <v>0</v>
      </c>
      <c r="BV538">
        <v>10017</v>
      </c>
      <c r="BW538">
        <v>0</v>
      </c>
      <c r="BX538">
        <v>159.9142</v>
      </c>
      <c r="BY538">
        <v>-85.11135</v>
      </c>
      <c r="BZ538">
        <v>790.3572</v>
      </c>
      <c r="CA538">
        <v>868.0011</v>
      </c>
      <c r="CB538">
        <v>10.72442</v>
      </c>
      <c r="CC538">
        <v>856.7251</v>
      </c>
      <c r="CD538">
        <v>12.99079</v>
      </c>
      <c r="CE538">
        <v>1.711775</v>
      </c>
      <c r="CF538">
        <v>0.9376816</v>
      </c>
      <c r="CG538">
        <v>15.00362</v>
      </c>
      <c r="CH538">
        <v>5.982419</v>
      </c>
      <c r="CI538">
        <v>2000.052</v>
      </c>
      <c r="CJ538">
        <v>0.9799966</v>
      </c>
      <c r="CK538">
        <v>0.02000348</v>
      </c>
      <c r="CL538">
        <v>0</v>
      </c>
      <c r="CM538">
        <v>2.5293</v>
      </c>
      <c r="CN538">
        <v>0</v>
      </c>
      <c r="CO538">
        <v>14497.01</v>
      </c>
      <c r="CP538">
        <v>16705.83</v>
      </c>
      <c r="CQ538">
        <v>47.875</v>
      </c>
      <c r="CR538">
        <v>49.437</v>
      </c>
      <c r="CS538">
        <v>49</v>
      </c>
      <c r="CT538">
        <v>47.562</v>
      </c>
      <c r="CU538">
        <v>46.937</v>
      </c>
      <c r="CV538">
        <v>1960.042</v>
      </c>
      <c r="CW538">
        <v>40.01</v>
      </c>
      <c r="CX538">
        <v>0</v>
      </c>
      <c r="CY538">
        <v>1651558118.4</v>
      </c>
      <c r="CZ538">
        <v>0</v>
      </c>
      <c r="DA538">
        <v>0</v>
      </c>
      <c r="DB538" t="s">
        <v>356</v>
      </c>
      <c r="DC538">
        <v>1657298120.5</v>
      </c>
      <c r="DD538">
        <v>1657298120.5</v>
      </c>
      <c r="DE538">
        <v>0</v>
      </c>
      <c r="DF538">
        <v>1.391</v>
      </c>
      <c r="DG538">
        <v>0.035</v>
      </c>
      <c r="DH538">
        <v>2.39</v>
      </c>
      <c r="DI538">
        <v>0.104</v>
      </c>
      <c r="DJ538">
        <v>419</v>
      </c>
      <c r="DK538">
        <v>18</v>
      </c>
      <c r="DL538">
        <v>0.11</v>
      </c>
      <c r="DM538">
        <v>0.02</v>
      </c>
      <c r="DN538">
        <v>-85.0502775</v>
      </c>
      <c r="DO538">
        <v>-2.82288742964338</v>
      </c>
      <c r="DP538">
        <v>0.417712365442717</v>
      </c>
      <c r="DQ538">
        <v>0</v>
      </c>
      <c r="DR538">
        <v>10.7509425</v>
      </c>
      <c r="DS538">
        <v>-0.237673170731711</v>
      </c>
      <c r="DT538">
        <v>0.0269675628070095</v>
      </c>
      <c r="DU538">
        <v>0</v>
      </c>
      <c r="DV538">
        <v>0</v>
      </c>
      <c r="DW538">
        <v>2</v>
      </c>
      <c r="DX538" t="s">
        <v>357</v>
      </c>
      <c r="DY538">
        <v>2.83394</v>
      </c>
      <c r="DZ538">
        <v>2.63976</v>
      </c>
      <c r="EA538">
        <v>0.113053</v>
      </c>
      <c r="EB538">
        <v>0.121336</v>
      </c>
      <c r="EC538">
        <v>0.0811147</v>
      </c>
      <c r="ED538">
        <v>0.0525592</v>
      </c>
      <c r="EE538">
        <v>24714.4</v>
      </c>
      <c r="EF538">
        <v>21433.7</v>
      </c>
      <c r="EG538">
        <v>24962.3</v>
      </c>
      <c r="EH538">
        <v>23773.4</v>
      </c>
      <c r="EI538">
        <v>39189.1</v>
      </c>
      <c r="EJ538">
        <v>37316.6</v>
      </c>
      <c r="EK538">
        <v>45165.1</v>
      </c>
      <c r="EL538">
        <v>42449.1</v>
      </c>
      <c r="EM538">
        <v>1.75175</v>
      </c>
      <c r="EN538">
        <v>2.0342</v>
      </c>
      <c r="EO538">
        <v>-0.000745058</v>
      </c>
      <c r="EP538">
        <v>0</v>
      </c>
      <c r="EQ538">
        <v>24.9104</v>
      </c>
      <c r="ER538">
        <v>999.9</v>
      </c>
      <c r="ES538">
        <v>24.576</v>
      </c>
      <c r="ET538">
        <v>41.634</v>
      </c>
      <c r="EU538">
        <v>27.5308</v>
      </c>
      <c r="EV538">
        <v>51.2534</v>
      </c>
      <c r="EW538">
        <v>30.8854</v>
      </c>
      <c r="EX538">
        <v>2</v>
      </c>
      <c r="EY538">
        <v>0.227546</v>
      </c>
      <c r="EZ538">
        <v>1.6354</v>
      </c>
      <c r="FA538">
        <v>20.2375</v>
      </c>
      <c r="FB538">
        <v>5.23226</v>
      </c>
      <c r="FC538">
        <v>11.992</v>
      </c>
      <c r="FD538">
        <v>4.95565</v>
      </c>
      <c r="FE538">
        <v>3.30393</v>
      </c>
      <c r="FF538">
        <v>351.1</v>
      </c>
      <c r="FG538">
        <v>9999</v>
      </c>
      <c r="FH538">
        <v>9999</v>
      </c>
      <c r="FI538">
        <v>6427.7</v>
      </c>
      <c r="FJ538">
        <v>1.86817</v>
      </c>
      <c r="FK538">
        <v>1.86401</v>
      </c>
      <c r="FL538">
        <v>1.87141</v>
      </c>
      <c r="FM538">
        <v>1.86264</v>
      </c>
      <c r="FN538">
        <v>1.8619</v>
      </c>
      <c r="FO538">
        <v>1.86829</v>
      </c>
      <c r="FP538">
        <v>1.85839</v>
      </c>
      <c r="FQ538">
        <v>1.86462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5.12</v>
      </c>
      <c r="GF538">
        <v>0.3606</v>
      </c>
      <c r="GG538">
        <v>2.14445261950712</v>
      </c>
      <c r="GH538">
        <v>0.00524579190152856</v>
      </c>
      <c r="GI538">
        <v>-2.61795653493914e-06</v>
      </c>
      <c r="GJ538">
        <v>1.03317073579164e-09</v>
      </c>
      <c r="GK538">
        <v>-0.0325879594738201</v>
      </c>
      <c r="GL538">
        <v>-0.0124659139965973</v>
      </c>
      <c r="GM538">
        <v>0.00156445697122576</v>
      </c>
      <c r="GN538">
        <v>-1.32223106024955e-05</v>
      </c>
      <c r="GO538">
        <v>14</v>
      </c>
      <c r="GP538">
        <v>2225</v>
      </c>
      <c r="GQ538">
        <v>3</v>
      </c>
      <c r="GR538">
        <v>45</v>
      </c>
      <c r="GS538">
        <v>3220.2</v>
      </c>
      <c r="GT538">
        <v>3220.2</v>
      </c>
      <c r="GU538">
        <v>2.38159</v>
      </c>
      <c r="GV538">
        <v>2.41821</v>
      </c>
      <c r="GW538">
        <v>1.99829</v>
      </c>
      <c r="GX538">
        <v>2.70996</v>
      </c>
      <c r="GY538">
        <v>2.09351</v>
      </c>
      <c r="GZ538">
        <v>2.43652</v>
      </c>
      <c r="HA538">
        <v>45.8056</v>
      </c>
      <c r="HB538">
        <v>13.7205</v>
      </c>
      <c r="HC538">
        <v>18</v>
      </c>
      <c r="HD538">
        <v>427.613</v>
      </c>
      <c r="HE538">
        <v>608.352</v>
      </c>
      <c r="HF538">
        <v>23.9287</v>
      </c>
      <c r="HG538">
        <v>30.6222</v>
      </c>
      <c r="HH538">
        <v>29.9986</v>
      </c>
      <c r="HI538">
        <v>30.5285</v>
      </c>
      <c r="HJ538">
        <v>30.5189</v>
      </c>
      <c r="HK538">
        <v>47.6557</v>
      </c>
      <c r="HL538">
        <v>57.7659</v>
      </c>
      <c r="HM538">
        <v>0</v>
      </c>
      <c r="HN538">
        <v>23.9747</v>
      </c>
      <c r="HO538">
        <v>891.258</v>
      </c>
      <c r="HP538">
        <v>13.0411</v>
      </c>
      <c r="HQ538">
        <v>95.5614</v>
      </c>
      <c r="HR538">
        <v>99.766</v>
      </c>
    </row>
    <row r="539" spans="1:226">
      <c r="A539">
        <v>523</v>
      </c>
      <c r="B539">
        <v>1657491338.6</v>
      </c>
      <c r="C539">
        <v>4869.09999990463</v>
      </c>
      <c r="D539" t="s">
        <v>1409</v>
      </c>
      <c r="E539" t="s">
        <v>1410</v>
      </c>
      <c r="F539">
        <v>5</v>
      </c>
      <c r="G539" t="s">
        <v>1306</v>
      </c>
      <c r="H539" t="s">
        <v>354</v>
      </c>
      <c r="I539">
        <v>1657491336.1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883.83103459683</v>
      </c>
      <c r="AK539">
        <v>814.041351515151</v>
      </c>
      <c r="AL539">
        <v>3.27646007304107</v>
      </c>
      <c r="AM539">
        <v>66.5686079850961</v>
      </c>
      <c r="AN539">
        <f>(AP539 - AO539 + BO539*1E3/(8.314*(BQ539+273.15)) * AR539/BN539 * AQ539) * BN539/(100*BB539) * 1000/(1000 - AP539)</f>
        <v>0</v>
      </c>
      <c r="AO539">
        <v>12.9823791443313</v>
      </c>
      <c r="AP539">
        <v>23.6979963636364</v>
      </c>
      <c r="AQ539">
        <v>-0.00289086039898107</v>
      </c>
      <c r="AR539">
        <v>77.6826224575981</v>
      </c>
      <c r="AS539">
        <v>16</v>
      </c>
      <c r="AT539">
        <v>3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1657491336.1</v>
      </c>
      <c r="BH539">
        <v>788.355</v>
      </c>
      <c r="BI539">
        <v>874.490444444445</v>
      </c>
      <c r="BJ539">
        <v>23.6952444444444</v>
      </c>
      <c r="BK539">
        <v>12.9808222222222</v>
      </c>
      <c r="BL539">
        <v>783.211666666667</v>
      </c>
      <c r="BM539">
        <v>23.3348555555556</v>
      </c>
      <c r="BN539">
        <v>499.958</v>
      </c>
      <c r="BO539">
        <v>72.1812111111111</v>
      </c>
      <c r="BP539">
        <v>0.0235607555555556</v>
      </c>
      <c r="BQ539">
        <v>26.3446444444444</v>
      </c>
      <c r="BR539">
        <v>24.9091555555556</v>
      </c>
      <c r="BS539">
        <v>999.9</v>
      </c>
      <c r="BT539">
        <v>0</v>
      </c>
      <c r="BU539">
        <v>0</v>
      </c>
      <c r="BV539">
        <v>9981.38888888889</v>
      </c>
      <c r="BW539">
        <v>0</v>
      </c>
      <c r="BX539">
        <v>160.051555555556</v>
      </c>
      <c r="BY539">
        <v>-86.1354</v>
      </c>
      <c r="BZ539">
        <v>807.488777777778</v>
      </c>
      <c r="CA539">
        <v>885.991222222222</v>
      </c>
      <c r="CB539">
        <v>10.7144333333333</v>
      </c>
      <c r="CC539">
        <v>874.490444444445</v>
      </c>
      <c r="CD539">
        <v>12.9808222222222</v>
      </c>
      <c r="CE539">
        <v>1.71035</v>
      </c>
      <c r="CF539">
        <v>0.93697</v>
      </c>
      <c r="CG539">
        <v>14.9906777777778</v>
      </c>
      <c r="CH539">
        <v>5.97144222222222</v>
      </c>
      <c r="CI539">
        <v>2000.00222222222</v>
      </c>
      <c r="CJ539">
        <v>0.979997</v>
      </c>
      <c r="CK539">
        <v>0.0200030666666667</v>
      </c>
      <c r="CL539">
        <v>0</v>
      </c>
      <c r="CM539">
        <v>2.44117777777778</v>
      </c>
      <c r="CN539">
        <v>0</v>
      </c>
      <c r="CO539">
        <v>14467.5333333333</v>
      </c>
      <c r="CP539">
        <v>16705.4</v>
      </c>
      <c r="CQ539">
        <v>47.826</v>
      </c>
      <c r="CR539">
        <v>49.437</v>
      </c>
      <c r="CS539">
        <v>49</v>
      </c>
      <c r="CT539">
        <v>47.562</v>
      </c>
      <c r="CU539">
        <v>46.937</v>
      </c>
      <c r="CV539">
        <v>1959.99222222222</v>
      </c>
      <c r="CW539">
        <v>40.01</v>
      </c>
      <c r="CX539">
        <v>0</v>
      </c>
      <c r="CY539">
        <v>1651558123.2</v>
      </c>
      <c r="CZ539">
        <v>0</v>
      </c>
      <c r="DA539">
        <v>0</v>
      </c>
      <c r="DB539" t="s">
        <v>356</v>
      </c>
      <c r="DC539">
        <v>1657298120.5</v>
      </c>
      <c r="DD539">
        <v>1657298120.5</v>
      </c>
      <c r="DE539">
        <v>0</v>
      </c>
      <c r="DF539">
        <v>1.391</v>
      </c>
      <c r="DG539">
        <v>0.035</v>
      </c>
      <c r="DH539">
        <v>2.39</v>
      </c>
      <c r="DI539">
        <v>0.104</v>
      </c>
      <c r="DJ539">
        <v>419</v>
      </c>
      <c r="DK539">
        <v>18</v>
      </c>
      <c r="DL539">
        <v>0.11</v>
      </c>
      <c r="DM539">
        <v>0.02</v>
      </c>
      <c r="DN539">
        <v>-85.3611575</v>
      </c>
      <c r="DO539">
        <v>-2.76757485928668</v>
      </c>
      <c r="DP539">
        <v>0.444818132435887</v>
      </c>
      <c r="DQ539">
        <v>0</v>
      </c>
      <c r="DR539">
        <v>10.736055</v>
      </c>
      <c r="DS539">
        <v>-0.225588742964348</v>
      </c>
      <c r="DT539">
        <v>0.0259736400028953</v>
      </c>
      <c r="DU539">
        <v>0</v>
      </c>
      <c r="DV539">
        <v>0</v>
      </c>
      <c r="DW539">
        <v>2</v>
      </c>
      <c r="DX539" t="s">
        <v>357</v>
      </c>
      <c r="DY539">
        <v>2.83382</v>
      </c>
      <c r="DZ539">
        <v>2.64018</v>
      </c>
      <c r="EA539">
        <v>0.114625</v>
      </c>
      <c r="EB539">
        <v>0.122935</v>
      </c>
      <c r="EC539">
        <v>0.0811086</v>
      </c>
      <c r="ED539">
        <v>0.052541</v>
      </c>
      <c r="EE539">
        <v>24672</v>
      </c>
      <c r="EF539">
        <v>21395.5</v>
      </c>
      <c r="EG539">
        <v>24963.6</v>
      </c>
      <c r="EH539">
        <v>23774.2</v>
      </c>
      <c r="EI539">
        <v>39190.7</v>
      </c>
      <c r="EJ539">
        <v>37319</v>
      </c>
      <c r="EK539">
        <v>45166.6</v>
      </c>
      <c r="EL539">
        <v>42450.9</v>
      </c>
      <c r="EM539">
        <v>1.7518</v>
      </c>
      <c r="EN539">
        <v>2.03463</v>
      </c>
      <c r="EO539">
        <v>0.000968575</v>
      </c>
      <c r="EP539">
        <v>0</v>
      </c>
      <c r="EQ539">
        <v>24.8999</v>
      </c>
      <c r="ER539">
        <v>999.9</v>
      </c>
      <c r="ES539">
        <v>24.551</v>
      </c>
      <c r="ET539">
        <v>41.634</v>
      </c>
      <c r="EU539">
        <v>27.4994</v>
      </c>
      <c r="EV539">
        <v>51.4134</v>
      </c>
      <c r="EW539">
        <v>30.8894</v>
      </c>
      <c r="EX539">
        <v>2</v>
      </c>
      <c r="EY539">
        <v>0.225938</v>
      </c>
      <c r="EZ539">
        <v>1.58245</v>
      </c>
      <c r="FA539">
        <v>20.2381</v>
      </c>
      <c r="FB539">
        <v>5.23256</v>
      </c>
      <c r="FC539">
        <v>11.9918</v>
      </c>
      <c r="FD539">
        <v>4.95565</v>
      </c>
      <c r="FE539">
        <v>3.30387</v>
      </c>
      <c r="FF539">
        <v>351.1</v>
      </c>
      <c r="FG539">
        <v>9999</v>
      </c>
      <c r="FH539">
        <v>9999</v>
      </c>
      <c r="FI539">
        <v>6427.7</v>
      </c>
      <c r="FJ539">
        <v>1.86816</v>
      </c>
      <c r="FK539">
        <v>1.86401</v>
      </c>
      <c r="FL539">
        <v>1.87139</v>
      </c>
      <c r="FM539">
        <v>1.86264</v>
      </c>
      <c r="FN539">
        <v>1.8619</v>
      </c>
      <c r="FO539">
        <v>1.86828</v>
      </c>
      <c r="FP539">
        <v>1.85839</v>
      </c>
      <c r="FQ539">
        <v>1.86462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5.168</v>
      </c>
      <c r="GF539">
        <v>0.3605</v>
      </c>
      <c r="GG539">
        <v>2.14445261950712</v>
      </c>
      <c r="GH539">
        <v>0.00524579190152856</v>
      </c>
      <c r="GI539">
        <v>-2.61795653493914e-06</v>
      </c>
      <c r="GJ539">
        <v>1.03317073579164e-09</v>
      </c>
      <c r="GK539">
        <v>-0.0325879594738201</v>
      </c>
      <c r="GL539">
        <v>-0.0124659139965973</v>
      </c>
      <c r="GM539">
        <v>0.00156445697122576</v>
      </c>
      <c r="GN539">
        <v>-1.32223106024955e-05</v>
      </c>
      <c r="GO539">
        <v>14</v>
      </c>
      <c r="GP539">
        <v>2225</v>
      </c>
      <c r="GQ539">
        <v>3</v>
      </c>
      <c r="GR539">
        <v>45</v>
      </c>
      <c r="GS539">
        <v>3220.3</v>
      </c>
      <c r="GT539">
        <v>3220.3</v>
      </c>
      <c r="GU539">
        <v>2.41577</v>
      </c>
      <c r="GV539">
        <v>2.41699</v>
      </c>
      <c r="GW539">
        <v>1.99829</v>
      </c>
      <c r="GX539">
        <v>2.71118</v>
      </c>
      <c r="GY539">
        <v>2.09351</v>
      </c>
      <c r="GZ539">
        <v>2.37305</v>
      </c>
      <c r="HA539">
        <v>45.7768</v>
      </c>
      <c r="HB539">
        <v>13.6942</v>
      </c>
      <c r="HC539">
        <v>18</v>
      </c>
      <c r="HD539">
        <v>427.558</v>
      </c>
      <c r="HE539">
        <v>608.566</v>
      </c>
      <c r="HF539">
        <v>24.0027</v>
      </c>
      <c r="HG539">
        <v>30.6063</v>
      </c>
      <c r="HH539">
        <v>29.9986</v>
      </c>
      <c r="HI539">
        <v>30.516</v>
      </c>
      <c r="HJ539">
        <v>30.5071</v>
      </c>
      <c r="HK539">
        <v>48.3503</v>
      </c>
      <c r="HL539">
        <v>57.7659</v>
      </c>
      <c r="HM539">
        <v>0</v>
      </c>
      <c r="HN539">
        <v>24.0446</v>
      </c>
      <c r="HO539">
        <v>904.763</v>
      </c>
      <c r="HP539">
        <v>13.0434</v>
      </c>
      <c r="HQ539">
        <v>95.5653</v>
      </c>
      <c r="HR539">
        <v>99.7699</v>
      </c>
    </row>
    <row r="540" spans="1:226">
      <c r="A540">
        <v>524</v>
      </c>
      <c r="B540">
        <v>1657491343.6</v>
      </c>
      <c r="C540">
        <v>4874.09999990463</v>
      </c>
      <c r="D540" t="s">
        <v>1411</v>
      </c>
      <c r="E540" t="s">
        <v>1412</v>
      </c>
      <c r="F540">
        <v>5</v>
      </c>
      <c r="G540" t="s">
        <v>1306</v>
      </c>
      <c r="H540" t="s">
        <v>354</v>
      </c>
      <c r="I540">
        <v>1657491340.8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900.982115279448</v>
      </c>
      <c r="AK540">
        <v>830.868612121212</v>
      </c>
      <c r="AL540">
        <v>3.37853562943457</v>
      </c>
      <c r="AM540">
        <v>66.5686079850961</v>
      </c>
      <c r="AN540">
        <f>(AP540 - AO540 + BO540*1E3/(8.314*(BQ540+273.15)) * AR540/BN540 * AQ540) * BN540/(100*BB540) * 1000/(1000 - AP540)</f>
        <v>0</v>
      </c>
      <c r="AO540">
        <v>12.974654222553</v>
      </c>
      <c r="AP540">
        <v>23.7024012121212</v>
      </c>
      <c r="AQ540">
        <v>0.000779790220492269</v>
      </c>
      <c r="AR540">
        <v>77.6826224575981</v>
      </c>
      <c r="AS540">
        <v>16</v>
      </c>
      <c r="AT540">
        <v>3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1657491340.8</v>
      </c>
      <c r="BH540">
        <v>803.6002</v>
      </c>
      <c r="BI540">
        <v>890.2905</v>
      </c>
      <c r="BJ540">
        <v>23.70059</v>
      </c>
      <c r="BK540">
        <v>12.97295</v>
      </c>
      <c r="BL540">
        <v>798.4105</v>
      </c>
      <c r="BM540">
        <v>23.34</v>
      </c>
      <c r="BN540">
        <v>499.9356</v>
      </c>
      <c r="BO540">
        <v>72.18277</v>
      </c>
      <c r="BP540">
        <v>0.02388903</v>
      </c>
      <c r="BQ540">
        <v>26.36544</v>
      </c>
      <c r="BR540">
        <v>24.92528</v>
      </c>
      <c r="BS540">
        <v>999.9</v>
      </c>
      <c r="BT540">
        <v>0</v>
      </c>
      <c r="BU540">
        <v>0</v>
      </c>
      <c r="BV540">
        <v>9989.44</v>
      </c>
      <c r="BW540">
        <v>0</v>
      </c>
      <c r="BX540">
        <v>162.1308</v>
      </c>
      <c r="BY540">
        <v>-86.6903</v>
      </c>
      <c r="BZ540">
        <v>823.1085</v>
      </c>
      <c r="CA540">
        <v>901.9918</v>
      </c>
      <c r="CB540">
        <v>10.72765</v>
      </c>
      <c r="CC540">
        <v>890.2905</v>
      </c>
      <c r="CD540">
        <v>12.97295</v>
      </c>
      <c r="CE540">
        <v>1.710775</v>
      </c>
      <c r="CF540">
        <v>0.9364239</v>
      </c>
      <c r="CG540">
        <v>14.99453</v>
      </c>
      <c r="CH540">
        <v>5.963009</v>
      </c>
      <c r="CI540">
        <v>1999.988</v>
      </c>
      <c r="CJ540">
        <v>0.9799966</v>
      </c>
      <c r="CK540">
        <v>0.02000348</v>
      </c>
      <c r="CL540">
        <v>0</v>
      </c>
      <c r="CM540">
        <v>2.40079</v>
      </c>
      <c r="CN540">
        <v>0</v>
      </c>
      <c r="CO540">
        <v>14435.33</v>
      </c>
      <c r="CP540">
        <v>16705.28</v>
      </c>
      <c r="CQ540">
        <v>47.812</v>
      </c>
      <c r="CR540">
        <v>49.3812</v>
      </c>
      <c r="CS540">
        <v>49</v>
      </c>
      <c r="CT540">
        <v>47.5124</v>
      </c>
      <c r="CU540">
        <v>46.937</v>
      </c>
      <c r="CV540">
        <v>1959.978</v>
      </c>
      <c r="CW540">
        <v>40.01</v>
      </c>
      <c r="CX540">
        <v>0</v>
      </c>
      <c r="CY540">
        <v>1651558128</v>
      </c>
      <c r="CZ540">
        <v>0</v>
      </c>
      <c r="DA540">
        <v>0</v>
      </c>
      <c r="DB540" t="s">
        <v>356</v>
      </c>
      <c r="DC540">
        <v>1657298120.5</v>
      </c>
      <c r="DD540">
        <v>1657298120.5</v>
      </c>
      <c r="DE540">
        <v>0</v>
      </c>
      <c r="DF540">
        <v>1.391</v>
      </c>
      <c r="DG540">
        <v>0.035</v>
      </c>
      <c r="DH540">
        <v>2.39</v>
      </c>
      <c r="DI540">
        <v>0.104</v>
      </c>
      <c r="DJ540">
        <v>419</v>
      </c>
      <c r="DK540">
        <v>18</v>
      </c>
      <c r="DL540">
        <v>0.11</v>
      </c>
      <c r="DM540">
        <v>0.02</v>
      </c>
      <c r="DN540">
        <v>-85.8597375</v>
      </c>
      <c r="DO540">
        <v>-5.04689043151956</v>
      </c>
      <c r="DP540">
        <v>0.646193913886345</v>
      </c>
      <c r="DQ540">
        <v>0</v>
      </c>
      <c r="DR540">
        <v>10.721935</v>
      </c>
      <c r="DS540">
        <v>0.00994671669792808</v>
      </c>
      <c r="DT540">
        <v>0.00915370280269118</v>
      </c>
      <c r="DU540">
        <v>1</v>
      </c>
      <c r="DV540">
        <v>1</v>
      </c>
      <c r="DW540">
        <v>2</v>
      </c>
      <c r="DX540" t="s">
        <v>363</v>
      </c>
      <c r="DY540">
        <v>2.83394</v>
      </c>
      <c r="DZ540">
        <v>2.64036</v>
      </c>
      <c r="EA540">
        <v>0.116208</v>
      </c>
      <c r="EB540">
        <v>0.124432</v>
      </c>
      <c r="EC540">
        <v>0.0811225</v>
      </c>
      <c r="ED540">
        <v>0.0525393</v>
      </c>
      <c r="EE540">
        <v>24628.5</v>
      </c>
      <c r="EF540">
        <v>21359.6</v>
      </c>
      <c r="EG540">
        <v>24964.2</v>
      </c>
      <c r="EH540">
        <v>23774.9</v>
      </c>
      <c r="EI540">
        <v>39191.7</v>
      </c>
      <c r="EJ540">
        <v>37319.9</v>
      </c>
      <c r="EK540">
        <v>45168.4</v>
      </c>
      <c r="EL540">
        <v>42451.8</v>
      </c>
      <c r="EM540">
        <v>1.75195</v>
      </c>
      <c r="EN540">
        <v>2.03503</v>
      </c>
      <c r="EO540">
        <v>0.00262633</v>
      </c>
      <c r="EP540">
        <v>0</v>
      </c>
      <c r="EQ540">
        <v>24.8894</v>
      </c>
      <c r="ER540">
        <v>999.9</v>
      </c>
      <c r="ES540">
        <v>24.551</v>
      </c>
      <c r="ET540">
        <v>41.634</v>
      </c>
      <c r="EU540">
        <v>27.5014</v>
      </c>
      <c r="EV540">
        <v>51.4834</v>
      </c>
      <c r="EW540">
        <v>30.9615</v>
      </c>
      <c r="EX540">
        <v>2</v>
      </c>
      <c r="EY540">
        <v>0.224314</v>
      </c>
      <c r="EZ540">
        <v>1.55837</v>
      </c>
      <c r="FA540">
        <v>20.238</v>
      </c>
      <c r="FB540">
        <v>5.23226</v>
      </c>
      <c r="FC540">
        <v>11.992</v>
      </c>
      <c r="FD540">
        <v>4.9556</v>
      </c>
      <c r="FE540">
        <v>3.30398</v>
      </c>
      <c r="FF540">
        <v>351.1</v>
      </c>
      <c r="FG540">
        <v>9999</v>
      </c>
      <c r="FH540">
        <v>9999</v>
      </c>
      <c r="FI540">
        <v>6428</v>
      </c>
      <c r="FJ540">
        <v>1.86816</v>
      </c>
      <c r="FK540">
        <v>1.86401</v>
      </c>
      <c r="FL540">
        <v>1.87139</v>
      </c>
      <c r="FM540">
        <v>1.86263</v>
      </c>
      <c r="FN540">
        <v>1.86189</v>
      </c>
      <c r="FO540">
        <v>1.86829</v>
      </c>
      <c r="FP540">
        <v>1.85838</v>
      </c>
      <c r="FQ540">
        <v>1.86462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5.218</v>
      </c>
      <c r="GF540">
        <v>0.3607</v>
      </c>
      <c r="GG540">
        <v>2.14445261950712</v>
      </c>
      <c r="GH540">
        <v>0.00524579190152856</v>
      </c>
      <c r="GI540">
        <v>-2.61795653493914e-06</v>
      </c>
      <c r="GJ540">
        <v>1.03317073579164e-09</v>
      </c>
      <c r="GK540">
        <v>-0.0325879594738201</v>
      </c>
      <c r="GL540">
        <v>-0.0124659139965973</v>
      </c>
      <c r="GM540">
        <v>0.00156445697122576</v>
      </c>
      <c r="GN540">
        <v>-1.32223106024955e-05</v>
      </c>
      <c r="GO540">
        <v>14</v>
      </c>
      <c r="GP540">
        <v>2225</v>
      </c>
      <c r="GQ540">
        <v>3</v>
      </c>
      <c r="GR540">
        <v>45</v>
      </c>
      <c r="GS540">
        <v>3220.4</v>
      </c>
      <c r="GT540">
        <v>3220.4</v>
      </c>
      <c r="GU540">
        <v>2.45361</v>
      </c>
      <c r="GV540">
        <v>2.41699</v>
      </c>
      <c r="GW540">
        <v>1.99829</v>
      </c>
      <c r="GX540">
        <v>2.70996</v>
      </c>
      <c r="GY540">
        <v>2.09351</v>
      </c>
      <c r="GZ540">
        <v>2.41211</v>
      </c>
      <c r="HA540">
        <v>45.7768</v>
      </c>
      <c r="HB540">
        <v>13.7118</v>
      </c>
      <c r="HC540">
        <v>18</v>
      </c>
      <c r="HD540">
        <v>427.573</v>
      </c>
      <c r="HE540">
        <v>608.757</v>
      </c>
      <c r="HF540">
        <v>24.0698</v>
      </c>
      <c r="HG540">
        <v>30.589</v>
      </c>
      <c r="HH540">
        <v>29.9985</v>
      </c>
      <c r="HI540">
        <v>30.5055</v>
      </c>
      <c r="HJ540">
        <v>30.4951</v>
      </c>
      <c r="HK540">
        <v>49.0862</v>
      </c>
      <c r="HL540">
        <v>57.4331</v>
      </c>
      <c r="HM540">
        <v>0</v>
      </c>
      <c r="HN540">
        <v>24.1019</v>
      </c>
      <c r="HO540">
        <v>924.99</v>
      </c>
      <c r="HP540">
        <v>13.1581</v>
      </c>
      <c r="HQ540">
        <v>95.5685</v>
      </c>
      <c r="HR540">
        <v>99.7724</v>
      </c>
    </row>
    <row r="541" spans="1:226">
      <c r="A541">
        <v>525</v>
      </c>
      <c r="B541">
        <v>1657491348.6</v>
      </c>
      <c r="C541">
        <v>4879.09999990463</v>
      </c>
      <c r="D541" t="s">
        <v>1413</v>
      </c>
      <c r="E541" t="s">
        <v>1414</v>
      </c>
      <c r="F541">
        <v>5</v>
      </c>
      <c r="G541" t="s">
        <v>1306</v>
      </c>
      <c r="H541" t="s">
        <v>354</v>
      </c>
      <c r="I541">
        <v>1657491346.1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918.036159791675</v>
      </c>
      <c r="AK541">
        <v>847.696193939394</v>
      </c>
      <c r="AL541">
        <v>3.37952377299215</v>
      </c>
      <c r="AM541">
        <v>66.5686079850961</v>
      </c>
      <c r="AN541">
        <f>(AP541 - AO541 + BO541*1E3/(8.314*(BQ541+273.15)) * AR541/BN541 * AQ541) * BN541/(100*BB541) * 1000/(1000 - AP541)</f>
        <v>0</v>
      </c>
      <c r="AO541">
        <v>12.9981172776898</v>
      </c>
      <c r="AP541">
        <v>23.6843890909091</v>
      </c>
      <c r="AQ541">
        <v>-0.00921643540839658</v>
      </c>
      <c r="AR541">
        <v>77.6826224575981</v>
      </c>
      <c r="AS541">
        <v>16</v>
      </c>
      <c r="AT541">
        <v>3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1657491346.1</v>
      </c>
      <c r="BH541">
        <v>820.917777777778</v>
      </c>
      <c r="BI541">
        <v>908.272333333333</v>
      </c>
      <c r="BJ541">
        <v>23.6875555555556</v>
      </c>
      <c r="BK541">
        <v>13.0166888888889</v>
      </c>
      <c r="BL541">
        <v>815.675444444445</v>
      </c>
      <c r="BM541">
        <v>23.3275</v>
      </c>
      <c r="BN541">
        <v>500.033111111111</v>
      </c>
      <c r="BO541">
        <v>72.1832666666667</v>
      </c>
      <c r="BP541">
        <v>0.0239695888888889</v>
      </c>
      <c r="BQ541">
        <v>26.3791222222222</v>
      </c>
      <c r="BR541">
        <v>24.9354222222222</v>
      </c>
      <c r="BS541">
        <v>999.9</v>
      </c>
      <c r="BT541">
        <v>0</v>
      </c>
      <c r="BU541">
        <v>0</v>
      </c>
      <c r="BV541">
        <v>10000.8155555556</v>
      </c>
      <c r="BW541">
        <v>0</v>
      </c>
      <c r="BX541">
        <v>164.074888888889</v>
      </c>
      <c r="BY541">
        <v>-87.3545666666667</v>
      </c>
      <c r="BZ541">
        <v>840.835111111111</v>
      </c>
      <c r="CA541">
        <v>920.250888888889</v>
      </c>
      <c r="CB541">
        <v>10.6708666666667</v>
      </c>
      <c r="CC541">
        <v>908.272333333333</v>
      </c>
      <c r="CD541">
        <v>13.0166888888889</v>
      </c>
      <c r="CE541">
        <v>1.70984666666667</v>
      </c>
      <c r="CF541">
        <v>0.939589777777778</v>
      </c>
      <c r="CG541">
        <v>14.9861</v>
      </c>
      <c r="CH541">
        <v>6.01180111111111</v>
      </c>
      <c r="CI541">
        <v>1999.96444444444</v>
      </c>
      <c r="CJ541">
        <v>0.979996666666667</v>
      </c>
      <c r="CK541">
        <v>0.0200034111111111</v>
      </c>
      <c r="CL541">
        <v>0</v>
      </c>
      <c r="CM541">
        <v>2.29214444444444</v>
      </c>
      <c r="CN541">
        <v>0</v>
      </c>
      <c r="CO541">
        <v>14397.9666666667</v>
      </c>
      <c r="CP541">
        <v>16705.0888888889</v>
      </c>
      <c r="CQ541">
        <v>47.826</v>
      </c>
      <c r="CR541">
        <v>49.375</v>
      </c>
      <c r="CS541">
        <v>49</v>
      </c>
      <c r="CT541">
        <v>47.5</v>
      </c>
      <c r="CU541">
        <v>46.937</v>
      </c>
      <c r="CV541">
        <v>1959.95444444444</v>
      </c>
      <c r="CW541">
        <v>40.01</v>
      </c>
      <c r="CX541">
        <v>0</v>
      </c>
      <c r="CY541">
        <v>1651558133.4</v>
      </c>
      <c r="CZ541">
        <v>0</v>
      </c>
      <c r="DA541">
        <v>0</v>
      </c>
      <c r="DB541" t="s">
        <v>356</v>
      </c>
      <c r="DC541">
        <v>1657298120.5</v>
      </c>
      <c r="DD541">
        <v>1657298120.5</v>
      </c>
      <c r="DE541">
        <v>0</v>
      </c>
      <c r="DF541">
        <v>1.391</v>
      </c>
      <c r="DG541">
        <v>0.035</v>
      </c>
      <c r="DH541">
        <v>2.39</v>
      </c>
      <c r="DI541">
        <v>0.104</v>
      </c>
      <c r="DJ541">
        <v>419</v>
      </c>
      <c r="DK541">
        <v>18</v>
      </c>
      <c r="DL541">
        <v>0.11</v>
      </c>
      <c r="DM541">
        <v>0.02</v>
      </c>
      <c r="DN541">
        <v>-86.16188</v>
      </c>
      <c r="DO541">
        <v>-8.27208405253272</v>
      </c>
      <c r="DP541">
        <v>0.838416760090114</v>
      </c>
      <c r="DQ541">
        <v>0</v>
      </c>
      <c r="DR541">
        <v>10.7143675</v>
      </c>
      <c r="DS541">
        <v>-0.0977797373358637</v>
      </c>
      <c r="DT541">
        <v>0.0198275236413931</v>
      </c>
      <c r="DU541">
        <v>1</v>
      </c>
      <c r="DV541">
        <v>1</v>
      </c>
      <c r="DW541">
        <v>2</v>
      </c>
      <c r="DX541" t="s">
        <v>363</v>
      </c>
      <c r="DY541">
        <v>2.83422</v>
      </c>
      <c r="DZ541">
        <v>2.64045</v>
      </c>
      <c r="EA541">
        <v>0.117793</v>
      </c>
      <c r="EB541">
        <v>0.126025</v>
      </c>
      <c r="EC541">
        <v>0.0810933</v>
      </c>
      <c r="ED541">
        <v>0.0527625</v>
      </c>
      <c r="EE541">
        <v>24585.8</v>
      </c>
      <c r="EF541">
        <v>21321.9</v>
      </c>
      <c r="EG541">
        <v>24965.6</v>
      </c>
      <c r="EH541">
        <v>23776.1</v>
      </c>
      <c r="EI541">
        <v>39194.5</v>
      </c>
      <c r="EJ541">
        <v>37312.4</v>
      </c>
      <c r="EK541">
        <v>45170.1</v>
      </c>
      <c r="EL541">
        <v>42453.3</v>
      </c>
      <c r="EM541">
        <v>1.75248</v>
      </c>
      <c r="EN541">
        <v>2.03523</v>
      </c>
      <c r="EO541">
        <v>0.003241</v>
      </c>
      <c r="EP541">
        <v>0</v>
      </c>
      <c r="EQ541">
        <v>24.8796</v>
      </c>
      <c r="ER541">
        <v>999.9</v>
      </c>
      <c r="ES541">
        <v>24.527</v>
      </c>
      <c r="ET541">
        <v>41.634</v>
      </c>
      <c r="EU541">
        <v>27.4756</v>
      </c>
      <c r="EV541">
        <v>51.4034</v>
      </c>
      <c r="EW541">
        <v>30.9495</v>
      </c>
      <c r="EX541">
        <v>2</v>
      </c>
      <c r="EY541">
        <v>0.222741</v>
      </c>
      <c r="EZ541">
        <v>1.55044</v>
      </c>
      <c r="FA541">
        <v>20.2382</v>
      </c>
      <c r="FB541">
        <v>5.23256</v>
      </c>
      <c r="FC541">
        <v>11.992</v>
      </c>
      <c r="FD541">
        <v>4.9556</v>
      </c>
      <c r="FE541">
        <v>3.3039</v>
      </c>
      <c r="FF541">
        <v>351.1</v>
      </c>
      <c r="FG541">
        <v>9999</v>
      </c>
      <c r="FH541">
        <v>9999</v>
      </c>
      <c r="FI541">
        <v>6428</v>
      </c>
      <c r="FJ541">
        <v>1.86818</v>
      </c>
      <c r="FK541">
        <v>1.86401</v>
      </c>
      <c r="FL541">
        <v>1.87144</v>
      </c>
      <c r="FM541">
        <v>1.86263</v>
      </c>
      <c r="FN541">
        <v>1.86191</v>
      </c>
      <c r="FO541">
        <v>1.86829</v>
      </c>
      <c r="FP541">
        <v>1.85842</v>
      </c>
      <c r="FQ541">
        <v>1.86462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5.268</v>
      </c>
      <c r="GF541">
        <v>0.3601</v>
      </c>
      <c r="GG541">
        <v>2.14445261950712</v>
      </c>
      <c r="GH541">
        <v>0.00524579190152856</v>
      </c>
      <c r="GI541">
        <v>-2.61795653493914e-06</v>
      </c>
      <c r="GJ541">
        <v>1.03317073579164e-09</v>
      </c>
      <c r="GK541">
        <v>-0.0325879594738201</v>
      </c>
      <c r="GL541">
        <v>-0.0124659139965973</v>
      </c>
      <c r="GM541">
        <v>0.00156445697122576</v>
      </c>
      <c r="GN541">
        <v>-1.32223106024955e-05</v>
      </c>
      <c r="GO541">
        <v>14</v>
      </c>
      <c r="GP541">
        <v>2225</v>
      </c>
      <c r="GQ541">
        <v>3</v>
      </c>
      <c r="GR541">
        <v>45</v>
      </c>
      <c r="GS541">
        <v>3220.5</v>
      </c>
      <c r="GT541">
        <v>3220.5</v>
      </c>
      <c r="GU541">
        <v>2.48657</v>
      </c>
      <c r="GV541">
        <v>2.41211</v>
      </c>
      <c r="GW541">
        <v>1.99829</v>
      </c>
      <c r="GX541">
        <v>2.71118</v>
      </c>
      <c r="GY541">
        <v>2.09351</v>
      </c>
      <c r="GZ541">
        <v>2.39868</v>
      </c>
      <c r="HA541">
        <v>45.748</v>
      </c>
      <c r="HB541">
        <v>13.7118</v>
      </c>
      <c r="HC541">
        <v>18</v>
      </c>
      <c r="HD541">
        <v>427.788</v>
      </c>
      <c r="HE541">
        <v>608.793</v>
      </c>
      <c r="HF541">
        <v>24.1256</v>
      </c>
      <c r="HG541">
        <v>30.5717</v>
      </c>
      <c r="HH541">
        <v>29.9986</v>
      </c>
      <c r="HI541">
        <v>30.4923</v>
      </c>
      <c r="HJ541">
        <v>30.4833</v>
      </c>
      <c r="HK541">
        <v>49.7639</v>
      </c>
      <c r="HL541">
        <v>57.1128</v>
      </c>
      <c r="HM541">
        <v>0</v>
      </c>
      <c r="HN541">
        <v>24.1487</v>
      </c>
      <c r="HO541">
        <v>938.413</v>
      </c>
      <c r="HP541">
        <v>13.212</v>
      </c>
      <c r="HQ541">
        <v>95.5728</v>
      </c>
      <c r="HR541">
        <v>99.7764</v>
      </c>
    </row>
    <row r="542" spans="1:226">
      <c r="A542">
        <v>526</v>
      </c>
      <c r="B542">
        <v>1657491353.6</v>
      </c>
      <c r="C542">
        <v>4884.09999990463</v>
      </c>
      <c r="D542" t="s">
        <v>1415</v>
      </c>
      <c r="E542" t="s">
        <v>1416</v>
      </c>
      <c r="F542">
        <v>5</v>
      </c>
      <c r="G542" t="s">
        <v>1306</v>
      </c>
      <c r="H542" t="s">
        <v>354</v>
      </c>
      <c r="I542">
        <v>1657491350.8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935.564089244317</v>
      </c>
      <c r="AK542">
        <v>864.610054545454</v>
      </c>
      <c r="AL542">
        <v>3.371793644937</v>
      </c>
      <c r="AM542">
        <v>66.5686079850961</v>
      </c>
      <c r="AN542">
        <f>(AP542 - AO542 + BO542*1E3/(8.314*(BQ542+273.15)) * AR542/BN542 * AQ542) * BN542/(100*BB542) * 1000/(1000 - AP542)</f>
        <v>0</v>
      </c>
      <c r="AO542">
        <v>13.0610547810224</v>
      </c>
      <c r="AP542">
        <v>23.7219333333333</v>
      </c>
      <c r="AQ542">
        <v>0.00906622471139576</v>
      </c>
      <c r="AR542">
        <v>77.6826224575981</v>
      </c>
      <c r="AS542">
        <v>16</v>
      </c>
      <c r="AT542">
        <v>3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1657491350.8</v>
      </c>
      <c r="BH542">
        <v>836.593</v>
      </c>
      <c r="BI542">
        <v>924.2674</v>
      </c>
      <c r="BJ542">
        <v>23.70584</v>
      </c>
      <c r="BK542">
        <v>13.07051</v>
      </c>
      <c r="BL542">
        <v>831.3035</v>
      </c>
      <c r="BM542">
        <v>23.34506</v>
      </c>
      <c r="BN542">
        <v>499.9848</v>
      </c>
      <c r="BO542">
        <v>72.18369</v>
      </c>
      <c r="BP542">
        <v>0.02413768</v>
      </c>
      <c r="BQ542">
        <v>26.39757</v>
      </c>
      <c r="BR542">
        <v>24.92907</v>
      </c>
      <c r="BS542">
        <v>999.9</v>
      </c>
      <c r="BT542">
        <v>0</v>
      </c>
      <c r="BU542">
        <v>0</v>
      </c>
      <c r="BV542">
        <v>10003.07</v>
      </c>
      <c r="BW542">
        <v>0</v>
      </c>
      <c r="BX542">
        <v>166.5591</v>
      </c>
      <c r="BY542">
        <v>-87.67425</v>
      </c>
      <c r="BZ542">
        <v>856.9069</v>
      </c>
      <c r="CA542">
        <v>936.508</v>
      </c>
      <c r="CB542">
        <v>10.63531</v>
      </c>
      <c r="CC542">
        <v>924.2674</v>
      </c>
      <c r="CD542">
        <v>13.07051</v>
      </c>
      <c r="CE542">
        <v>1.711175</v>
      </c>
      <c r="CF542">
        <v>0.943478</v>
      </c>
      <c r="CG542">
        <v>14.99817</v>
      </c>
      <c r="CH542">
        <v>6.071556</v>
      </c>
      <c r="CI542">
        <v>1999.996</v>
      </c>
      <c r="CJ542">
        <v>0.9799969</v>
      </c>
      <c r="CK542">
        <v>0.02000317</v>
      </c>
      <c r="CL542">
        <v>0</v>
      </c>
      <c r="CM542">
        <v>2.49987</v>
      </c>
      <c r="CN542">
        <v>0</v>
      </c>
      <c r="CO542">
        <v>14364.34</v>
      </c>
      <c r="CP542">
        <v>16705.36</v>
      </c>
      <c r="CQ542">
        <v>47.812</v>
      </c>
      <c r="CR542">
        <v>49.3561</v>
      </c>
      <c r="CS542">
        <v>48.9937</v>
      </c>
      <c r="CT542">
        <v>47.5</v>
      </c>
      <c r="CU542">
        <v>46.937</v>
      </c>
      <c r="CV542">
        <v>1959.986</v>
      </c>
      <c r="CW542">
        <v>40.01</v>
      </c>
      <c r="CX542">
        <v>0</v>
      </c>
      <c r="CY542">
        <v>1651558138.2</v>
      </c>
      <c r="CZ542">
        <v>0</v>
      </c>
      <c r="DA542">
        <v>0</v>
      </c>
      <c r="DB542" t="s">
        <v>356</v>
      </c>
      <c r="DC542">
        <v>1657298120.5</v>
      </c>
      <c r="DD542">
        <v>1657298120.5</v>
      </c>
      <c r="DE542">
        <v>0</v>
      </c>
      <c r="DF542">
        <v>1.391</v>
      </c>
      <c r="DG542">
        <v>0.035</v>
      </c>
      <c r="DH542">
        <v>2.39</v>
      </c>
      <c r="DI542">
        <v>0.104</v>
      </c>
      <c r="DJ542">
        <v>419</v>
      </c>
      <c r="DK542">
        <v>18</v>
      </c>
      <c r="DL542">
        <v>0.11</v>
      </c>
      <c r="DM542">
        <v>0.02</v>
      </c>
      <c r="DN542">
        <v>-86.9299625</v>
      </c>
      <c r="DO542">
        <v>-6.52261801125677</v>
      </c>
      <c r="DP542">
        <v>0.687680374042876</v>
      </c>
      <c r="DQ542">
        <v>0</v>
      </c>
      <c r="DR542">
        <v>10.6884625</v>
      </c>
      <c r="DS542">
        <v>-0.343302439024387</v>
      </c>
      <c r="DT542">
        <v>0.0390815409592559</v>
      </c>
      <c r="DU542">
        <v>0</v>
      </c>
      <c r="DV542">
        <v>0</v>
      </c>
      <c r="DW542">
        <v>2</v>
      </c>
      <c r="DX542" t="s">
        <v>357</v>
      </c>
      <c r="DY542">
        <v>2.8345</v>
      </c>
      <c r="DZ542">
        <v>2.64064</v>
      </c>
      <c r="EA542">
        <v>0.119344</v>
      </c>
      <c r="EB542">
        <v>0.127472</v>
      </c>
      <c r="EC542">
        <v>0.0811846</v>
      </c>
      <c r="ED542">
        <v>0.0529288</v>
      </c>
      <c r="EE542">
        <v>24543.3</v>
      </c>
      <c r="EF542">
        <v>21287.5</v>
      </c>
      <c r="EG542">
        <v>24966.3</v>
      </c>
      <c r="EH542">
        <v>23777</v>
      </c>
      <c r="EI542">
        <v>39192.4</v>
      </c>
      <c r="EJ542">
        <v>37307.7</v>
      </c>
      <c r="EK542">
        <v>45172.2</v>
      </c>
      <c r="EL542">
        <v>42455.3</v>
      </c>
      <c r="EM542">
        <v>1.75273</v>
      </c>
      <c r="EN542">
        <v>2.0354</v>
      </c>
      <c r="EO542">
        <v>0.00391155</v>
      </c>
      <c r="EP542">
        <v>0</v>
      </c>
      <c r="EQ542">
        <v>24.8708</v>
      </c>
      <c r="ER542">
        <v>999.9</v>
      </c>
      <c r="ES542">
        <v>24.527</v>
      </c>
      <c r="ET542">
        <v>41.634</v>
      </c>
      <c r="EU542">
        <v>27.473</v>
      </c>
      <c r="EV542">
        <v>51.2334</v>
      </c>
      <c r="EW542">
        <v>30.9375</v>
      </c>
      <c r="EX542">
        <v>2</v>
      </c>
      <c r="EY542">
        <v>0.221222</v>
      </c>
      <c r="EZ542">
        <v>1.52456</v>
      </c>
      <c r="FA542">
        <v>20.2383</v>
      </c>
      <c r="FB542">
        <v>5.23256</v>
      </c>
      <c r="FC542">
        <v>11.992</v>
      </c>
      <c r="FD542">
        <v>4.95545</v>
      </c>
      <c r="FE542">
        <v>3.30387</v>
      </c>
      <c r="FF542">
        <v>351.1</v>
      </c>
      <c r="FG542">
        <v>9999</v>
      </c>
      <c r="FH542">
        <v>9999</v>
      </c>
      <c r="FI542">
        <v>6428.2</v>
      </c>
      <c r="FJ542">
        <v>1.86819</v>
      </c>
      <c r="FK542">
        <v>1.86401</v>
      </c>
      <c r="FL542">
        <v>1.87142</v>
      </c>
      <c r="FM542">
        <v>1.86264</v>
      </c>
      <c r="FN542">
        <v>1.8619</v>
      </c>
      <c r="FO542">
        <v>1.86829</v>
      </c>
      <c r="FP542">
        <v>1.85842</v>
      </c>
      <c r="FQ542">
        <v>1.86462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5.318</v>
      </c>
      <c r="GF542">
        <v>0.3616</v>
      </c>
      <c r="GG542">
        <v>2.14445261950712</v>
      </c>
      <c r="GH542">
        <v>0.00524579190152856</v>
      </c>
      <c r="GI542">
        <v>-2.61795653493914e-06</v>
      </c>
      <c r="GJ542">
        <v>1.03317073579164e-09</v>
      </c>
      <c r="GK542">
        <v>-0.0325879594738201</v>
      </c>
      <c r="GL542">
        <v>-0.0124659139965973</v>
      </c>
      <c r="GM542">
        <v>0.00156445697122576</v>
      </c>
      <c r="GN542">
        <v>-1.32223106024955e-05</v>
      </c>
      <c r="GO542">
        <v>14</v>
      </c>
      <c r="GP542">
        <v>2225</v>
      </c>
      <c r="GQ542">
        <v>3</v>
      </c>
      <c r="GR542">
        <v>45</v>
      </c>
      <c r="GS542">
        <v>3220.6</v>
      </c>
      <c r="GT542">
        <v>3220.6</v>
      </c>
      <c r="GU542">
        <v>2.52319</v>
      </c>
      <c r="GV542">
        <v>2.41333</v>
      </c>
      <c r="GW542">
        <v>1.99829</v>
      </c>
      <c r="GX542">
        <v>2.70996</v>
      </c>
      <c r="GY542">
        <v>2.09351</v>
      </c>
      <c r="GZ542">
        <v>2.41699</v>
      </c>
      <c r="HA542">
        <v>45.7193</v>
      </c>
      <c r="HB542">
        <v>13.7118</v>
      </c>
      <c r="HC542">
        <v>18</v>
      </c>
      <c r="HD542">
        <v>427.843</v>
      </c>
      <c r="HE542">
        <v>608.794</v>
      </c>
      <c r="HF542">
        <v>24.1704</v>
      </c>
      <c r="HG542">
        <v>30.5538</v>
      </c>
      <c r="HH542">
        <v>29.9986</v>
      </c>
      <c r="HI542">
        <v>30.4792</v>
      </c>
      <c r="HJ542">
        <v>30.4701</v>
      </c>
      <c r="HK542">
        <v>50.4922</v>
      </c>
      <c r="HL542">
        <v>56.8237</v>
      </c>
      <c r="HM542">
        <v>0</v>
      </c>
      <c r="HN542">
        <v>24.1969</v>
      </c>
      <c r="HO542">
        <v>958.501</v>
      </c>
      <c r="HP542">
        <v>13.2257</v>
      </c>
      <c r="HQ542">
        <v>95.5765</v>
      </c>
      <c r="HR542">
        <v>99.7808</v>
      </c>
    </row>
    <row r="543" spans="1:226">
      <c r="A543">
        <v>527</v>
      </c>
      <c r="B543">
        <v>1657491358.6</v>
      </c>
      <c r="C543">
        <v>4889.09999990463</v>
      </c>
      <c r="D543" t="s">
        <v>1417</v>
      </c>
      <c r="E543" t="s">
        <v>1418</v>
      </c>
      <c r="F543">
        <v>5</v>
      </c>
      <c r="G543" t="s">
        <v>1306</v>
      </c>
      <c r="H543" t="s">
        <v>354</v>
      </c>
      <c r="I543">
        <v>1657491356.1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952.251871790964</v>
      </c>
      <c r="AK543">
        <v>881.583715151515</v>
      </c>
      <c r="AL543">
        <v>3.41903099031794</v>
      </c>
      <c r="AM543">
        <v>66.5686079850961</v>
      </c>
      <c r="AN543">
        <f>(AP543 - AO543 + BO543*1E3/(8.314*(BQ543+273.15)) * AR543/BN543 * AQ543) * BN543/(100*BB543) * 1000/(1000 - AP543)</f>
        <v>0</v>
      </c>
      <c r="AO543">
        <v>13.1250146018253</v>
      </c>
      <c r="AP543">
        <v>23.7408218181818</v>
      </c>
      <c r="AQ543">
        <v>0.0066492868574699</v>
      </c>
      <c r="AR543">
        <v>77.6826224575981</v>
      </c>
      <c r="AS543">
        <v>16</v>
      </c>
      <c r="AT543">
        <v>3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1657491356.1</v>
      </c>
      <c r="BH543">
        <v>853.914333333333</v>
      </c>
      <c r="BI543">
        <v>941.962222222222</v>
      </c>
      <c r="BJ543">
        <v>23.7363111111111</v>
      </c>
      <c r="BK543">
        <v>13.1323111111111</v>
      </c>
      <c r="BL543">
        <v>848.572111111111</v>
      </c>
      <c r="BM543">
        <v>23.3743888888889</v>
      </c>
      <c r="BN543">
        <v>499.993666666667</v>
      </c>
      <c r="BO543">
        <v>72.1842888888889</v>
      </c>
      <c r="BP543">
        <v>0.0242539555555556</v>
      </c>
      <c r="BQ543">
        <v>26.4178888888889</v>
      </c>
      <c r="BR543">
        <v>24.9444222222222</v>
      </c>
      <c r="BS543">
        <v>999.9</v>
      </c>
      <c r="BT543">
        <v>0</v>
      </c>
      <c r="BU543">
        <v>0</v>
      </c>
      <c r="BV543">
        <v>9979.65888888889</v>
      </c>
      <c r="BW543">
        <v>0</v>
      </c>
      <c r="BX543">
        <v>170.811666666667</v>
      </c>
      <c r="BY543">
        <v>-88.0480444444444</v>
      </c>
      <c r="BZ543">
        <v>874.675666666667</v>
      </c>
      <c r="CA543">
        <v>954.497111111111</v>
      </c>
      <c r="CB543">
        <v>10.6040444444444</v>
      </c>
      <c r="CC543">
        <v>941.962222222222</v>
      </c>
      <c r="CD543">
        <v>13.1323111111111</v>
      </c>
      <c r="CE543">
        <v>1.71339111111111</v>
      </c>
      <c r="CF543">
        <v>0.947946111111111</v>
      </c>
      <c r="CG543">
        <v>15.0182666666667</v>
      </c>
      <c r="CH543">
        <v>6.13994555555556</v>
      </c>
      <c r="CI543">
        <v>1999.98333333333</v>
      </c>
      <c r="CJ543">
        <v>0.979996666666667</v>
      </c>
      <c r="CK543">
        <v>0.0200034111111111</v>
      </c>
      <c r="CL543">
        <v>0</v>
      </c>
      <c r="CM543">
        <v>2.48666666666667</v>
      </c>
      <c r="CN543">
        <v>0</v>
      </c>
      <c r="CO543">
        <v>14326.5888888889</v>
      </c>
      <c r="CP543">
        <v>16705.2444444444</v>
      </c>
      <c r="CQ543">
        <v>47.812</v>
      </c>
      <c r="CR543">
        <v>49.312</v>
      </c>
      <c r="CS543">
        <v>48.937</v>
      </c>
      <c r="CT543">
        <v>47.437</v>
      </c>
      <c r="CU543">
        <v>46.9025555555556</v>
      </c>
      <c r="CV543">
        <v>1959.97333333333</v>
      </c>
      <c r="CW543">
        <v>40.01</v>
      </c>
      <c r="CX543">
        <v>0</v>
      </c>
      <c r="CY543">
        <v>1651558143</v>
      </c>
      <c r="CZ543">
        <v>0</v>
      </c>
      <c r="DA543">
        <v>0</v>
      </c>
      <c r="DB543" t="s">
        <v>356</v>
      </c>
      <c r="DC543">
        <v>1657298120.5</v>
      </c>
      <c r="DD543">
        <v>1657298120.5</v>
      </c>
      <c r="DE543">
        <v>0</v>
      </c>
      <c r="DF543">
        <v>1.391</v>
      </c>
      <c r="DG543">
        <v>0.035</v>
      </c>
      <c r="DH543">
        <v>2.39</v>
      </c>
      <c r="DI543">
        <v>0.104</v>
      </c>
      <c r="DJ543">
        <v>419</v>
      </c>
      <c r="DK543">
        <v>18</v>
      </c>
      <c r="DL543">
        <v>0.11</v>
      </c>
      <c r="DM543">
        <v>0.02</v>
      </c>
      <c r="DN543">
        <v>-87.3222525</v>
      </c>
      <c r="DO543">
        <v>-4.9290517823639</v>
      </c>
      <c r="DP543">
        <v>0.541160944168875</v>
      </c>
      <c r="DQ543">
        <v>0</v>
      </c>
      <c r="DR543">
        <v>10.6671075</v>
      </c>
      <c r="DS543">
        <v>-0.47126341463414</v>
      </c>
      <c r="DT543">
        <v>0.047761911537856</v>
      </c>
      <c r="DU543">
        <v>0</v>
      </c>
      <c r="DV543">
        <v>0</v>
      </c>
      <c r="DW543">
        <v>2</v>
      </c>
      <c r="DX543" t="s">
        <v>357</v>
      </c>
      <c r="DY543">
        <v>2.83433</v>
      </c>
      <c r="DZ543">
        <v>2.64059</v>
      </c>
      <c r="EA543">
        <v>0.120908</v>
      </c>
      <c r="EB543">
        <v>0.129036</v>
      </c>
      <c r="EC543">
        <v>0.0812258</v>
      </c>
      <c r="ED543">
        <v>0.0530363</v>
      </c>
      <c r="EE543">
        <v>24501.1</v>
      </c>
      <c r="EF543">
        <v>21250.1</v>
      </c>
      <c r="EG543">
        <v>24967.6</v>
      </c>
      <c r="EH543">
        <v>23777.8</v>
      </c>
      <c r="EI543">
        <v>39192.6</v>
      </c>
      <c r="EJ543">
        <v>37304.8</v>
      </c>
      <c r="EK543">
        <v>45174.4</v>
      </c>
      <c r="EL543">
        <v>42456.7</v>
      </c>
      <c r="EM543">
        <v>1.7528</v>
      </c>
      <c r="EN543">
        <v>2.03575</v>
      </c>
      <c r="EO543">
        <v>0.00575557</v>
      </c>
      <c r="EP543">
        <v>0</v>
      </c>
      <c r="EQ543">
        <v>24.8629</v>
      </c>
      <c r="ER543">
        <v>999.9</v>
      </c>
      <c r="ES543">
        <v>24.496</v>
      </c>
      <c r="ET543">
        <v>41.624</v>
      </c>
      <c r="EU543">
        <v>27.4254</v>
      </c>
      <c r="EV543">
        <v>51.3034</v>
      </c>
      <c r="EW543">
        <v>30.9655</v>
      </c>
      <c r="EX543">
        <v>2</v>
      </c>
      <c r="EY543">
        <v>0.219555</v>
      </c>
      <c r="EZ543">
        <v>1.47962</v>
      </c>
      <c r="FA543">
        <v>20.239</v>
      </c>
      <c r="FB543">
        <v>5.23286</v>
      </c>
      <c r="FC543">
        <v>11.992</v>
      </c>
      <c r="FD543">
        <v>4.95565</v>
      </c>
      <c r="FE543">
        <v>3.3039</v>
      </c>
      <c r="FF543">
        <v>351.1</v>
      </c>
      <c r="FG543">
        <v>9999</v>
      </c>
      <c r="FH543">
        <v>9999</v>
      </c>
      <c r="FI543">
        <v>6428.2</v>
      </c>
      <c r="FJ543">
        <v>1.86817</v>
      </c>
      <c r="FK543">
        <v>1.86401</v>
      </c>
      <c r="FL543">
        <v>1.87139</v>
      </c>
      <c r="FM543">
        <v>1.86264</v>
      </c>
      <c r="FN543">
        <v>1.86191</v>
      </c>
      <c r="FO543">
        <v>1.86829</v>
      </c>
      <c r="FP543">
        <v>1.85842</v>
      </c>
      <c r="FQ543">
        <v>1.86462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5.367</v>
      </c>
      <c r="GF543">
        <v>0.3621</v>
      </c>
      <c r="GG543">
        <v>2.14445261950712</v>
      </c>
      <c r="GH543">
        <v>0.00524579190152856</v>
      </c>
      <c r="GI543">
        <v>-2.61795653493914e-06</v>
      </c>
      <c r="GJ543">
        <v>1.03317073579164e-09</v>
      </c>
      <c r="GK543">
        <v>-0.0325879594738201</v>
      </c>
      <c r="GL543">
        <v>-0.0124659139965973</v>
      </c>
      <c r="GM543">
        <v>0.00156445697122576</v>
      </c>
      <c r="GN543">
        <v>-1.32223106024955e-05</v>
      </c>
      <c r="GO543">
        <v>14</v>
      </c>
      <c r="GP543">
        <v>2225</v>
      </c>
      <c r="GQ543">
        <v>3</v>
      </c>
      <c r="GR543">
        <v>45</v>
      </c>
      <c r="GS543">
        <v>3220.6</v>
      </c>
      <c r="GT543">
        <v>3220.6</v>
      </c>
      <c r="GU543">
        <v>2.55615</v>
      </c>
      <c r="GV543">
        <v>2.41211</v>
      </c>
      <c r="GW543">
        <v>1.99829</v>
      </c>
      <c r="GX543">
        <v>2.71118</v>
      </c>
      <c r="GY543">
        <v>2.09351</v>
      </c>
      <c r="GZ543">
        <v>2.37549</v>
      </c>
      <c r="HA543">
        <v>45.6905</v>
      </c>
      <c r="HB543">
        <v>13.6942</v>
      </c>
      <c r="HC543">
        <v>18</v>
      </c>
      <c r="HD543">
        <v>427.798</v>
      </c>
      <c r="HE543">
        <v>608.933</v>
      </c>
      <c r="HF543">
        <v>24.2155</v>
      </c>
      <c r="HG543">
        <v>30.5362</v>
      </c>
      <c r="HH543">
        <v>29.9986</v>
      </c>
      <c r="HI543">
        <v>30.466</v>
      </c>
      <c r="HJ543">
        <v>30.4569</v>
      </c>
      <c r="HK543">
        <v>51.1648</v>
      </c>
      <c r="HL543">
        <v>56.5415</v>
      </c>
      <c r="HM543">
        <v>0</v>
      </c>
      <c r="HN543">
        <v>24.2422</v>
      </c>
      <c r="HO543">
        <v>971.885</v>
      </c>
      <c r="HP543">
        <v>13.2564</v>
      </c>
      <c r="HQ543">
        <v>95.5814</v>
      </c>
      <c r="HR543">
        <v>99.7842</v>
      </c>
    </row>
    <row r="544" spans="1:226">
      <c r="A544">
        <v>528</v>
      </c>
      <c r="B544">
        <v>1657491363.1</v>
      </c>
      <c r="C544">
        <v>4893.59999990463</v>
      </c>
      <c r="D544" t="s">
        <v>1419</v>
      </c>
      <c r="E544" t="s">
        <v>1420</v>
      </c>
      <c r="F544">
        <v>5</v>
      </c>
      <c r="G544" t="s">
        <v>1306</v>
      </c>
      <c r="H544" t="s">
        <v>354</v>
      </c>
      <c r="I544">
        <v>1657491360.54444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968.047342118044</v>
      </c>
      <c r="AK544">
        <v>897.065933333333</v>
      </c>
      <c r="AL544">
        <v>3.45208124605218</v>
      </c>
      <c r="AM544">
        <v>66.5686079850961</v>
      </c>
      <c r="AN544">
        <f>(AP544 - AO544 + BO544*1E3/(8.314*(BQ544+273.15)) * AR544/BN544 * AQ544) * BN544/(100*BB544) * 1000/(1000 - AP544)</f>
        <v>0</v>
      </c>
      <c r="AO544">
        <v>13.1415993514773</v>
      </c>
      <c r="AP544">
        <v>23.75148</v>
      </c>
      <c r="AQ544">
        <v>0.000195466249279804</v>
      </c>
      <c r="AR544">
        <v>77.6826224575981</v>
      </c>
      <c r="AS544">
        <v>16</v>
      </c>
      <c r="AT544">
        <v>3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1657491360.54444</v>
      </c>
      <c r="BH544">
        <v>868.835777777778</v>
      </c>
      <c r="BI544">
        <v>957.087777777778</v>
      </c>
      <c r="BJ544">
        <v>23.7446444444444</v>
      </c>
      <c r="BK544">
        <v>13.1486888888889</v>
      </c>
      <c r="BL544">
        <v>863.448444444444</v>
      </c>
      <c r="BM544">
        <v>23.3824</v>
      </c>
      <c r="BN544">
        <v>499.994444444445</v>
      </c>
      <c r="BO544">
        <v>72.1847888888889</v>
      </c>
      <c r="BP544">
        <v>0.0237987222222222</v>
      </c>
      <c r="BQ544">
        <v>26.4363444444444</v>
      </c>
      <c r="BR544">
        <v>24.9651777777778</v>
      </c>
      <c r="BS544">
        <v>999.9</v>
      </c>
      <c r="BT544">
        <v>0</v>
      </c>
      <c r="BU544">
        <v>0</v>
      </c>
      <c r="BV544">
        <v>10024.1666666667</v>
      </c>
      <c r="BW544">
        <v>0</v>
      </c>
      <c r="BX544">
        <v>173.996111111111</v>
      </c>
      <c r="BY544">
        <v>-88.252</v>
      </c>
      <c r="BZ544">
        <v>889.967666666667</v>
      </c>
      <c r="CA544">
        <v>969.839888888889</v>
      </c>
      <c r="CB544">
        <v>10.5959777777778</v>
      </c>
      <c r="CC544">
        <v>957.087777777778</v>
      </c>
      <c r="CD544">
        <v>13.1486888888889</v>
      </c>
      <c r="CE544">
        <v>1.71400222222222</v>
      </c>
      <c r="CF544">
        <v>0.949135111111111</v>
      </c>
      <c r="CG544">
        <v>15.0238333333333</v>
      </c>
      <c r="CH544">
        <v>6.15809666666667</v>
      </c>
      <c r="CI544">
        <v>1999.97333333333</v>
      </c>
      <c r="CJ544">
        <v>0.979996666666667</v>
      </c>
      <c r="CK544">
        <v>0.0200034111111111</v>
      </c>
      <c r="CL544">
        <v>0</v>
      </c>
      <c r="CM544">
        <v>2.58185555555556</v>
      </c>
      <c r="CN544">
        <v>0</v>
      </c>
      <c r="CO544">
        <v>14295.1555555556</v>
      </c>
      <c r="CP544">
        <v>16705.1777777778</v>
      </c>
      <c r="CQ544">
        <v>47.812</v>
      </c>
      <c r="CR544">
        <v>49.2982222222222</v>
      </c>
      <c r="CS544">
        <v>48.951</v>
      </c>
      <c r="CT544">
        <v>47.437</v>
      </c>
      <c r="CU544">
        <v>46.875</v>
      </c>
      <c r="CV544">
        <v>1959.96333333333</v>
      </c>
      <c r="CW544">
        <v>40.01</v>
      </c>
      <c r="CX544">
        <v>0</v>
      </c>
      <c r="CY544">
        <v>1651558147.8</v>
      </c>
      <c r="CZ544">
        <v>0</v>
      </c>
      <c r="DA544">
        <v>0</v>
      </c>
      <c r="DB544" t="s">
        <v>356</v>
      </c>
      <c r="DC544">
        <v>1657298120.5</v>
      </c>
      <c r="DD544">
        <v>1657298120.5</v>
      </c>
      <c r="DE544">
        <v>0</v>
      </c>
      <c r="DF544">
        <v>1.391</v>
      </c>
      <c r="DG544">
        <v>0.035</v>
      </c>
      <c r="DH544">
        <v>2.39</v>
      </c>
      <c r="DI544">
        <v>0.104</v>
      </c>
      <c r="DJ544">
        <v>419</v>
      </c>
      <c r="DK544">
        <v>18</v>
      </c>
      <c r="DL544">
        <v>0.11</v>
      </c>
      <c r="DM544">
        <v>0.02</v>
      </c>
      <c r="DN544">
        <v>-87.727735</v>
      </c>
      <c r="DO544">
        <v>-4.71096135084411</v>
      </c>
      <c r="DP544">
        <v>0.53462089491059</v>
      </c>
      <c r="DQ544">
        <v>0</v>
      </c>
      <c r="DR544">
        <v>10.63535</v>
      </c>
      <c r="DS544">
        <v>-0.386710694183882</v>
      </c>
      <c r="DT544">
        <v>0.0405048330449587</v>
      </c>
      <c r="DU544">
        <v>0</v>
      </c>
      <c r="DV544">
        <v>0</v>
      </c>
      <c r="DW544">
        <v>2</v>
      </c>
      <c r="DX544" t="s">
        <v>357</v>
      </c>
      <c r="DY544">
        <v>2.83462</v>
      </c>
      <c r="DZ544">
        <v>2.64044</v>
      </c>
      <c r="EA544">
        <v>0.122311</v>
      </c>
      <c r="EB544">
        <v>0.130319</v>
      </c>
      <c r="EC544">
        <v>0.0812536</v>
      </c>
      <c r="ED544">
        <v>0.0531117</v>
      </c>
      <c r="EE544">
        <v>24463.1</v>
      </c>
      <c r="EF544">
        <v>21219.9</v>
      </c>
      <c r="EG544">
        <v>24968.7</v>
      </c>
      <c r="EH544">
        <v>23779</v>
      </c>
      <c r="EI544">
        <v>39192.3</v>
      </c>
      <c r="EJ544">
        <v>37303.5</v>
      </c>
      <c r="EK544">
        <v>45175.3</v>
      </c>
      <c r="EL544">
        <v>42458.6</v>
      </c>
      <c r="EM544">
        <v>1.753</v>
      </c>
      <c r="EN544">
        <v>2.03593</v>
      </c>
      <c r="EO544">
        <v>0.00670552</v>
      </c>
      <c r="EP544">
        <v>0</v>
      </c>
      <c r="EQ544">
        <v>24.8558</v>
      </c>
      <c r="ER544">
        <v>999.9</v>
      </c>
      <c r="ES544">
        <v>24.496</v>
      </c>
      <c r="ET544">
        <v>41.624</v>
      </c>
      <c r="EU544">
        <v>27.4239</v>
      </c>
      <c r="EV544">
        <v>51.0434</v>
      </c>
      <c r="EW544">
        <v>30.9575</v>
      </c>
      <c r="EX544">
        <v>2</v>
      </c>
      <c r="EY544">
        <v>0.218095</v>
      </c>
      <c r="EZ544">
        <v>1.49113</v>
      </c>
      <c r="FA544">
        <v>20.2388</v>
      </c>
      <c r="FB544">
        <v>5.23256</v>
      </c>
      <c r="FC544">
        <v>11.9918</v>
      </c>
      <c r="FD544">
        <v>4.95565</v>
      </c>
      <c r="FE544">
        <v>3.30395</v>
      </c>
      <c r="FF544">
        <v>351.1</v>
      </c>
      <c r="FG544">
        <v>9999</v>
      </c>
      <c r="FH544">
        <v>9999</v>
      </c>
      <c r="FI544">
        <v>6428.5</v>
      </c>
      <c r="FJ544">
        <v>1.86814</v>
      </c>
      <c r="FK544">
        <v>1.86401</v>
      </c>
      <c r="FL544">
        <v>1.87138</v>
      </c>
      <c r="FM544">
        <v>1.86264</v>
      </c>
      <c r="FN544">
        <v>1.86189</v>
      </c>
      <c r="FO544">
        <v>1.86829</v>
      </c>
      <c r="FP544">
        <v>1.8584</v>
      </c>
      <c r="FQ544">
        <v>1.86462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5.413</v>
      </c>
      <c r="GF544">
        <v>0.3625</v>
      </c>
      <c r="GG544">
        <v>2.14445261950712</v>
      </c>
      <c r="GH544">
        <v>0.00524579190152856</v>
      </c>
      <c r="GI544">
        <v>-2.61795653493914e-06</v>
      </c>
      <c r="GJ544">
        <v>1.03317073579164e-09</v>
      </c>
      <c r="GK544">
        <v>-0.0325879594738201</v>
      </c>
      <c r="GL544">
        <v>-0.0124659139965973</v>
      </c>
      <c r="GM544">
        <v>0.00156445697122576</v>
      </c>
      <c r="GN544">
        <v>-1.32223106024955e-05</v>
      </c>
      <c r="GO544">
        <v>14</v>
      </c>
      <c r="GP544">
        <v>2225</v>
      </c>
      <c r="GQ544">
        <v>3</v>
      </c>
      <c r="GR544">
        <v>45</v>
      </c>
      <c r="GS544">
        <v>3220.7</v>
      </c>
      <c r="GT544">
        <v>3220.7</v>
      </c>
      <c r="GU544">
        <v>2.58667</v>
      </c>
      <c r="GV544">
        <v>2.40601</v>
      </c>
      <c r="GW544">
        <v>1.99829</v>
      </c>
      <c r="GX544">
        <v>2.70996</v>
      </c>
      <c r="GY544">
        <v>2.09351</v>
      </c>
      <c r="GZ544">
        <v>2.39746</v>
      </c>
      <c r="HA544">
        <v>45.6618</v>
      </c>
      <c r="HB544">
        <v>13.703</v>
      </c>
      <c r="HC544">
        <v>18</v>
      </c>
      <c r="HD544">
        <v>427.84</v>
      </c>
      <c r="HE544">
        <v>608.948</v>
      </c>
      <c r="HF544">
        <v>24.2531</v>
      </c>
      <c r="HG544">
        <v>30.5197</v>
      </c>
      <c r="HH544">
        <v>29.9985</v>
      </c>
      <c r="HI544">
        <v>30.4552</v>
      </c>
      <c r="HJ544">
        <v>30.445</v>
      </c>
      <c r="HK544">
        <v>51.7632</v>
      </c>
      <c r="HL544">
        <v>56.5415</v>
      </c>
      <c r="HM544">
        <v>0</v>
      </c>
      <c r="HN544">
        <v>24.2709</v>
      </c>
      <c r="HO544">
        <v>992.062</v>
      </c>
      <c r="HP544">
        <v>13.2761</v>
      </c>
      <c r="HQ544">
        <v>95.5841</v>
      </c>
      <c r="HR544">
        <v>99.7888</v>
      </c>
    </row>
    <row r="545" spans="1:226">
      <c r="A545">
        <v>529</v>
      </c>
      <c r="B545">
        <v>1657491368.6</v>
      </c>
      <c r="C545">
        <v>4899.09999990463</v>
      </c>
      <c r="D545" t="s">
        <v>1421</v>
      </c>
      <c r="E545" t="s">
        <v>1422</v>
      </c>
      <c r="F545">
        <v>5</v>
      </c>
      <c r="G545" t="s">
        <v>1306</v>
      </c>
      <c r="H545" t="s">
        <v>354</v>
      </c>
      <c r="I545">
        <v>1657491365.85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986.58204818909</v>
      </c>
      <c r="AK545">
        <v>915.667866666666</v>
      </c>
      <c r="AL545">
        <v>3.39666740075739</v>
      </c>
      <c r="AM545">
        <v>66.5686079850961</v>
      </c>
      <c r="AN545">
        <f>(AP545 - AO545 + BO545*1E3/(8.314*(BQ545+273.15)) * AR545/BN545 * AQ545) * BN545/(100*BB545) * 1000/(1000 - AP545)</f>
        <v>0</v>
      </c>
      <c r="AO545">
        <v>13.1668703402174</v>
      </c>
      <c r="AP545">
        <v>23.7620787878788</v>
      </c>
      <c r="AQ545">
        <v>4.74703356322418e-05</v>
      </c>
      <c r="AR545">
        <v>77.6826224575981</v>
      </c>
      <c r="AS545">
        <v>16</v>
      </c>
      <c r="AT545">
        <v>3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1657491365.85</v>
      </c>
      <c r="BH545">
        <v>886.42</v>
      </c>
      <c r="BI545">
        <v>974.8591</v>
      </c>
      <c r="BJ545">
        <v>23.75537</v>
      </c>
      <c r="BK545">
        <v>13.17928</v>
      </c>
      <c r="BL545">
        <v>880.9795</v>
      </c>
      <c r="BM545">
        <v>23.39273</v>
      </c>
      <c r="BN545">
        <v>500.0175</v>
      </c>
      <c r="BO545">
        <v>72.18576</v>
      </c>
      <c r="BP545">
        <v>0.02369055</v>
      </c>
      <c r="BQ545">
        <v>26.45473</v>
      </c>
      <c r="BR545">
        <v>24.96712</v>
      </c>
      <c r="BS545">
        <v>999.9</v>
      </c>
      <c r="BT545">
        <v>0</v>
      </c>
      <c r="BU545">
        <v>0</v>
      </c>
      <c r="BV545">
        <v>10011.42</v>
      </c>
      <c r="BW545">
        <v>0</v>
      </c>
      <c r="BX545">
        <v>178.5962</v>
      </c>
      <c r="BY545">
        <v>-88.43907</v>
      </c>
      <c r="BZ545">
        <v>907.9896</v>
      </c>
      <c r="CA545">
        <v>987.8786</v>
      </c>
      <c r="CB545">
        <v>10.57609</v>
      </c>
      <c r="CC545">
        <v>974.8591</v>
      </c>
      <c r="CD545">
        <v>13.17928</v>
      </c>
      <c r="CE545">
        <v>1.714799</v>
      </c>
      <c r="CF545">
        <v>0.9513567</v>
      </c>
      <c r="CG545">
        <v>15.03105</v>
      </c>
      <c r="CH545">
        <v>6.191954</v>
      </c>
      <c r="CI545">
        <v>2000.005</v>
      </c>
      <c r="CJ545">
        <v>0.9799969</v>
      </c>
      <c r="CK545">
        <v>0.02000317</v>
      </c>
      <c r="CL545">
        <v>0</v>
      </c>
      <c r="CM545">
        <v>2.47805</v>
      </c>
      <c r="CN545">
        <v>0</v>
      </c>
      <c r="CO545">
        <v>14255.3</v>
      </c>
      <c r="CP545">
        <v>16705.44</v>
      </c>
      <c r="CQ545">
        <v>47.812</v>
      </c>
      <c r="CR545">
        <v>49.2686</v>
      </c>
      <c r="CS545">
        <v>48.937</v>
      </c>
      <c r="CT545">
        <v>47.437</v>
      </c>
      <c r="CU545">
        <v>46.8812</v>
      </c>
      <c r="CV545">
        <v>1959.995</v>
      </c>
      <c r="CW545">
        <v>40.01</v>
      </c>
      <c r="CX545">
        <v>0</v>
      </c>
      <c r="CY545">
        <v>1651558153.2</v>
      </c>
      <c r="CZ545">
        <v>0</v>
      </c>
      <c r="DA545">
        <v>0</v>
      </c>
      <c r="DB545" t="s">
        <v>356</v>
      </c>
      <c r="DC545">
        <v>1657298120.5</v>
      </c>
      <c r="DD545">
        <v>1657298120.5</v>
      </c>
      <c r="DE545">
        <v>0</v>
      </c>
      <c r="DF545">
        <v>1.391</v>
      </c>
      <c r="DG545">
        <v>0.035</v>
      </c>
      <c r="DH545">
        <v>2.39</v>
      </c>
      <c r="DI545">
        <v>0.104</v>
      </c>
      <c r="DJ545">
        <v>419</v>
      </c>
      <c r="DK545">
        <v>18</v>
      </c>
      <c r="DL545">
        <v>0.11</v>
      </c>
      <c r="DM545">
        <v>0.02</v>
      </c>
      <c r="DN545">
        <v>-88.0462487804878</v>
      </c>
      <c r="DO545">
        <v>-2.85526829268303</v>
      </c>
      <c r="DP545">
        <v>0.38405661302822</v>
      </c>
      <c r="DQ545">
        <v>0</v>
      </c>
      <c r="DR545">
        <v>10.6061512195122</v>
      </c>
      <c r="DS545">
        <v>-0.221128222996529</v>
      </c>
      <c r="DT545">
        <v>0.0224556378053374</v>
      </c>
      <c r="DU545">
        <v>0</v>
      </c>
      <c r="DV545">
        <v>0</v>
      </c>
      <c r="DW545">
        <v>2</v>
      </c>
      <c r="DX545" t="s">
        <v>357</v>
      </c>
      <c r="DY545">
        <v>2.83484</v>
      </c>
      <c r="DZ545">
        <v>2.6399</v>
      </c>
      <c r="EA545">
        <v>0.12399</v>
      </c>
      <c r="EB545">
        <v>0.13198</v>
      </c>
      <c r="EC545">
        <v>0.0812876</v>
      </c>
      <c r="ED545">
        <v>0.0532707</v>
      </c>
      <c r="EE545">
        <v>24417.8</v>
      </c>
      <c r="EF545">
        <v>21180.2</v>
      </c>
      <c r="EG545">
        <v>24970.1</v>
      </c>
      <c r="EH545">
        <v>23779.9</v>
      </c>
      <c r="EI545">
        <v>39193.2</v>
      </c>
      <c r="EJ545">
        <v>37298.8</v>
      </c>
      <c r="EK545">
        <v>45178</v>
      </c>
      <c r="EL545">
        <v>42460.2</v>
      </c>
      <c r="EM545">
        <v>1.75343</v>
      </c>
      <c r="EN545">
        <v>2.03622</v>
      </c>
      <c r="EO545">
        <v>0.00791624</v>
      </c>
      <c r="EP545">
        <v>0</v>
      </c>
      <c r="EQ545">
        <v>24.8482</v>
      </c>
      <c r="ER545">
        <v>999.9</v>
      </c>
      <c r="ES545">
        <v>24.496</v>
      </c>
      <c r="ET545">
        <v>41.624</v>
      </c>
      <c r="EU545">
        <v>27.4231</v>
      </c>
      <c r="EV545">
        <v>50.7534</v>
      </c>
      <c r="EW545">
        <v>30.9495</v>
      </c>
      <c r="EX545">
        <v>2</v>
      </c>
      <c r="EY545">
        <v>0.216339</v>
      </c>
      <c r="EZ545">
        <v>1.49763</v>
      </c>
      <c r="FA545">
        <v>20.2388</v>
      </c>
      <c r="FB545">
        <v>5.23212</v>
      </c>
      <c r="FC545">
        <v>11.9914</v>
      </c>
      <c r="FD545">
        <v>4.95555</v>
      </c>
      <c r="FE545">
        <v>3.30387</v>
      </c>
      <c r="FF545">
        <v>351.1</v>
      </c>
      <c r="FG545">
        <v>9999</v>
      </c>
      <c r="FH545">
        <v>9999</v>
      </c>
      <c r="FI545">
        <v>6428.5</v>
      </c>
      <c r="FJ545">
        <v>1.86814</v>
      </c>
      <c r="FK545">
        <v>1.86401</v>
      </c>
      <c r="FL545">
        <v>1.87139</v>
      </c>
      <c r="FM545">
        <v>1.86264</v>
      </c>
      <c r="FN545">
        <v>1.86189</v>
      </c>
      <c r="FO545">
        <v>1.86829</v>
      </c>
      <c r="FP545">
        <v>1.8584</v>
      </c>
      <c r="FQ545">
        <v>1.86462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5.468</v>
      </c>
      <c r="GF545">
        <v>0.363</v>
      </c>
      <c r="GG545">
        <v>2.14445261950712</v>
      </c>
      <c r="GH545">
        <v>0.00524579190152856</v>
      </c>
      <c r="GI545">
        <v>-2.61795653493914e-06</v>
      </c>
      <c r="GJ545">
        <v>1.03317073579164e-09</v>
      </c>
      <c r="GK545">
        <v>-0.0325879594738201</v>
      </c>
      <c r="GL545">
        <v>-0.0124659139965973</v>
      </c>
      <c r="GM545">
        <v>0.00156445697122576</v>
      </c>
      <c r="GN545">
        <v>-1.32223106024955e-05</v>
      </c>
      <c r="GO545">
        <v>14</v>
      </c>
      <c r="GP545">
        <v>2225</v>
      </c>
      <c r="GQ545">
        <v>3</v>
      </c>
      <c r="GR545">
        <v>45</v>
      </c>
      <c r="GS545">
        <v>3220.8</v>
      </c>
      <c r="GT545">
        <v>3220.8</v>
      </c>
      <c r="GU545">
        <v>2.62573</v>
      </c>
      <c r="GV545">
        <v>2.40234</v>
      </c>
      <c r="GW545">
        <v>1.99829</v>
      </c>
      <c r="GX545">
        <v>2.70996</v>
      </c>
      <c r="GY545">
        <v>2.09351</v>
      </c>
      <c r="GZ545">
        <v>2.41577</v>
      </c>
      <c r="HA545">
        <v>45.6618</v>
      </c>
      <c r="HB545">
        <v>13.7118</v>
      </c>
      <c r="HC545">
        <v>18</v>
      </c>
      <c r="HD545">
        <v>427.986</v>
      </c>
      <c r="HE545">
        <v>609.034</v>
      </c>
      <c r="HF545">
        <v>24.2854</v>
      </c>
      <c r="HG545">
        <v>30.4985</v>
      </c>
      <c r="HH545">
        <v>29.9986</v>
      </c>
      <c r="HI545">
        <v>30.4404</v>
      </c>
      <c r="HJ545">
        <v>30.4305</v>
      </c>
      <c r="HK545">
        <v>52.5537</v>
      </c>
      <c r="HL545">
        <v>55.9866</v>
      </c>
      <c r="HM545">
        <v>0</v>
      </c>
      <c r="HN545">
        <v>24.2944</v>
      </c>
      <c r="HO545">
        <v>1005.55</v>
      </c>
      <c r="HP545">
        <v>13.4007</v>
      </c>
      <c r="HQ545">
        <v>95.5897</v>
      </c>
      <c r="HR545">
        <v>99.7926</v>
      </c>
    </row>
    <row r="546" spans="1:226">
      <c r="A546">
        <v>530</v>
      </c>
      <c r="B546">
        <v>1657491373.1</v>
      </c>
      <c r="C546">
        <v>4903.59999990463</v>
      </c>
      <c r="D546" t="s">
        <v>1423</v>
      </c>
      <c r="E546" t="s">
        <v>1424</v>
      </c>
      <c r="F546">
        <v>5</v>
      </c>
      <c r="G546" t="s">
        <v>1306</v>
      </c>
      <c r="H546" t="s">
        <v>354</v>
      </c>
      <c r="I546">
        <v>1657491370.25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1002.10064161301</v>
      </c>
      <c r="AK546">
        <v>931.259254545454</v>
      </c>
      <c r="AL546">
        <v>3.46801450701827</v>
      </c>
      <c r="AM546">
        <v>66.5686079850961</v>
      </c>
      <c r="AN546">
        <f>(AP546 - AO546 + BO546*1E3/(8.314*(BQ546+273.15)) * AR546/BN546 * AQ546) * BN546/(100*BB546) * 1000/(1000 - AP546)</f>
        <v>0</v>
      </c>
      <c r="AO546">
        <v>13.2250436133242</v>
      </c>
      <c r="AP546">
        <v>23.76162</v>
      </c>
      <c r="AQ546">
        <v>-0.00089349172372222</v>
      </c>
      <c r="AR546">
        <v>77.6826224575981</v>
      </c>
      <c r="AS546">
        <v>16</v>
      </c>
      <c r="AT546">
        <v>3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1657491370.25</v>
      </c>
      <c r="BH546">
        <v>901.2063</v>
      </c>
      <c r="BI546">
        <v>989.7222</v>
      </c>
      <c r="BJ546">
        <v>23.76181</v>
      </c>
      <c r="BK546">
        <v>13.23098</v>
      </c>
      <c r="BL546">
        <v>895.721</v>
      </c>
      <c r="BM546">
        <v>23.39894</v>
      </c>
      <c r="BN546">
        <v>500.0213</v>
      </c>
      <c r="BO546">
        <v>72.18722</v>
      </c>
      <c r="BP546">
        <v>0.02324502</v>
      </c>
      <c r="BQ546">
        <v>26.47125</v>
      </c>
      <c r="BR546">
        <v>24.98967</v>
      </c>
      <c r="BS546">
        <v>999.9</v>
      </c>
      <c r="BT546">
        <v>0</v>
      </c>
      <c r="BU546">
        <v>0</v>
      </c>
      <c r="BV546">
        <v>10012.69</v>
      </c>
      <c r="BW546">
        <v>0</v>
      </c>
      <c r="BX546">
        <v>182.4352</v>
      </c>
      <c r="BY546">
        <v>-88.51586</v>
      </c>
      <c r="BZ546">
        <v>923.1417</v>
      </c>
      <c r="CA546">
        <v>1002.9936</v>
      </c>
      <c r="CB546">
        <v>10.53083</v>
      </c>
      <c r="CC546">
        <v>989.7222</v>
      </c>
      <c r="CD546">
        <v>13.23098</v>
      </c>
      <c r="CE546">
        <v>1.715298</v>
      </c>
      <c r="CF546">
        <v>0.9551076</v>
      </c>
      <c r="CG546">
        <v>15.03559</v>
      </c>
      <c r="CH546">
        <v>6.248965</v>
      </c>
      <c r="CI546">
        <v>2000.017</v>
      </c>
      <c r="CJ546">
        <v>0.9799966</v>
      </c>
      <c r="CK546">
        <v>0.02000348</v>
      </c>
      <c r="CL546">
        <v>0</v>
      </c>
      <c r="CM546">
        <v>2.62784</v>
      </c>
      <c r="CN546">
        <v>0</v>
      </c>
      <c r="CO546">
        <v>14220.78</v>
      </c>
      <c r="CP546">
        <v>16705.52</v>
      </c>
      <c r="CQ546">
        <v>47.7996</v>
      </c>
      <c r="CR546">
        <v>49.25</v>
      </c>
      <c r="CS546">
        <v>48.937</v>
      </c>
      <c r="CT546">
        <v>47.4122</v>
      </c>
      <c r="CU546">
        <v>46.875</v>
      </c>
      <c r="CV546">
        <v>1960.007</v>
      </c>
      <c r="CW546">
        <v>40.01</v>
      </c>
      <c r="CX546">
        <v>0</v>
      </c>
      <c r="CY546">
        <v>1651558158</v>
      </c>
      <c r="CZ546">
        <v>0</v>
      </c>
      <c r="DA546">
        <v>0</v>
      </c>
      <c r="DB546" t="s">
        <v>356</v>
      </c>
      <c r="DC546">
        <v>1657298120.5</v>
      </c>
      <c r="DD546">
        <v>1657298120.5</v>
      </c>
      <c r="DE546">
        <v>0</v>
      </c>
      <c r="DF546">
        <v>1.391</v>
      </c>
      <c r="DG546">
        <v>0.035</v>
      </c>
      <c r="DH546">
        <v>2.39</v>
      </c>
      <c r="DI546">
        <v>0.104</v>
      </c>
      <c r="DJ546">
        <v>419</v>
      </c>
      <c r="DK546">
        <v>18</v>
      </c>
      <c r="DL546">
        <v>0.11</v>
      </c>
      <c r="DM546">
        <v>0.02</v>
      </c>
      <c r="DN546">
        <v>-88.2396725</v>
      </c>
      <c r="DO546">
        <v>-2.72178123827354</v>
      </c>
      <c r="DP546">
        <v>0.378785089455419</v>
      </c>
      <c r="DQ546">
        <v>0</v>
      </c>
      <c r="DR546">
        <v>10.5815175</v>
      </c>
      <c r="DS546">
        <v>-0.298112195121969</v>
      </c>
      <c r="DT546">
        <v>0.0305837938089768</v>
      </c>
      <c r="DU546">
        <v>0</v>
      </c>
      <c r="DV546">
        <v>0</v>
      </c>
      <c r="DW546">
        <v>2</v>
      </c>
      <c r="DX546" t="s">
        <v>357</v>
      </c>
      <c r="DY546">
        <v>2.83492</v>
      </c>
      <c r="DZ546">
        <v>2.63984</v>
      </c>
      <c r="EA546">
        <v>0.125376</v>
      </c>
      <c r="EB546">
        <v>0.133267</v>
      </c>
      <c r="EC546">
        <v>0.0812914</v>
      </c>
      <c r="ED546">
        <v>0.0533998</v>
      </c>
      <c r="EE546">
        <v>24380.3</v>
      </c>
      <c r="EF546">
        <v>21149.3</v>
      </c>
      <c r="EG546">
        <v>24971.2</v>
      </c>
      <c r="EH546">
        <v>23780.4</v>
      </c>
      <c r="EI546">
        <v>39194.4</v>
      </c>
      <c r="EJ546">
        <v>37294.2</v>
      </c>
      <c r="EK546">
        <v>45179.6</v>
      </c>
      <c r="EL546">
        <v>42460.8</v>
      </c>
      <c r="EM546">
        <v>1.75362</v>
      </c>
      <c r="EN546">
        <v>2.03655</v>
      </c>
      <c r="EO546">
        <v>0.0090152</v>
      </c>
      <c r="EP546">
        <v>0</v>
      </c>
      <c r="EQ546">
        <v>24.8426</v>
      </c>
      <c r="ER546">
        <v>999.9</v>
      </c>
      <c r="ES546">
        <v>24.472</v>
      </c>
      <c r="ET546">
        <v>41.634</v>
      </c>
      <c r="EU546">
        <v>27.411</v>
      </c>
      <c r="EV546">
        <v>50.6434</v>
      </c>
      <c r="EW546">
        <v>30.8854</v>
      </c>
      <c r="EX546">
        <v>2</v>
      </c>
      <c r="EY546">
        <v>0.214949</v>
      </c>
      <c r="EZ546">
        <v>1.52473</v>
      </c>
      <c r="FA546">
        <v>20.2386</v>
      </c>
      <c r="FB546">
        <v>5.23256</v>
      </c>
      <c r="FC546">
        <v>11.9918</v>
      </c>
      <c r="FD546">
        <v>4.95565</v>
      </c>
      <c r="FE546">
        <v>3.30393</v>
      </c>
      <c r="FF546">
        <v>351.1</v>
      </c>
      <c r="FG546">
        <v>9999</v>
      </c>
      <c r="FH546">
        <v>9999</v>
      </c>
      <c r="FI546">
        <v>6428.5</v>
      </c>
      <c r="FJ546">
        <v>1.86814</v>
      </c>
      <c r="FK546">
        <v>1.86401</v>
      </c>
      <c r="FL546">
        <v>1.87137</v>
      </c>
      <c r="FM546">
        <v>1.86263</v>
      </c>
      <c r="FN546">
        <v>1.86188</v>
      </c>
      <c r="FO546">
        <v>1.86829</v>
      </c>
      <c r="FP546">
        <v>1.8584</v>
      </c>
      <c r="FQ546">
        <v>1.86462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5.514</v>
      </c>
      <c r="GF546">
        <v>0.363</v>
      </c>
      <c r="GG546">
        <v>2.14445261950712</v>
      </c>
      <c r="GH546">
        <v>0.00524579190152856</v>
      </c>
      <c r="GI546">
        <v>-2.61795653493914e-06</v>
      </c>
      <c r="GJ546">
        <v>1.03317073579164e-09</v>
      </c>
      <c r="GK546">
        <v>-0.0325879594738201</v>
      </c>
      <c r="GL546">
        <v>-0.0124659139965973</v>
      </c>
      <c r="GM546">
        <v>0.00156445697122576</v>
      </c>
      <c r="GN546">
        <v>-1.32223106024955e-05</v>
      </c>
      <c r="GO546">
        <v>14</v>
      </c>
      <c r="GP546">
        <v>2225</v>
      </c>
      <c r="GQ546">
        <v>3</v>
      </c>
      <c r="GR546">
        <v>45</v>
      </c>
      <c r="GS546">
        <v>3220.9</v>
      </c>
      <c r="GT546">
        <v>3220.9</v>
      </c>
      <c r="GU546">
        <v>2.65625</v>
      </c>
      <c r="GV546">
        <v>2.40967</v>
      </c>
      <c r="GW546">
        <v>1.99829</v>
      </c>
      <c r="GX546">
        <v>2.70996</v>
      </c>
      <c r="GY546">
        <v>2.09351</v>
      </c>
      <c r="GZ546">
        <v>2.38647</v>
      </c>
      <c r="HA546">
        <v>45.6331</v>
      </c>
      <c r="HB546">
        <v>13.703</v>
      </c>
      <c r="HC546">
        <v>18</v>
      </c>
      <c r="HD546">
        <v>428.017</v>
      </c>
      <c r="HE546">
        <v>609.159</v>
      </c>
      <c r="HF546">
        <v>24.3041</v>
      </c>
      <c r="HG546">
        <v>30.4819</v>
      </c>
      <c r="HH546">
        <v>29.9986</v>
      </c>
      <c r="HI546">
        <v>30.4279</v>
      </c>
      <c r="HJ546">
        <v>30.4177</v>
      </c>
      <c r="HK546">
        <v>53.1539</v>
      </c>
      <c r="HL546">
        <v>55.6598</v>
      </c>
      <c r="HM546">
        <v>0</v>
      </c>
      <c r="HN546">
        <v>24.3071</v>
      </c>
      <c r="HO546">
        <v>1025.67</v>
      </c>
      <c r="HP546">
        <v>13.456</v>
      </c>
      <c r="HQ546">
        <v>95.5933</v>
      </c>
      <c r="HR546">
        <v>99.7941</v>
      </c>
    </row>
    <row r="547" spans="1:226">
      <c r="A547">
        <v>531</v>
      </c>
      <c r="B547">
        <v>1657491378.6</v>
      </c>
      <c r="C547">
        <v>4909.09999990463</v>
      </c>
      <c r="D547" t="s">
        <v>1425</v>
      </c>
      <c r="E547" t="s">
        <v>1426</v>
      </c>
      <c r="F547">
        <v>5</v>
      </c>
      <c r="G547" t="s">
        <v>1306</v>
      </c>
      <c r="H547" t="s">
        <v>354</v>
      </c>
      <c r="I547">
        <v>1657491375.85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1020.89539080302</v>
      </c>
      <c r="AK547">
        <v>950.216999999999</v>
      </c>
      <c r="AL547">
        <v>3.47120861129991</v>
      </c>
      <c r="AM547">
        <v>66.5686079850961</v>
      </c>
      <c r="AN547">
        <f>(AP547 - AO547 + BO547*1E3/(8.314*(BQ547+273.15)) * AR547/BN547 * AQ547) * BN547/(100*BB547) * 1000/(1000 - AP547)</f>
        <v>0</v>
      </c>
      <c r="AO547">
        <v>13.2942905597084</v>
      </c>
      <c r="AP547">
        <v>23.7844527272727</v>
      </c>
      <c r="AQ547">
        <v>0.000306313485602663</v>
      </c>
      <c r="AR547">
        <v>77.6826224575981</v>
      </c>
      <c r="AS547">
        <v>16</v>
      </c>
      <c r="AT547">
        <v>3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1657491375.85</v>
      </c>
      <c r="BH547">
        <v>920.0073</v>
      </c>
      <c r="BI547">
        <v>1008.584</v>
      </c>
      <c r="BJ547">
        <v>23.77263</v>
      </c>
      <c r="BK547">
        <v>13.30984</v>
      </c>
      <c r="BL547">
        <v>914.4651</v>
      </c>
      <c r="BM547">
        <v>23.40936</v>
      </c>
      <c r="BN547">
        <v>500.0737</v>
      </c>
      <c r="BO547">
        <v>72.18799</v>
      </c>
      <c r="BP547">
        <v>0.02324857</v>
      </c>
      <c r="BQ547">
        <v>26.48639</v>
      </c>
      <c r="BR547">
        <v>25.00583</v>
      </c>
      <c r="BS547">
        <v>999.9</v>
      </c>
      <c r="BT547">
        <v>0</v>
      </c>
      <c r="BU547">
        <v>0</v>
      </c>
      <c r="BV547">
        <v>9985.615</v>
      </c>
      <c r="BW547">
        <v>0</v>
      </c>
      <c r="BX547">
        <v>186.2192</v>
      </c>
      <c r="BY547">
        <v>-88.57584</v>
      </c>
      <c r="BZ547">
        <v>942.411</v>
      </c>
      <c r="CA547">
        <v>1022.187</v>
      </c>
      <c r="CB547">
        <v>10.4628</v>
      </c>
      <c r="CC547">
        <v>1008.584</v>
      </c>
      <c r="CD547">
        <v>13.30984</v>
      </c>
      <c r="CE547">
        <v>1.716099</v>
      </c>
      <c r="CF547">
        <v>0.9608108</v>
      </c>
      <c r="CG547">
        <v>15.04282</v>
      </c>
      <c r="CH547">
        <v>6.335252</v>
      </c>
      <c r="CI547">
        <v>2000.018</v>
      </c>
      <c r="CJ547">
        <v>0.9799969</v>
      </c>
      <c r="CK547">
        <v>0.02000317</v>
      </c>
      <c r="CL547">
        <v>0</v>
      </c>
      <c r="CM547">
        <v>2.58149</v>
      </c>
      <c r="CN547">
        <v>0</v>
      </c>
      <c r="CO547">
        <v>14176.17</v>
      </c>
      <c r="CP547">
        <v>16705.54</v>
      </c>
      <c r="CQ547">
        <v>47.7562</v>
      </c>
      <c r="CR547">
        <v>49.25</v>
      </c>
      <c r="CS547">
        <v>48.937</v>
      </c>
      <c r="CT547">
        <v>47.375</v>
      </c>
      <c r="CU547">
        <v>46.875</v>
      </c>
      <c r="CV547">
        <v>1960.008</v>
      </c>
      <c r="CW547">
        <v>40.01</v>
      </c>
      <c r="CX547">
        <v>0</v>
      </c>
      <c r="CY547">
        <v>1651558163.4</v>
      </c>
      <c r="CZ547">
        <v>0</v>
      </c>
      <c r="DA547">
        <v>0</v>
      </c>
      <c r="DB547" t="s">
        <v>356</v>
      </c>
      <c r="DC547">
        <v>1657298120.5</v>
      </c>
      <c r="DD547">
        <v>1657298120.5</v>
      </c>
      <c r="DE547">
        <v>0</v>
      </c>
      <c r="DF547">
        <v>1.391</v>
      </c>
      <c r="DG547">
        <v>0.035</v>
      </c>
      <c r="DH547">
        <v>2.39</v>
      </c>
      <c r="DI547">
        <v>0.104</v>
      </c>
      <c r="DJ547">
        <v>419</v>
      </c>
      <c r="DK547">
        <v>18</v>
      </c>
      <c r="DL547">
        <v>0.11</v>
      </c>
      <c r="DM547">
        <v>0.02</v>
      </c>
      <c r="DN547">
        <v>-88.4162075</v>
      </c>
      <c r="DO547">
        <v>-1.04983452157589</v>
      </c>
      <c r="DP547">
        <v>0.239807103092778</v>
      </c>
      <c r="DQ547">
        <v>0</v>
      </c>
      <c r="DR547">
        <v>10.5478</v>
      </c>
      <c r="DS547">
        <v>-0.49459362101313</v>
      </c>
      <c r="DT547">
        <v>0.0494721234636234</v>
      </c>
      <c r="DU547">
        <v>0</v>
      </c>
      <c r="DV547">
        <v>0</v>
      </c>
      <c r="DW547">
        <v>2</v>
      </c>
      <c r="DX547" t="s">
        <v>357</v>
      </c>
      <c r="DY547">
        <v>2.83504</v>
      </c>
      <c r="DZ547">
        <v>2.63976</v>
      </c>
      <c r="EA547">
        <v>0.12705</v>
      </c>
      <c r="EB547">
        <v>0.134882</v>
      </c>
      <c r="EC547">
        <v>0.0813547</v>
      </c>
      <c r="ED547">
        <v>0.0536774</v>
      </c>
      <c r="EE547">
        <v>24334.9</v>
      </c>
      <c r="EF547">
        <v>21111.2</v>
      </c>
      <c r="EG547">
        <v>24972.4</v>
      </c>
      <c r="EH547">
        <v>23781.7</v>
      </c>
      <c r="EI547">
        <v>39193.6</v>
      </c>
      <c r="EJ547">
        <v>37285.4</v>
      </c>
      <c r="EK547">
        <v>45181.8</v>
      </c>
      <c r="EL547">
        <v>42463.2</v>
      </c>
      <c r="EM547">
        <v>1.75403</v>
      </c>
      <c r="EN547">
        <v>2.03685</v>
      </c>
      <c r="EO547">
        <v>0.011269</v>
      </c>
      <c r="EP547">
        <v>0</v>
      </c>
      <c r="EQ547">
        <v>24.8348</v>
      </c>
      <c r="ER547">
        <v>999.9</v>
      </c>
      <c r="ES547">
        <v>24.472</v>
      </c>
      <c r="ET547">
        <v>41.624</v>
      </c>
      <c r="EU547">
        <v>27.3938</v>
      </c>
      <c r="EV547">
        <v>51.4334</v>
      </c>
      <c r="EW547">
        <v>30.9255</v>
      </c>
      <c r="EX547">
        <v>2</v>
      </c>
      <c r="EY547">
        <v>0.21312</v>
      </c>
      <c r="EZ547">
        <v>1.55933</v>
      </c>
      <c r="FA547">
        <v>20.2383</v>
      </c>
      <c r="FB547">
        <v>5.23226</v>
      </c>
      <c r="FC547">
        <v>11.992</v>
      </c>
      <c r="FD547">
        <v>4.9554</v>
      </c>
      <c r="FE547">
        <v>3.30387</v>
      </c>
      <c r="FF547">
        <v>351.1</v>
      </c>
      <c r="FG547">
        <v>9999</v>
      </c>
      <c r="FH547">
        <v>9999</v>
      </c>
      <c r="FI547">
        <v>6428.8</v>
      </c>
      <c r="FJ547">
        <v>1.86814</v>
      </c>
      <c r="FK547">
        <v>1.86401</v>
      </c>
      <c r="FL547">
        <v>1.87136</v>
      </c>
      <c r="FM547">
        <v>1.86264</v>
      </c>
      <c r="FN547">
        <v>1.86189</v>
      </c>
      <c r="FO547">
        <v>1.86829</v>
      </c>
      <c r="FP547">
        <v>1.8584</v>
      </c>
      <c r="FQ547">
        <v>1.86461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5.571</v>
      </c>
      <c r="GF547">
        <v>0.3639</v>
      </c>
      <c r="GG547">
        <v>2.14445261950712</v>
      </c>
      <c r="GH547">
        <v>0.00524579190152856</v>
      </c>
      <c r="GI547">
        <v>-2.61795653493914e-06</v>
      </c>
      <c r="GJ547">
        <v>1.03317073579164e-09</v>
      </c>
      <c r="GK547">
        <v>-0.0325879594738201</v>
      </c>
      <c r="GL547">
        <v>-0.0124659139965973</v>
      </c>
      <c r="GM547">
        <v>0.00156445697122576</v>
      </c>
      <c r="GN547">
        <v>-1.32223106024955e-05</v>
      </c>
      <c r="GO547">
        <v>14</v>
      </c>
      <c r="GP547">
        <v>2225</v>
      </c>
      <c r="GQ547">
        <v>3</v>
      </c>
      <c r="GR547">
        <v>45</v>
      </c>
      <c r="GS547">
        <v>3221</v>
      </c>
      <c r="GT547">
        <v>3221</v>
      </c>
      <c r="GU547">
        <v>2.69531</v>
      </c>
      <c r="GV547">
        <v>2.40723</v>
      </c>
      <c r="GW547">
        <v>1.99829</v>
      </c>
      <c r="GX547">
        <v>2.70874</v>
      </c>
      <c r="GY547">
        <v>2.09351</v>
      </c>
      <c r="GZ547">
        <v>2.42798</v>
      </c>
      <c r="HA547">
        <v>45.6045</v>
      </c>
      <c r="HB547">
        <v>13.7118</v>
      </c>
      <c r="HC547">
        <v>18</v>
      </c>
      <c r="HD547">
        <v>428.151</v>
      </c>
      <c r="HE547">
        <v>609.227</v>
      </c>
      <c r="HF547">
        <v>24.3149</v>
      </c>
      <c r="HG547">
        <v>30.4601</v>
      </c>
      <c r="HH547">
        <v>29.9985</v>
      </c>
      <c r="HI547">
        <v>30.4135</v>
      </c>
      <c r="HJ547">
        <v>30.4016</v>
      </c>
      <c r="HK547">
        <v>53.936</v>
      </c>
      <c r="HL547">
        <v>55.3587</v>
      </c>
      <c r="HM547">
        <v>0</v>
      </c>
      <c r="HN547">
        <v>24.309</v>
      </c>
      <c r="HO547">
        <v>1039.11</v>
      </c>
      <c r="HP547">
        <v>13.5149</v>
      </c>
      <c r="HQ547">
        <v>95.598</v>
      </c>
      <c r="HR547">
        <v>99.7998</v>
      </c>
    </row>
    <row r="548" spans="1:226">
      <c r="A548">
        <v>532</v>
      </c>
      <c r="B548">
        <v>1657491383.6</v>
      </c>
      <c r="C548">
        <v>4914.09999990463</v>
      </c>
      <c r="D548" t="s">
        <v>1427</v>
      </c>
      <c r="E548" t="s">
        <v>1428</v>
      </c>
      <c r="F548">
        <v>5</v>
      </c>
      <c r="G548" t="s">
        <v>1306</v>
      </c>
      <c r="H548" t="s">
        <v>354</v>
      </c>
      <c r="I548">
        <v>1657491381.1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1038.26486701362</v>
      </c>
      <c r="AK548">
        <v>967.415290909091</v>
      </c>
      <c r="AL548">
        <v>3.44518763177768</v>
      </c>
      <c r="AM548">
        <v>66.5686079850961</v>
      </c>
      <c r="AN548">
        <f>(AP548 - AO548 + BO548*1E3/(8.314*(BQ548+273.15)) * AR548/BN548 * AQ548) * BN548/(100*BB548) * 1000/(1000 - AP548)</f>
        <v>0</v>
      </c>
      <c r="AO548">
        <v>13.360663379428</v>
      </c>
      <c r="AP548">
        <v>23.8200151515152</v>
      </c>
      <c r="AQ548">
        <v>0.00631227019411923</v>
      </c>
      <c r="AR548">
        <v>77.6826224575981</v>
      </c>
      <c r="AS548">
        <v>16</v>
      </c>
      <c r="AT548">
        <v>3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1657491381.1</v>
      </c>
      <c r="BH548">
        <v>937.644333333333</v>
      </c>
      <c r="BI548">
        <v>1026.42111111111</v>
      </c>
      <c r="BJ548">
        <v>23.8045222222222</v>
      </c>
      <c r="BK548">
        <v>13.3798888888889</v>
      </c>
      <c r="BL548">
        <v>932.048333333333</v>
      </c>
      <c r="BM548">
        <v>23.4400111111111</v>
      </c>
      <c r="BN548">
        <v>499.938666666667</v>
      </c>
      <c r="BO548">
        <v>72.1893222222222</v>
      </c>
      <c r="BP548">
        <v>0.02402</v>
      </c>
      <c r="BQ548">
        <v>26.5092555555556</v>
      </c>
      <c r="BR548">
        <v>25.0209222222222</v>
      </c>
      <c r="BS548">
        <v>999.9</v>
      </c>
      <c r="BT548">
        <v>0</v>
      </c>
      <c r="BU548">
        <v>0</v>
      </c>
      <c r="BV548">
        <v>9956.31888888889</v>
      </c>
      <c r="BW548">
        <v>0</v>
      </c>
      <c r="BX548">
        <v>189.971555555556</v>
      </c>
      <c r="BY548">
        <v>-88.7779777777778</v>
      </c>
      <c r="BZ548">
        <v>960.508777777778</v>
      </c>
      <c r="CA548">
        <v>1040.34333333333</v>
      </c>
      <c r="CB548">
        <v>10.4246333333333</v>
      </c>
      <c r="CC548">
        <v>1026.42111111111</v>
      </c>
      <c r="CD548">
        <v>13.3798888888889</v>
      </c>
      <c r="CE548">
        <v>1.71843222222222</v>
      </c>
      <c r="CF548">
        <v>0.965884222222222</v>
      </c>
      <c r="CG548">
        <v>15.0639222222222</v>
      </c>
      <c r="CH548">
        <v>6.41165777777778</v>
      </c>
      <c r="CI548">
        <v>2000.06</v>
      </c>
      <c r="CJ548">
        <v>0.979997</v>
      </c>
      <c r="CK548">
        <v>0.0200030666666667</v>
      </c>
      <c r="CL548">
        <v>0</v>
      </c>
      <c r="CM548">
        <v>2.64515555555556</v>
      </c>
      <c r="CN548">
        <v>0</v>
      </c>
      <c r="CO548">
        <v>14132.8222222222</v>
      </c>
      <c r="CP548">
        <v>16705.8777777778</v>
      </c>
      <c r="CQ548">
        <v>47.75</v>
      </c>
      <c r="CR548">
        <v>49.187</v>
      </c>
      <c r="CS548">
        <v>48.8956666666667</v>
      </c>
      <c r="CT548">
        <v>47.375</v>
      </c>
      <c r="CU548">
        <v>46.875</v>
      </c>
      <c r="CV548">
        <v>1960.05</v>
      </c>
      <c r="CW548">
        <v>40.01</v>
      </c>
      <c r="CX548">
        <v>0</v>
      </c>
      <c r="CY548">
        <v>1651558168.2</v>
      </c>
      <c r="CZ548">
        <v>0</v>
      </c>
      <c r="DA548">
        <v>0</v>
      </c>
      <c r="DB548" t="s">
        <v>356</v>
      </c>
      <c r="DC548">
        <v>1657298120.5</v>
      </c>
      <c r="DD548">
        <v>1657298120.5</v>
      </c>
      <c r="DE548">
        <v>0</v>
      </c>
      <c r="DF548">
        <v>1.391</v>
      </c>
      <c r="DG548">
        <v>0.035</v>
      </c>
      <c r="DH548">
        <v>2.39</v>
      </c>
      <c r="DI548">
        <v>0.104</v>
      </c>
      <c r="DJ548">
        <v>419</v>
      </c>
      <c r="DK548">
        <v>18</v>
      </c>
      <c r="DL548">
        <v>0.11</v>
      </c>
      <c r="DM548">
        <v>0.02</v>
      </c>
      <c r="DN548">
        <v>-88.526025</v>
      </c>
      <c r="DO548">
        <v>-1.8151654784237</v>
      </c>
      <c r="DP548">
        <v>0.258743062467384</v>
      </c>
      <c r="DQ548">
        <v>0</v>
      </c>
      <c r="DR548">
        <v>10.50653</v>
      </c>
      <c r="DS548">
        <v>-0.605072420262682</v>
      </c>
      <c r="DT548">
        <v>0.0587219941759473</v>
      </c>
      <c r="DU548">
        <v>0</v>
      </c>
      <c r="DV548">
        <v>0</v>
      </c>
      <c r="DW548">
        <v>2</v>
      </c>
      <c r="DX548" t="s">
        <v>357</v>
      </c>
      <c r="DY548">
        <v>2.83507</v>
      </c>
      <c r="DZ548">
        <v>2.64021</v>
      </c>
      <c r="EA548">
        <v>0.128555</v>
      </c>
      <c r="EB548">
        <v>0.136303</v>
      </c>
      <c r="EC548">
        <v>0.0814415</v>
      </c>
      <c r="ED548">
        <v>0.0539065</v>
      </c>
      <c r="EE548">
        <v>24294.5</v>
      </c>
      <c r="EF548">
        <v>21077.9</v>
      </c>
      <c r="EG548">
        <v>24973.9</v>
      </c>
      <c r="EH548">
        <v>23783.2</v>
      </c>
      <c r="EI548">
        <v>39192.1</v>
      </c>
      <c r="EJ548">
        <v>37278.2</v>
      </c>
      <c r="EK548">
        <v>45184.3</v>
      </c>
      <c r="EL548">
        <v>42465.2</v>
      </c>
      <c r="EM548">
        <v>1.75397</v>
      </c>
      <c r="EN548">
        <v>2.03708</v>
      </c>
      <c r="EO548">
        <v>0.0126101</v>
      </c>
      <c r="EP548">
        <v>0</v>
      </c>
      <c r="EQ548">
        <v>24.8273</v>
      </c>
      <c r="ER548">
        <v>999.9</v>
      </c>
      <c r="ES548">
        <v>24.448</v>
      </c>
      <c r="ET548">
        <v>41.624</v>
      </c>
      <c r="EU548">
        <v>27.3696</v>
      </c>
      <c r="EV548">
        <v>51.8934</v>
      </c>
      <c r="EW548">
        <v>31.0016</v>
      </c>
      <c r="EX548">
        <v>2</v>
      </c>
      <c r="EY548">
        <v>0.21345</v>
      </c>
      <c r="EZ548">
        <v>3.58621</v>
      </c>
      <c r="FA548">
        <v>20.1982</v>
      </c>
      <c r="FB548">
        <v>5.23286</v>
      </c>
      <c r="FC548">
        <v>11.9918</v>
      </c>
      <c r="FD548">
        <v>4.95595</v>
      </c>
      <c r="FE548">
        <v>3.30398</v>
      </c>
      <c r="FF548">
        <v>351.1</v>
      </c>
      <c r="FG548">
        <v>9999</v>
      </c>
      <c r="FH548">
        <v>9999</v>
      </c>
      <c r="FI548">
        <v>6428.8</v>
      </c>
      <c r="FJ548">
        <v>1.86814</v>
      </c>
      <c r="FK548">
        <v>1.86399</v>
      </c>
      <c r="FL548">
        <v>1.87136</v>
      </c>
      <c r="FM548">
        <v>1.86255</v>
      </c>
      <c r="FN548">
        <v>1.86188</v>
      </c>
      <c r="FO548">
        <v>1.86825</v>
      </c>
      <c r="FP548">
        <v>1.85838</v>
      </c>
      <c r="FQ548">
        <v>1.86458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5.621</v>
      </c>
      <c r="GF548">
        <v>0.3652</v>
      </c>
      <c r="GG548">
        <v>2.14445261950712</v>
      </c>
      <c r="GH548">
        <v>0.00524579190152856</v>
      </c>
      <c r="GI548">
        <v>-2.61795653493914e-06</v>
      </c>
      <c r="GJ548">
        <v>1.03317073579164e-09</v>
      </c>
      <c r="GK548">
        <v>-0.0325879594738201</v>
      </c>
      <c r="GL548">
        <v>-0.0124659139965973</v>
      </c>
      <c r="GM548">
        <v>0.00156445697122576</v>
      </c>
      <c r="GN548">
        <v>-1.32223106024955e-05</v>
      </c>
      <c r="GO548">
        <v>14</v>
      </c>
      <c r="GP548">
        <v>2225</v>
      </c>
      <c r="GQ548">
        <v>3</v>
      </c>
      <c r="GR548">
        <v>45</v>
      </c>
      <c r="GS548">
        <v>3221.1</v>
      </c>
      <c r="GT548">
        <v>3221.1</v>
      </c>
      <c r="GU548">
        <v>2.72583</v>
      </c>
      <c r="GV548">
        <v>2.40845</v>
      </c>
      <c r="GW548">
        <v>1.99829</v>
      </c>
      <c r="GX548">
        <v>2.70874</v>
      </c>
      <c r="GY548">
        <v>2.09351</v>
      </c>
      <c r="GZ548">
        <v>2.37793</v>
      </c>
      <c r="HA548">
        <v>45.5758</v>
      </c>
      <c r="HB548">
        <v>13.5979</v>
      </c>
      <c r="HC548">
        <v>18</v>
      </c>
      <c r="HD548">
        <v>428.016</v>
      </c>
      <c r="HE548">
        <v>609.248</v>
      </c>
      <c r="HF548">
        <v>24.243</v>
      </c>
      <c r="HG548">
        <v>30.4403</v>
      </c>
      <c r="HH548">
        <v>30.0001</v>
      </c>
      <c r="HI548">
        <v>30.3978</v>
      </c>
      <c r="HJ548">
        <v>30.3865</v>
      </c>
      <c r="HK548">
        <v>54.5365</v>
      </c>
      <c r="HL548">
        <v>55.0336</v>
      </c>
      <c r="HM548">
        <v>0</v>
      </c>
      <c r="HN548">
        <v>23.6593</v>
      </c>
      <c r="HO548">
        <v>1059.39</v>
      </c>
      <c r="HP548">
        <v>13.5446</v>
      </c>
      <c r="HQ548">
        <v>95.6035</v>
      </c>
      <c r="HR548">
        <v>99.8051</v>
      </c>
    </row>
    <row r="549" spans="1:226">
      <c r="A549">
        <v>533</v>
      </c>
      <c r="B549">
        <v>1657491388.6</v>
      </c>
      <c r="C549">
        <v>4919.09999990463</v>
      </c>
      <c r="D549" t="s">
        <v>1429</v>
      </c>
      <c r="E549" t="s">
        <v>1430</v>
      </c>
      <c r="F549">
        <v>5</v>
      </c>
      <c r="G549" t="s">
        <v>1306</v>
      </c>
      <c r="H549" t="s">
        <v>354</v>
      </c>
      <c r="I549">
        <v>1657491385.8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1054.84389015868</v>
      </c>
      <c r="AK549">
        <v>984.5128</v>
      </c>
      <c r="AL549">
        <v>3.42653519002185</v>
      </c>
      <c r="AM549">
        <v>66.5686079850961</v>
      </c>
      <c r="AN549">
        <f>(AP549 - AO549 + BO549*1E3/(8.314*(BQ549+273.15)) * AR549/BN549 * AQ549) * BN549/(100*BB549) * 1000/(1000 - AP549)</f>
        <v>0</v>
      </c>
      <c r="AO549">
        <v>13.447253219794</v>
      </c>
      <c r="AP549">
        <v>23.82608</v>
      </c>
      <c r="AQ549">
        <v>0.00147655988388995</v>
      </c>
      <c r="AR549">
        <v>77.6826224575981</v>
      </c>
      <c r="AS549">
        <v>16</v>
      </c>
      <c r="AT549">
        <v>3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1657491385.8</v>
      </c>
      <c r="BH549">
        <v>953.4167</v>
      </c>
      <c r="BI549">
        <v>1041.719</v>
      </c>
      <c r="BJ549">
        <v>23.82704</v>
      </c>
      <c r="BK549">
        <v>13.44933</v>
      </c>
      <c r="BL549">
        <v>947.7724</v>
      </c>
      <c r="BM549">
        <v>23.46169</v>
      </c>
      <c r="BN549">
        <v>499.9355</v>
      </c>
      <c r="BO549">
        <v>72.18938</v>
      </c>
      <c r="BP549">
        <v>0.02386834</v>
      </c>
      <c r="BQ549">
        <v>26.52485</v>
      </c>
      <c r="BR549">
        <v>25.048</v>
      </c>
      <c r="BS549">
        <v>999.9</v>
      </c>
      <c r="BT549">
        <v>0</v>
      </c>
      <c r="BU549">
        <v>0</v>
      </c>
      <c r="BV549">
        <v>10004.235</v>
      </c>
      <c r="BW549">
        <v>0</v>
      </c>
      <c r="BX549">
        <v>193.3315</v>
      </c>
      <c r="BY549">
        <v>-88.30194</v>
      </c>
      <c r="BZ549">
        <v>976.6881</v>
      </c>
      <c r="CA549">
        <v>1055.921</v>
      </c>
      <c r="CB549">
        <v>10.37774</v>
      </c>
      <c r="CC549">
        <v>1041.719</v>
      </c>
      <c r="CD549">
        <v>13.44933</v>
      </c>
      <c r="CE549">
        <v>1.720059</v>
      </c>
      <c r="CF549">
        <v>0.9708977</v>
      </c>
      <c r="CG549">
        <v>15.07867</v>
      </c>
      <c r="CH549">
        <v>6.486812</v>
      </c>
      <c r="CI549">
        <v>1999.989</v>
      </c>
      <c r="CJ549">
        <v>0.9799966</v>
      </c>
      <c r="CK549">
        <v>0.02000348</v>
      </c>
      <c r="CL549">
        <v>0</v>
      </c>
      <c r="CM549">
        <v>2.531</v>
      </c>
      <c r="CN549">
        <v>0</v>
      </c>
      <c r="CO549">
        <v>14092.78</v>
      </c>
      <c r="CP549">
        <v>16705.29</v>
      </c>
      <c r="CQ549">
        <v>47.75</v>
      </c>
      <c r="CR549">
        <v>49.187</v>
      </c>
      <c r="CS549">
        <v>48.875</v>
      </c>
      <c r="CT549">
        <v>47.3435</v>
      </c>
      <c r="CU549">
        <v>46.875</v>
      </c>
      <c r="CV549">
        <v>1959.979</v>
      </c>
      <c r="CW549">
        <v>40.01</v>
      </c>
      <c r="CX549">
        <v>0</v>
      </c>
      <c r="CY549">
        <v>1651558173</v>
      </c>
      <c r="CZ549">
        <v>0</v>
      </c>
      <c r="DA549">
        <v>0</v>
      </c>
      <c r="DB549" t="s">
        <v>356</v>
      </c>
      <c r="DC549">
        <v>1657298120.5</v>
      </c>
      <c r="DD549">
        <v>1657298120.5</v>
      </c>
      <c r="DE549">
        <v>0</v>
      </c>
      <c r="DF549">
        <v>1.391</v>
      </c>
      <c r="DG549">
        <v>0.035</v>
      </c>
      <c r="DH549">
        <v>2.39</v>
      </c>
      <c r="DI549">
        <v>0.104</v>
      </c>
      <c r="DJ549">
        <v>419</v>
      </c>
      <c r="DK549">
        <v>18</v>
      </c>
      <c r="DL549">
        <v>0.11</v>
      </c>
      <c r="DM549">
        <v>0.02</v>
      </c>
      <c r="DN549">
        <v>-88.5583</v>
      </c>
      <c r="DO549">
        <v>0.343497185741188</v>
      </c>
      <c r="DP549">
        <v>0.192111012177856</v>
      </c>
      <c r="DQ549">
        <v>0</v>
      </c>
      <c r="DR549">
        <v>10.4572275</v>
      </c>
      <c r="DS549">
        <v>-0.592265290806772</v>
      </c>
      <c r="DT549">
        <v>0.0573961496422016</v>
      </c>
      <c r="DU549">
        <v>0</v>
      </c>
      <c r="DV549">
        <v>0</v>
      </c>
      <c r="DW549">
        <v>2</v>
      </c>
      <c r="DX549" t="s">
        <v>357</v>
      </c>
      <c r="DY549">
        <v>2.83567</v>
      </c>
      <c r="DZ549">
        <v>2.64044</v>
      </c>
      <c r="EA549">
        <v>0.130031</v>
      </c>
      <c r="EB549">
        <v>0.137677</v>
      </c>
      <c r="EC549">
        <v>0.0814466</v>
      </c>
      <c r="ED549">
        <v>0.0540245</v>
      </c>
      <c r="EE549">
        <v>24253.9</v>
      </c>
      <c r="EF549">
        <v>21045.4</v>
      </c>
      <c r="EG549">
        <v>24974.5</v>
      </c>
      <c r="EH549">
        <v>23784.3</v>
      </c>
      <c r="EI549">
        <v>39192.1</v>
      </c>
      <c r="EJ549">
        <v>37274.9</v>
      </c>
      <c r="EK549">
        <v>45184.5</v>
      </c>
      <c r="EL549">
        <v>42466.6</v>
      </c>
      <c r="EM549">
        <v>1.75425</v>
      </c>
      <c r="EN549">
        <v>2.0374</v>
      </c>
      <c r="EO549">
        <v>0.0140257</v>
      </c>
      <c r="EP549">
        <v>0</v>
      </c>
      <c r="EQ549">
        <v>24.8211</v>
      </c>
      <c r="ER549">
        <v>999.9</v>
      </c>
      <c r="ES549">
        <v>24.448</v>
      </c>
      <c r="ET549">
        <v>41.624</v>
      </c>
      <c r="EU549">
        <v>27.3701</v>
      </c>
      <c r="EV549">
        <v>51.0334</v>
      </c>
      <c r="EW549">
        <v>30.9215</v>
      </c>
      <c r="EX549">
        <v>2</v>
      </c>
      <c r="EY549">
        <v>0.218882</v>
      </c>
      <c r="EZ549">
        <v>3.53678</v>
      </c>
      <c r="FA549">
        <v>20.2064</v>
      </c>
      <c r="FB549">
        <v>5.23271</v>
      </c>
      <c r="FC549">
        <v>11.992</v>
      </c>
      <c r="FD549">
        <v>4.95575</v>
      </c>
      <c r="FE549">
        <v>3.30393</v>
      </c>
      <c r="FF549">
        <v>351.1</v>
      </c>
      <c r="FG549">
        <v>9999</v>
      </c>
      <c r="FH549">
        <v>9999</v>
      </c>
      <c r="FI549">
        <v>6429</v>
      </c>
      <c r="FJ549">
        <v>1.86813</v>
      </c>
      <c r="FK549">
        <v>1.86401</v>
      </c>
      <c r="FL549">
        <v>1.87135</v>
      </c>
      <c r="FM549">
        <v>1.86262</v>
      </c>
      <c r="FN549">
        <v>1.86188</v>
      </c>
      <c r="FO549">
        <v>1.86827</v>
      </c>
      <c r="FP549">
        <v>1.85837</v>
      </c>
      <c r="FQ549">
        <v>1.86461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5.673</v>
      </c>
      <c r="GF549">
        <v>0.3652</v>
      </c>
      <c r="GG549">
        <v>2.14445261950712</v>
      </c>
      <c r="GH549">
        <v>0.00524579190152856</v>
      </c>
      <c r="GI549">
        <v>-2.61795653493914e-06</v>
      </c>
      <c r="GJ549">
        <v>1.03317073579164e-09</v>
      </c>
      <c r="GK549">
        <v>-0.0325879594738201</v>
      </c>
      <c r="GL549">
        <v>-0.0124659139965973</v>
      </c>
      <c r="GM549">
        <v>0.00156445697122576</v>
      </c>
      <c r="GN549">
        <v>-1.32223106024955e-05</v>
      </c>
      <c r="GO549">
        <v>14</v>
      </c>
      <c r="GP549">
        <v>2225</v>
      </c>
      <c r="GQ549">
        <v>3</v>
      </c>
      <c r="GR549">
        <v>45</v>
      </c>
      <c r="GS549">
        <v>3221.1</v>
      </c>
      <c r="GT549">
        <v>3221.1</v>
      </c>
      <c r="GU549">
        <v>2.76123</v>
      </c>
      <c r="GV549">
        <v>2.40723</v>
      </c>
      <c r="GW549">
        <v>1.99829</v>
      </c>
      <c r="GX549">
        <v>2.70996</v>
      </c>
      <c r="GY549">
        <v>2.09351</v>
      </c>
      <c r="GZ549">
        <v>2.4231</v>
      </c>
      <c r="HA549">
        <v>45.5472</v>
      </c>
      <c r="HB549">
        <v>13.6592</v>
      </c>
      <c r="HC549">
        <v>18</v>
      </c>
      <c r="HD549">
        <v>428.082</v>
      </c>
      <c r="HE549">
        <v>609.354</v>
      </c>
      <c r="HF549">
        <v>23.6999</v>
      </c>
      <c r="HG549">
        <v>30.4205</v>
      </c>
      <c r="HH549">
        <v>30.0025</v>
      </c>
      <c r="HI549">
        <v>30.384</v>
      </c>
      <c r="HJ549">
        <v>30.372</v>
      </c>
      <c r="HK549">
        <v>55.2371</v>
      </c>
      <c r="HL549">
        <v>54.7631</v>
      </c>
      <c r="HM549">
        <v>0</v>
      </c>
      <c r="HN549">
        <v>23.6239</v>
      </c>
      <c r="HO549">
        <v>1072.94</v>
      </c>
      <c r="HP549">
        <v>13.6048</v>
      </c>
      <c r="HQ549">
        <v>95.6044</v>
      </c>
      <c r="HR549">
        <v>99.8089</v>
      </c>
    </row>
    <row r="550" spans="1:226">
      <c r="A550">
        <v>534</v>
      </c>
      <c r="B550">
        <v>1657491393.6</v>
      </c>
      <c r="C550">
        <v>4924.09999990463</v>
      </c>
      <c r="D550" t="s">
        <v>1431</v>
      </c>
      <c r="E550" t="s">
        <v>1432</v>
      </c>
      <c r="F550">
        <v>5</v>
      </c>
      <c r="G550" t="s">
        <v>1306</v>
      </c>
      <c r="H550" t="s">
        <v>354</v>
      </c>
      <c r="I550">
        <v>1657491391.1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1071.54634277292</v>
      </c>
      <c r="AK550">
        <v>1001.3488</v>
      </c>
      <c r="AL550">
        <v>3.38105842241213</v>
      </c>
      <c r="AM550">
        <v>66.5686079850961</v>
      </c>
      <c r="AN550">
        <f>(AP550 - AO550 + BO550*1E3/(8.314*(BQ550+273.15)) * AR550/BN550 * AQ550) * BN550/(100*BB550) * 1000/(1000 - AP550)</f>
        <v>0</v>
      </c>
      <c r="AO550">
        <v>13.4751116024308</v>
      </c>
      <c r="AP550">
        <v>23.8097727272727</v>
      </c>
      <c r="AQ550">
        <v>-0.00102169839717263</v>
      </c>
      <c r="AR550">
        <v>77.6826224575981</v>
      </c>
      <c r="AS550">
        <v>16</v>
      </c>
      <c r="AT550">
        <v>3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1657491391.1</v>
      </c>
      <c r="BH550">
        <v>970.874333333333</v>
      </c>
      <c r="BI550">
        <v>1059.11111111111</v>
      </c>
      <c r="BJ550">
        <v>23.8156333333333</v>
      </c>
      <c r="BK550">
        <v>13.4867</v>
      </c>
      <c r="BL550">
        <v>965.176555555556</v>
      </c>
      <c r="BM550">
        <v>23.4507333333333</v>
      </c>
      <c r="BN550">
        <v>500.026333333333</v>
      </c>
      <c r="BO550">
        <v>72.1902333333333</v>
      </c>
      <c r="BP550">
        <v>0.0238194222222222</v>
      </c>
      <c r="BQ550">
        <v>26.5188777777778</v>
      </c>
      <c r="BR550">
        <v>25.0455444444444</v>
      </c>
      <c r="BS550">
        <v>999.9</v>
      </c>
      <c r="BT550">
        <v>0</v>
      </c>
      <c r="BU550">
        <v>0</v>
      </c>
      <c r="BV550">
        <v>9987.90888888889</v>
      </c>
      <c r="BW550">
        <v>0</v>
      </c>
      <c r="BX550">
        <v>190.852222222222</v>
      </c>
      <c r="BY550">
        <v>-88.2369444444444</v>
      </c>
      <c r="BZ550">
        <v>994.560666666667</v>
      </c>
      <c r="CA550">
        <v>1073.59111111111</v>
      </c>
      <c r="CB550">
        <v>10.3289555555556</v>
      </c>
      <c r="CC550">
        <v>1059.11111111111</v>
      </c>
      <c r="CD550">
        <v>13.4867</v>
      </c>
      <c r="CE550">
        <v>1.71925666666667</v>
      </c>
      <c r="CF550">
        <v>0.973607333333333</v>
      </c>
      <c r="CG550">
        <v>15.0713888888889</v>
      </c>
      <c r="CH550">
        <v>6.52728444444444</v>
      </c>
      <c r="CI550">
        <v>2000.03222222222</v>
      </c>
      <c r="CJ550">
        <v>0.979996666666667</v>
      </c>
      <c r="CK550">
        <v>0.0200034111111111</v>
      </c>
      <c r="CL550">
        <v>0</v>
      </c>
      <c r="CM550">
        <v>2.5287</v>
      </c>
      <c r="CN550">
        <v>0</v>
      </c>
      <c r="CO550">
        <v>14049.3333333333</v>
      </c>
      <c r="CP550">
        <v>16705.6666666667</v>
      </c>
      <c r="CQ550">
        <v>47.75</v>
      </c>
      <c r="CR550">
        <v>49.1801111111111</v>
      </c>
      <c r="CS550">
        <v>48.875</v>
      </c>
      <c r="CT550">
        <v>47.312</v>
      </c>
      <c r="CU550">
        <v>46.854</v>
      </c>
      <c r="CV550">
        <v>1960.02222222222</v>
      </c>
      <c r="CW550">
        <v>40.01</v>
      </c>
      <c r="CX550">
        <v>0</v>
      </c>
      <c r="CY550">
        <v>1651558178.4</v>
      </c>
      <c r="CZ550">
        <v>0</v>
      </c>
      <c r="DA550">
        <v>0</v>
      </c>
      <c r="DB550" t="s">
        <v>356</v>
      </c>
      <c r="DC550">
        <v>1657298120.5</v>
      </c>
      <c r="DD550">
        <v>1657298120.5</v>
      </c>
      <c r="DE550">
        <v>0</v>
      </c>
      <c r="DF550">
        <v>1.391</v>
      </c>
      <c r="DG550">
        <v>0.035</v>
      </c>
      <c r="DH550">
        <v>2.39</v>
      </c>
      <c r="DI550">
        <v>0.104</v>
      </c>
      <c r="DJ550">
        <v>419</v>
      </c>
      <c r="DK550">
        <v>18</v>
      </c>
      <c r="DL550">
        <v>0.11</v>
      </c>
      <c r="DM550">
        <v>0.02</v>
      </c>
      <c r="DN550">
        <v>-88.4790475</v>
      </c>
      <c r="DO550">
        <v>1.28523939962491</v>
      </c>
      <c r="DP550">
        <v>0.226634188713332</v>
      </c>
      <c r="DQ550">
        <v>0</v>
      </c>
      <c r="DR550">
        <v>10.4096475</v>
      </c>
      <c r="DS550">
        <v>-0.538758348968118</v>
      </c>
      <c r="DT550">
        <v>0.0522655669992207</v>
      </c>
      <c r="DU550">
        <v>0</v>
      </c>
      <c r="DV550">
        <v>0</v>
      </c>
      <c r="DW550">
        <v>2</v>
      </c>
      <c r="DX550" t="s">
        <v>357</v>
      </c>
      <c r="DY550">
        <v>2.83526</v>
      </c>
      <c r="DZ550">
        <v>2.64026</v>
      </c>
      <c r="EA550">
        <v>0.13148</v>
      </c>
      <c r="EB550">
        <v>0.139062</v>
      </c>
      <c r="EC550">
        <v>0.0814145</v>
      </c>
      <c r="ED550">
        <v>0.054187</v>
      </c>
      <c r="EE550">
        <v>24214.3</v>
      </c>
      <c r="EF550">
        <v>21012.1</v>
      </c>
      <c r="EG550">
        <v>24975.2</v>
      </c>
      <c r="EH550">
        <v>23784.8</v>
      </c>
      <c r="EI550">
        <v>39194.6</v>
      </c>
      <c r="EJ550">
        <v>37269.2</v>
      </c>
      <c r="EK550">
        <v>45185.7</v>
      </c>
      <c r="EL550">
        <v>42467.4</v>
      </c>
      <c r="EM550">
        <v>1.7543</v>
      </c>
      <c r="EN550">
        <v>2.03807</v>
      </c>
      <c r="EO550">
        <v>0.0140928</v>
      </c>
      <c r="EP550">
        <v>0</v>
      </c>
      <c r="EQ550">
        <v>24.813</v>
      </c>
      <c r="ER550">
        <v>999.9</v>
      </c>
      <c r="ES550">
        <v>24.448</v>
      </c>
      <c r="ET550">
        <v>41.624</v>
      </c>
      <c r="EU550">
        <v>27.3706</v>
      </c>
      <c r="EV550">
        <v>51.4034</v>
      </c>
      <c r="EW550">
        <v>30.9976</v>
      </c>
      <c r="EX550">
        <v>2</v>
      </c>
      <c r="EY550">
        <v>0.214108</v>
      </c>
      <c r="EZ550">
        <v>2.90617</v>
      </c>
      <c r="FA550">
        <v>20.2194</v>
      </c>
      <c r="FB550">
        <v>5.23256</v>
      </c>
      <c r="FC550">
        <v>11.992</v>
      </c>
      <c r="FD550">
        <v>4.9557</v>
      </c>
      <c r="FE550">
        <v>3.30398</v>
      </c>
      <c r="FF550">
        <v>351.1</v>
      </c>
      <c r="FG550">
        <v>9999</v>
      </c>
      <c r="FH550">
        <v>9999</v>
      </c>
      <c r="FI550">
        <v>6429</v>
      </c>
      <c r="FJ550">
        <v>1.86815</v>
      </c>
      <c r="FK550">
        <v>1.86401</v>
      </c>
      <c r="FL550">
        <v>1.87134</v>
      </c>
      <c r="FM550">
        <v>1.86262</v>
      </c>
      <c r="FN550">
        <v>1.86188</v>
      </c>
      <c r="FO550">
        <v>1.86829</v>
      </c>
      <c r="FP550">
        <v>1.85838</v>
      </c>
      <c r="FQ550">
        <v>1.86461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5.723</v>
      </c>
      <c r="GF550">
        <v>0.3647</v>
      </c>
      <c r="GG550">
        <v>2.14445261950712</v>
      </c>
      <c r="GH550">
        <v>0.00524579190152856</v>
      </c>
      <c r="GI550">
        <v>-2.61795653493914e-06</v>
      </c>
      <c r="GJ550">
        <v>1.03317073579164e-09</v>
      </c>
      <c r="GK550">
        <v>-0.0325879594738201</v>
      </c>
      <c r="GL550">
        <v>-0.0124659139965973</v>
      </c>
      <c r="GM550">
        <v>0.00156445697122576</v>
      </c>
      <c r="GN550">
        <v>-1.32223106024955e-05</v>
      </c>
      <c r="GO550">
        <v>14</v>
      </c>
      <c r="GP550">
        <v>2225</v>
      </c>
      <c r="GQ550">
        <v>3</v>
      </c>
      <c r="GR550">
        <v>45</v>
      </c>
      <c r="GS550">
        <v>3221.2</v>
      </c>
      <c r="GT550">
        <v>3221.2</v>
      </c>
      <c r="GU550">
        <v>2.79297</v>
      </c>
      <c r="GV550">
        <v>2.40845</v>
      </c>
      <c r="GW550">
        <v>1.99829</v>
      </c>
      <c r="GX550">
        <v>2.70874</v>
      </c>
      <c r="GY550">
        <v>2.09351</v>
      </c>
      <c r="GZ550">
        <v>2.37061</v>
      </c>
      <c r="HA550">
        <v>45.5472</v>
      </c>
      <c r="HB550">
        <v>13.6505</v>
      </c>
      <c r="HC550">
        <v>18</v>
      </c>
      <c r="HD550">
        <v>428.012</v>
      </c>
      <c r="HE550">
        <v>609.735</v>
      </c>
      <c r="HF550">
        <v>23.5404</v>
      </c>
      <c r="HG550">
        <v>30.4002</v>
      </c>
      <c r="HH550">
        <v>29.9981</v>
      </c>
      <c r="HI550">
        <v>30.3695</v>
      </c>
      <c r="HJ550">
        <v>30.3573</v>
      </c>
      <c r="HK550">
        <v>55.8802</v>
      </c>
      <c r="HL550">
        <v>54.4603</v>
      </c>
      <c r="HM550">
        <v>0</v>
      </c>
      <c r="HN550">
        <v>23.5733</v>
      </c>
      <c r="HO550">
        <v>1093.18</v>
      </c>
      <c r="HP550">
        <v>13.672</v>
      </c>
      <c r="HQ550">
        <v>95.6071</v>
      </c>
      <c r="HR550">
        <v>99.8107</v>
      </c>
    </row>
    <row r="551" spans="1:226">
      <c r="A551">
        <v>535</v>
      </c>
      <c r="B551">
        <v>1657491398.6</v>
      </c>
      <c r="C551">
        <v>4929.09999990463</v>
      </c>
      <c r="D551" t="s">
        <v>1433</v>
      </c>
      <c r="E551" t="s">
        <v>1434</v>
      </c>
      <c r="F551">
        <v>5</v>
      </c>
      <c r="G551" t="s">
        <v>1306</v>
      </c>
      <c r="H551" t="s">
        <v>354</v>
      </c>
      <c r="I551">
        <v>1657491395.8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1088.79636450543</v>
      </c>
      <c r="AK551">
        <v>1018.32127272727</v>
      </c>
      <c r="AL551">
        <v>3.40971329396172</v>
      </c>
      <c r="AM551">
        <v>66.5686079850961</v>
      </c>
      <c r="AN551">
        <f>(AP551 - AO551 + BO551*1E3/(8.314*(BQ551+273.15)) * AR551/BN551 * AQ551) * BN551/(100*BB551) * 1000/(1000 - AP551)</f>
        <v>0</v>
      </c>
      <c r="AO551">
        <v>13.5453876949337</v>
      </c>
      <c r="AP551">
        <v>23.8172248484849</v>
      </c>
      <c r="AQ551">
        <v>0.000296077423895884</v>
      </c>
      <c r="AR551">
        <v>77.6826224575981</v>
      </c>
      <c r="AS551">
        <v>16</v>
      </c>
      <c r="AT551">
        <v>3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1657491395.8</v>
      </c>
      <c r="BH551">
        <v>986.3978</v>
      </c>
      <c r="BI551">
        <v>1075.094</v>
      </c>
      <c r="BJ551">
        <v>23.81191</v>
      </c>
      <c r="BK551">
        <v>13.55628</v>
      </c>
      <c r="BL551">
        <v>980.6522</v>
      </c>
      <c r="BM551">
        <v>23.44714</v>
      </c>
      <c r="BN551">
        <v>499.9808</v>
      </c>
      <c r="BO551">
        <v>72.19052</v>
      </c>
      <c r="BP551">
        <v>0.02355459</v>
      </c>
      <c r="BQ551">
        <v>26.50711</v>
      </c>
      <c r="BR551">
        <v>25.03884</v>
      </c>
      <c r="BS551">
        <v>999.9</v>
      </c>
      <c r="BT551">
        <v>0</v>
      </c>
      <c r="BU551">
        <v>0</v>
      </c>
      <c r="BV551">
        <v>10020.43</v>
      </c>
      <c r="BW551">
        <v>0</v>
      </c>
      <c r="BX551">
        <v>189.3721</v>
      </c>
      <c r="BY551">
        <v>-88.69644</v>
      </c>
      <c r="BZ551">
        <v>1010.459</v>
      </c>
      <c r="CA551">
        <v>1089.87</v>
      </c>
      <c r="CB551">
        <v>10.25564</v>
      </c>
      <c r="CC551">
        <v>1075.094</v>
      </c>
      <c r="CD551">
        <v>13.55628</v>
      </c>
      <c r="CE551">
        <v>1.718993</v>
      </c>
      <c r="CF551">
        <v>0.978634</v>
      </c>
      <c r="CG551">
        <v>15.06901</v>
      </c>
      <c r="CH551">
        <v>6.602087</v>
      </c>
      <c r="CI551">
        <v>2000.027</v>
      </c>
      <c r="CJ551">
        <v>0.9799966</v>
      </c>
      <c r="CK551">
        <v>0.02000348</v>
      </c>
      <c r="CL551">
        <v>0</v>
      </c>
      <c r="CM551">
        <v>2.5931</v>
      </c>
      <c r="CN551">
        <v>0</v>
      </c>
      <c r="CO551">
        <v>14011.85</v>
      </c>
      <c r="CP551">
        <v>16705.6</v>
      </c>
      <c r="CQ551">
        <v>47.75</v>
      </c>
      <c r="CR551">
        <v>49.125</v>
      </c>
      <c r="CS551">
        <v>48.875</v>
      </c>
      <c r="CT551">
        <v>47.3058</v>
      </c>
      <c r="CU551">
        <v>46.8183</v>
      </c>
      <c r="CV551">
        <v>1960.017</v>
      </c>
      <c r="CW551">
        <v>40.01</v>
      </c>
      <c r="CX551">
        <v>0</v>
      </c>
      <c r="CY551">
        <v>1651558183.2</v>
      </c>
      <c r="CZ551">
        <v>0</v>
      </c>
      <c r="DA551">
        <v>0</v>
      </c>
      <c r="DB551" t="s">
        <v>356</v>
      </c>
      <c r="DC551">
        <v>1657298120.5</v>
      </c>
      <c r="DD551">
        <v>1657298120.5</v>
      </c>
      <c r="DE551">
        <v>0</v>
      </c>
      <c r="DF551">
        <v>1.391</v>
      </c>
      <c r="DG551">
        <v>0.035</v>
      </c>
      <c r="DH551">
        <v>2.39</v>
      </c>
      <c r="DI551">
        <v>0.104</v>
      </c>
      <c r="DJ551">
        <v>419</v>
      </c>
      <c r="DK551">
        <v>18</v>
      </c>
      <c r="DL551">
        <v>0.11</v>
      </c>
      <c r="DM551">
        <v>0.02</v>
      </c>
      <c r="DN551">
        <v>-88.490555</v>
      </c>
      <c r="DO551">
        <v>0.715314821763694</v>
      </c>
      <c r="DP551">
        <v>0.273693763127697</v>
      </c>
      <c r="DQ551">
        <v>0</v>
      </c>
      <c r="DR551">
        <v>10.3578</v>
      </c>
      <c r="DS551">
        <v>-0.640273170731735</v>
      </c>
      <c r="DT551">
        <v>0.0625663647657429</v>
      </c>
      <c r="DU551">
        <v>0</v>
      </c>
      <c r="DV551">
        <v>0</v>
      </c>
      <c r="DW551">
        <v>2</v>
      </c>
      <c r="DX551" t="s">
        <v>357</v>
      </c>
      <c r="DY551">
        <v>2.83576</v>
      </c>
      <c r="DZ551">
        <v>2.64015</v>
      </c>
      <c r="EA551">
        <v>0.132934</v>
      </c>
      <c r="EB551">
        <v>0.140495</v>
      </c>
      <c r="EC551">
        <v>0.0814367</v>
      </c>
      <c r="ED551">
        <v>0.0543819</v>
      </c>
      <c r="EE551">
        <v>24175.1</v>
      </c>
      <c r="EF551">
        <v>20978.5</v>
      </c>
      <c r="EG551">
        <v>24976.5</v>
      </c>
      <c r="EH551">
        <v>23786.3</v>
      </c>
      <c r="EI551">
        <v>39195.9</v>
      </c>
      <c r="EJ551">
        <v>37263.9</v>
      </c>
      <c r="EK551">
        <v>45188.2</v>
      </c>
      <c r="EL551">
        <v>42470</v>
      </c>
      <c r="EM551">
        <v>1.75485</v>
      </c>
      <c r="EN551">
        <v>2.03813</v>
      </c>
      <c r="EO551">
        <v>0.0143796</v>
      </c>
      <c r="EP551">
        <v>0</v>
      </c>
      <c r="EQ551">
        <v>24.8037</v>
      </c>
      <c r="ER551">
        <v>999.9</v>
      </c>
      <c r="ES551">
        <v>24.448</v>
      </c>
      <c r="ET551">
        <v>41.624</v>
      </c>
      <c r="EU551">
        <v>27.368</v>
      </c>
      <c r="EV551">
        <v>51.5334</v>
      </c>
      <c r="EW551">
        <v>30.9976</v>
      </c>
      <c r="EX551">
        <v>2</v>
      </c>
      <c r="EY551">
        <v>0.210084</v>
      </c>
      <c r="EZ551">
        <v>2.55663</v>
      </c>
      <c r="FA551">
        <v>20.2256</v>
      </c>
      <c r="FB551">
        <v>5.23301</v>
      </c>
      <c r="FC551">
        <v>11.9917</v>
      </c>
      <c r="FD551">
        <v>4.9557</v>
      </c>
      <c r="FE551">
        <v>3.304</v>
      </c>
      <c r="FF551">
        <v>351.1</v>
      </c>
      <c r="FG551">
        <v>9999</v>
      </c>
      <c r="FH551">
        <v>9999</v>
      </c>
      <c r="FI551">
        <v>6429.3</v>
      </c>
      <c r="FJ551">
        <v>1.86815</v>
      </c>
      <c r="FK551">
        <v>1.86401</v>
      </c>
      <c r="FL551">
        <v>1.87135</v>
      </c>
      <c r="FM551">
        <v>1.86261</v>
      </c>
      <c r="FN551">
        <v>1.86188</v>
      </c>
      <c r="FO551">
        <v>1.86829</v>
      </c>
      <c r="FP551">
        <v>1.85839</v>
      </c>
      <c r="FQ551">
        <v>1.86462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5.774</v>
      </c>
      <c r="GF551">
        <v>0.365</v>
      </c>
      <c r="GG551">
        <v>2.14445261950712</v>
      </c>
      <c r="GH551">
        <v>0.00524579190152856</v>
      </c>
      <c r="GI551">
        <v>-2.61795653493914e-06</v>
      </c>
      <c r="GJ551">
        <v>1.03317073579164e-09</v>
      </c>
      <c r="GK551">
        <v>-0.0325879594738201</v>
      </c>
      <c r="GL551">
        <v>-0.0124659139965973</v>
      </c>
      <c r="GM551">
        <v>0.00156445697122576</v>
      </c>
      <c r="GN551">
        <v>-1.32223106024955e-05</v>
      </c>
      <c r="GO551">
        <v>14</v>
      </c>
      <c r="GP551">
        <v>2225</v>
      </c>
      <c r="GQ551">
        <v>3</v>
      </c>
      <c r="GR551">
        <v>45</v>
      </c>
      <c r="GS551">
        <v>3221.3</v>
      </c>
      <c r="GT551">
        <v>3221.3</v>
      </c>
      <c r="GU551">
        <v>2.82837</v>
      </c>
      <c r="GV551">
        <v>2.40479</v>
      </c>
      <c r="GW551">
        <v>1.99829</v>
      </c>
      <c r="GX551">
        <v>2.70996</v>
      </c>
      <c r="GY551">
        <v>2.09351</v>
      </c>
      <c r="GZ551">
        <v>2.41211</v>
      </c>
      <c r="HA551">
        <v>45.5186</v>
      </c>
      <c r="HB551">
        <v>13.6767</v>
      </c>
      <c r="HC551">
        <v>18</v>
      </c>
      <c r="HD551">
        <v>428.22</v>
      </c>
      <c r="HE551">
        <v>609.604</v>
      </c>
      <c r="HF551">
        <v>23.4859</v>
      </c>
      <c r="HG551">
        <v>30.3787</v>
      </c>
      <c r="HH551">
        <v>29.997</v>
      </c>
      <c r="HI551">
        <v>30.3533</v>
      </c>
      <c r="HJ551">
        <v>30.3411</v>
      </c>
      <c r="HK551">
        <v>56.5807</v>
      </c>
      <c r="HL551">
        <v>54.1585</v>
      </c>
      <c r="HM551">
        <v>0</v>
      </c>
      <c r="HN551">
        <v>23.5317</v>
      </c>
      <c r="HO551">
        <v>1106.62</v>
      </c>
      <c r="HP551">
        <v>13.7176</v>
      </c>
      <c r="HQ551">
        <v>95.6124</v>
      </c>
      <c r="HR551">
        <v>99.8169</v>
      </c>
    </row>
    <row r="552" spans="1:226">
      <c r="A552">
        <v>536</v>
      </c>
      <c r="B552">
        <v>1657491403.6</v>
      </c>
      <c r="C552">
        <v>4934.09999990463</v>
      </c>
      <c r="D552" t="s">
        <v>1435</v>
      </c>
      <c r="E552" t="s">
        <v>1436</v>
      </c>
      <c r="F552">
        <v>5</v>
      </c>
      <c r="G552" t="s">
        <v>1306</v>
      </c>
      <c r="H552" t="s">
        <v>354</v>
      </c>
      <c r="I552">
        <v>1657491401.1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1105.94190429195</v>
      </c>
      <c r="AK552">
        <v>1035.37587878788</v>
      </c>
      <c r="AL552">
        <v>3.41597546593458</v>
      </c>
      <c r="AM552">
        <v>66.5686079850961</v>
      </c>
      <c r="AN552">
        <f>(AP552 - AO552 + BO552*1E3/(8.314*(BQ552+273.15)) * AR552/BN552 * AQ552) * BN552/(100*BB552) * 1000/(1000 - AP552)</f>
        <v>0</v>
      </c>
      <c r="AO552">
        <v>13.5924897187206</v>
      </c>
      <c r="AP552">
        <v>23.8134678787879</v>
      </c>
      <c r="AQ552">
        <v>-0.000468241092257944</v>
      </c>
      <c r="AR552">
        <v>77.6826224575981</v>
      </c>
      <c r="AS552">
        <v>16</v>
      </c>
      <c r="AT552">
        <v>3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1657491401.1</v>
      </c>
      <c r="BH552">
        <v>1004.09555555556</v>
      </c>
      <c r="BI552">
        <v>1093</v>
      </c>
      <c r="BJ552">
        <v>23.8131777777778</v>
      </c>
      <c r="BK552">
        <v>13.6058111111111</v>
      </c>
      <c r="BL552">
        <v>998.297111111111</v>
      </c>
      <c r="BM552">
        <v>23.4483444444444</v>
      </c>
      <c r="BN552">
        <v>500.014555555556</v>
      </c>
      <c r="BO552">
        <v>72.1906444444444</v>
      </c>
      <c r="BP552">
        <v>0.0235808555555556</v>
      </c>
      <c r="BQ552">
        <v>26.4984777777778</v>
      </c>
      <c r="BR552">
        <v>25.0378777777778</v>
      </c>
      <c r="BS552">
        <v>999.9</v>
      </c>
      <c r="BT552">
        <v>0</v>
      </c>
      <c r="BU552">
        <v>0</v>
      </c>
      <c r="BV552">
        <v>10033.6222222222</v>
      </c>
      <c r="BW552">
        <v>0</v>
      </c>
      <c r="BX552">
        <v>186.524</v>
      </c>
      <c r="BY552">
        <v>-88.9023888888889</v>
      </c>
      <c r="BZ552">
        <v>1028.59111111111</v>
      </c>
      <c r="CA552">
        <v>1108.07666666667</v>
      </c>
      <c r="CB552">
        <v>10.2073444444444</v>
      </c>
      <c r="CC552">
        <v>1093</v>
      </c>
      <c r="CD552">
        <v>13.6058111111111</v>
      </c>
      <c r="CE552">
        <v>1.71908888888889</v>
      </c>
      <c r="CF552">
        <v>0.982213</v>
      </c>
      <c r="CG552">
        <v>15.0698666666667</v>
      </c>
      <c r="CH552">
        <v>6.65515888888889</v>
      </c>
      <c r="CI552">
        <v>2000.00888888889</v>
      </c>
      <c r="CJ552">
        <v>0.979996666666667</v>
      </c>
      <c r="CK552">
        <v>0.0200034111111111</v>
      </c>
      <c r="CL552">
        <v>0</v>
      </c>
      <c r="CM552">
        <v>2.63365555555556</v>
      </c>
      <c r="CN552">
        <v>0</v>
      </c>
      <c r="CO552">
        <v>13972.5666666667</v>
      </c>
      <c r="CP552">
        <v>16705.4777777778</v>
      </c>
      <c r="CQ552">
        <v>47.708</v>
      </c>
      <c r="CR552">
        <v>49.125</v>
      </c>
      <c r="CS552">
        <v>48.875</v>
      </c>
      <c r="CT552">
        <v>47.2844444444444</v>
      </c>
      <c r="CU552">
        <v>46.812</v>
      </c>
      <c r="CV552">
        <v>1959.99888888889</v>
      </c>
      <c r="CW552">
        <v>40.01</v>
      </c>
      <c r="CX552">
        <v>0</v>
      </c>
      <c r="CY552">
        <v>1651558188.6</v>
      </c>
      <c r="CZ552">
        <v>0</v>
      </c>
      <c r="DA552">
        <v>0</v>
      </c>
      <c r="DB552" t="s">
        <v>356</v>
      </c>
      <c r="DC552">
        <v>1657298120.5</v>
      </c>
      <c r="DD552">
        <v>1657298120.5</v>
      </c>
      <c r="DE552">
        <v>0</v>
      </c>
      <c r="DF552">
        <v>1.391</v>
      </c>
      <c r="DG552">
        <v>0.035</v>
      </c>
      <c r="DH552">
        <v>2.39</v>
      </c>
      <c r="DI552">
        <v>0.104</v>
      </c>
      <c r="DJ552">
        <v>419</v>
      </c>
      <c r="DK552">
        <v>18</v>
      </c>
      <c r="DL552">
        <v>0.11</v>
      </c>
      <c r="DM552">
        <v>0.02</v>
      </c>
      <c r="DN552">
        <v>-88.5344325</v>
      </c>
      <c r="DO552">
        <v>-2.64542251407105</v>
      </c>
      <c r="DP552">
        <v>0.31672822844475</v>
      </c>
      <c r="DQ552">
        <v>0</v>
      </c>
      <c r="DR552">
        <v>10.293545</v>
      </c>
      <c r="DS552">
        <v>-0.692073545966247</v>
      </c>
      <c r="DT552">
        <v>0.0671906167184079</v>
      </c>
      <c r="DU552">
        <v>0</v>
      </c>
      <c r="DV552">
        <v>0</v>
      </c>
      <c r="DW552">
        <v>2</v>
      </c>
      <c r="DX552" t="s">
        <v>357</v>
      </c>
      <c r="DY552">
        <v>2.83639</v>
      </c>
      <c r="DZ552">
        <v>2.64014</v>
      </c>
      <c r="EA552">
        <v>0.134376</v>
      </c>
      <c r="EB552">
        <v>0.141881</v>
      </c>
      <c r="EC552">
        <v>0.0814347</v>
      </c>
      <c r="ED552">
        <v>0.0545256</v>
      </c>
      <c r="EE552">
        <v>24136.8</v>
      </c>
      <c r="EF552">
        <v>20945.9</v>
      </c>
      <c r="EG552">
        <v>24978.4</v>
      </c>
      <c r="EH552">
        <v>23787.5</v>
      </c>
      <c r="EI552">
        <v>39198.2</v>
      </c>
      <c r="EJ552">
        <v>37259.9</v>
      </c>
      <c r="EK552">
        <v>45190.7</v>
      </c>
      <c r="EL552">
        <v>42471.8</v>
      </c>
      <c r="EM552">
        <v>1.75563</v>
      </c>
      <c r="EN552">
        <v>2.0383</v>
      </c>
      <c r="EO552">
        <v>0.0143573</v>
      </c>
      <c r="EP552">
        <v>0</v>
      </c>
      <c r="EQ552">
        <v>24.7955</v>
      </c>
      <c r="ER552">
        <v>999.9</v>
      </c>
      <c r="ES552">
        <v>24.423</v>
      </c>
      <c r="ET552">
        <v>41.624</v>
      </c>
      <c r="EU552">
        <v>27.3402</v>
      </c>
      <c r="EV552">
        <v>51.0934</v>
      </c>
      <c r="EW552">
        <v>30.8253</v>
      </c>
      <c r="EX552">
        <v>2</v>
      </c>
      <c r="EY552">
        <v>0.207266</v>
      </c>
      <c r="EZ552">
        <v>2.43365</v>
      </c>
      <c r="FA552">
        <v>20.2277</v>
      </c>
      <c r="FB552">
        <v>5.23271</v>
      </c>
      <c r="FC552">
        <v>11.9918</v>
      </c>
      <c r="FD552">
        <v>4.95555</v>
      </c>
      <c r="FE552">
        <v>3.3039</v>
      </c>
      <c r="FF552">
        <v>351.1</v>
      </c>
      <c r="FG552">
        <v>9999</v>
      </c>
      <c r="FH552">
        <v>9999</v>
      </c>
      <c r="FI552">
        <v>6429.3</v>
      </c>
      <c r="FJ552">
        <v>1.86815</v>
      </c>
      <c r="FK552">
        <v>1.86401</v>
      </c>
      <c r="FL552">
        <v>1.87136</v>
      </c>
      <c r="FM552">
        <v>1.86261</v>
      </c>
      <c r="FN552">
        <v>1.86189</v>
      </c>
      <c r="FO552">
        <v>1.86829</v>
      </c>
      <c r="FP552">
        <v>1.85839</v>
      </c>
      <c r="FQ552">
        <v>1.86462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5.83</v>
      </c>
      <c r="GF552">
        <v>0.3649</v>
      </c>
      <c r="GG552">
        <v>2.14445261950712</v>
      </c>
      <c r="GH552">
        <v>0.00524579190152856</v>
      </c>
      <c r="GI552">
        <v>-2.61795653493914e-06</v>
      </c>
      <c r="GJ552">
        <v>1.03317073579164e-09</v>
      </c>
      <c r="GK552">
        <v>-0.0325879594738201</v>
      </c>
      <c r="GL552">
        <v>-0.0124659139965973</v>
      </c>
      <c r="GM552">
        <v>0.00156445697122576</v>
      </c>
      <c r="GN552">
        <v>-1.32223106024955e-05</v>
      </c>
      <c r="GO552">
        <v>14</v>
      </c>
      <c r="GP552">
        <v>2225</v>
      </c>
      <c r="GQ552">
        <v>3</v>
      </c>
      <c r="GR552">
        <v>45</v>
      </c>
      <c r="GS552">
        <v>3221.4</v>
      </c>
      <c r="GT552">
        <v>3221.4</v>
      </c>
      <c r="GU552">
        <v>2.85889</v>
      </c>
      <c r="GV552">
        <v>2.40479</v>
      </c>
      <c r="GW552">
        <v>1.99829</v>
      </c>
      <c r="GX552">
        <v>2.70874</v>
      </c>
      <c r="GY552">
        <v>2.09351</v>
      </c>
      <c r="GZ552">
        <v>2.41455</v>
      </c>
      <c r="HA552">
        <v>45.49</v>
      </c>
      <c r="HB552">
        <v>13.6767</v>
      </c>
      <c r="HC552">
        <v>18</v>
      </c>
      <c r="HD552">
        <v>428.564</v>
      </c>
      <c r="HE552">
        <v>609.581</v>
      </c>
      <c r="HF552">
        <v>23.4711</v>
      </c>
      <c r="HG552">
        <v>30.3588</v>
      </c>
      <c r="HH552">
        <v>29.9973</v>
      </c>
      <c r="HI552">
        <v>30.3379</v>
      </c>
      <c r="HJ552">
        <v>30.3256</v>
      </c>
      <c r="HK552">
        <v>57.2113</v>
      </c>
      <c r="HL552">
        <v>53.85</v>
      </c>
      <c r="HM552">
        <v>0</v>
      </c>
      <c r="HN552">
        <v>23.4932</v>
      </c>
      <c r="HO552">
        <v>1126.8</v>
      </c>
      <c r="HP552">
        <v>13.7696</v>
      </c>
      <c r="HQ552">
        <v>95.6182</v>
      </c>
      <c r="HR552">
        <v>99.8216</v>
      </c>
    </row>
    <row r="553" spans="1:226">
      <c r="A553">
        <v>537</v>
      </c>
      <c r="B553">
        <v>1657491408.6</v>
      </c>
      <c r="C553">
        <v>4939.09999990463</v>
      </c>
      <c r="D553" t="s">
        <v>1437</v>
      </c>
      <c r="E553" t="s">
        <v>1438</v>
      </c>
      <c r="F553">
        <v>5</v>
      </c>
      <c r="G553" t="s">
        <v>1306</v>
      </c>
      <c r="H553" t="s">
        <v>354</v>
      </c>
      <c r="I553">
        <v>1657491405.8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1123.04817118655</v>
      </c>
      <c r="AK553">
        <v>1052.69951515152</v>
      </c>
      <c r="AL553">
        <v>3.4733545587794</v>
      </c>
      <c r="AM553">
        <v>66.5686079850961</v>
      </c>
      <c r="AN553">
        <f>(AP553 - AO553 + BO553*1E3/(8.314*(BQ553+273.15)) * AR553/BN553 * AQ553) * BN553/(100*BB553) * 1000/(1000 - AP553)</f>
        <v>0</v>
      </c>
      <c r="AO553">
        <v>13.6482548174964</v>
      </c>
      <c r="AP553">
        <v>23.7933933333333</v>
      </c>
      <c r="AQ553">
        <v>-0.000342999115577565</v>
      </c>
      <c r="AR553">
        <v>77.6826224575981</v>
      </c>
      <c r="AS553">
        <v>16</v>
      </c>
      <c r="AT553">
        <v>3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1657491405.8</v>
      </c>
      <c r="BH553">
        <v>1019.836</v>
      </c>
      <c r="BI553">
        <v>1108.848</v>
      </c>
      <c r="BJ553">
        <v>23.80747</v>
      </c>
      <c r="BK553">
        <v>13.66774</v>
      </c>
      <c r="BL553">
        <v>1013.987</v>
      </c>
      <c r="BM553">
        <v>23.44287</v>
      </c>
      <c r="BN553">
        <v>500.0224</v>
      </c>
      <c r="BO553">
        <v>72.19041</v>
      </c>
      <c r="BP553">
        <v>0.02355259</v>
      </c>
      <c r="BQ553">
        <v>26.48943</v>
      </c>
      <c r="BR553">
        <v>25.03662</v>
      </c>
      <c r="BS553">
        <v>999.9</v>
      </c>
      <c r="BT553">
        <v>0</v>
      </c>
      <c r="BU553">
        <v>0</v>
      </c>
      <c r="BV553">
        <v>9999.634</v>
      </c>
      <c r="BW553">
        <v>0</v>
      </c>
      <c r="BX553">
        <v>182.7492</v>
      </c>
      <c r="BY553">
        <v>-89.01327</v>
      </c>
      <c r="BZ553">
        <v>1044.708</v>
      </c>
      <c r="CA553">
        <v>1124.215</v>
      </c>
      <c r="CB553">
        <v>10.13971</v>
      </c>
      <c r="CC553">
        <v>1108.848</v>
      </c>
      <c r="CD553">
        <v>13.66774</v>
      </c>
      <c r="CE553">
        <v>1.718671</v>
      </c>
      <c r="CF553">
        <v>0.986681</v>
      </c>
      <c r="CG553">
        <v>15.0661</v>
      </c>
      <c r="CH553">
        <v>6.721148</v>
      </c>
      <c r="CI553">
        <v>2000.004</v>
      </c>
      <c r="CJ553">
        <v>0.9799963</v>
      </c>
      <c r="CK553">
        <v>0.02000379</v>
      </c>
      <c r="CL553">
        <v>0</v>
      </c>
      <c r="CM553">
        <v>2.64863</v>
      </c>
      <c r="CN553">
        <v>0</v>
      </c>
      <c r="CO553">
        <v>13940.37</v>
      </c>
      <c r="CP553">
        <v>16705.44</v>
      </c>
      <c r="CQ553">
        <v>47.6933</v>
      </c>
      <c r="CR553">
        <v>49.0998</v>
      </c>
      <c r="CS553">
        <v>48.875</v>
      </c>
      <c r="CT553">
        <v>47.25</v>
      </c>
      <c r="CU553">
        <v>46.812</v>
      </c>
      <c r="CV553">
        <v>1959.994</v>
      </c>
      <c r="CW553">
        <v>40.01</v>
      </c>
      <c r="CX553">
        <v>0</v>
      </c>
      <c r="CY553">
        <v>1651558193.4</v>
      </c>
      <c r="CZ553">
        <v>0</v>
      </c>
      <c r="DA553">
        <v>0</v>
      </c>
      <c r="DB553" t="s">
        <v>356</v>
      </c>
      <c r="DC553">
        <v>1657298120.5</v>
      </c>
      <c r="DD553">
        <v>1657298120.5</v>
      </c>
      <c r="DE553">
        <v>0</v>
      </c>
      <c r="DF553">
        <v>1.391</v>
      </c>
      <c r="DG553">
        <v>0.035</v>
      </c>
      <c r="DH553">
        <v>2.39</v>
      </c>
      <c r="DI553">
        <v>0.104</v>
      </c>
      <c r="DJ553">
        <v>419</v>
      </c>
      <c r="DK553">
        <v>18</v>
      </c>
      <c r="DL553">
        <v>0.11</v>
      </c>
      <c r="DM553">
        <v>0.02</v>
      </c>
      <c r="DN553">
        <v>-88.66923</v>
      </c>
      <c r="DO553">
        <v>-3.15817260787985</v>
      </c>
      <c r="DP553">
        <v>0.339067412323861</v>
      </c>
      <c r="DQ553">
        <v>0</v>
      </c>
      <c r="DR553">
        <v>10.2481275</v>
      </c>
      <c r="DS553">
        <v>-0.734398874296454</v>
      </c>
      <c r="DT553">
        <v>0.0713141395078843</v>
      </c>
      <c r="DU553">
        <v>0</v>
      </c>
      <c r="DV553">
        <v>0</v>
      </c>
      <c r="DW553">
        <v>2</v>
      </c>
      <c r="DX553" t="s">
        <v>357</v>
      </c>
      <c r="DY553">
        <v>2.83619</v>
      </c>
      <c r="DZ553">
        <v>2.63999</v>
      </c>
      <c r="EA553">
        <v>0.135822</v>
      </c>
      <c r="EB553">
        <v>0.143265</v>
      </c>
      <c r="EC553">
        <v>0.0813879</v>
      </c>
      <c r="ED553">
        <v>0.0547789</v>
      </c>
      <c r="EE553">
        <v>24098.3</v>
      </c>
      <c r="EF553">
        <v>20913.4</v>
      </c>
      <c r="EG553">
        <v>24980.2</v>
      </c>
      <c r="EH553">
        <v>23788.9</v>
      </c>
      <c r="EI553">
        <v>39203</v>
      </c>
      <c r="EJ553">
        <v>37251.9</v>
      </c>
      <c r="EK553">
        <v>45193.9</v>
      </c>
      <c r="EL553">
        <v>42474.1</v>
      </c>
      <c r="EM553">
        <v>1.7553</v>
      </c>
      <c r="EN553">
        <v>2.03865</v>
      </c>
      <c r="EO553">
        <v>0.0160001</v>
      </c>
      <c r="EP553">
        <v>0</v>
      </c>
      <c r="EQ553">
        <v>24.7849</v>
      </c>
      <c r="ER553">
        <v>999.9</v>
      </c>
      <c r="ES553">
        <v>24.423</v>
      </c>
      <c r="ET553">
        <v>41.594</v>
      </c>
      <c r="EU553">
        <v>27.297</v>
      </c>
      <c r="EV553">
        <v>50.9834</v>
      </c>
      <c r="EW553">
        <v>30.9175</v>
      </c>
      <c r="EX553">
        <v>2</v>
      </c>
      <c r="EY553">
        <v>0.205069</v>
      </c>
      <c r="EZ553">
        <v>2.40877</v>
      </c>
      <c r="FA553">
        <v>20.2284</v>
      </c>
      <c r="FB553">
        <v>5.23256</v>
      </c>
      <c r="FC553">
        <v>11.9918</v>
      </c>
      <c r="FD553">
        <v>4.9556</v>
      </c>
      <c r="FE553">
        <v>3.30393</v>
      </c>
      <c r="FF553">
        <v>351.1</v>
      </c>
      <c r="FG553">
        <v>9999</v>
      </c>
      <c r="FH553">
        <v>9999</v>
      </c>
      <c r="FI553">
        <v>6429.5</v>
      </c>
      <c r="FJ553">
        <v>1.86815</v>
      </c>
      <c r="FK553">
        <v>1.86401</v>
      </c>
      <c r="FL553">
        <v>1.87134</v>
      </c>
      <c r="FM553">
        <v>1.86261</v>
      </c>
      <c r="FN553">
        <v>1.86188</v>
      </c>
      <c r="FO553">
        <v>1.86829</v>
      </c>
      <c r="FP553">
        <v>1.85843</v>
      </c>
      <c r="FQ553">
        <v>1.8646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5.87</v>
      </c>
      <c r="GF553">
        <v>0.3642</v>
      </c>
      <c r="GG553">
        <v>2.14445261950712</v>
      </c>
      <c r="GH553">
        <v>0.00524579190152856</v>
      </c>
      <c r="GI553">
        <v>-2.61795653493914e-06</v>
      </c>
      <c r="GJ553">
        <v>1.03317073579164e-09</v>
      </c>
      <c r="GK553">
        <v>-0.0325879594738201</v>
      </c>
      <c r="GL553">
        <v>-0.0124659139965973</v>
      </c>
      <c r="GM553">
        <v>0.00156445697122576</v>
      </c>
      <c r="GN553">
        <v>-1.32223106024955e-05</v>
      </c>
      <c r="GO553">
        <v>14</v>
      </c>
      <c r="GP553">
        <v>2225</v>
      </c>
      <c r="GQ553">
        <v>3</v>
      </c>
      <c r="GR553">
        <v>45</v>
      </c>
      <c r="GS553">
        <v>3221.5</v>
      </c>
      <c r="GT553">
        <v>3221.5</v>
      </c>
      <c r="GU553">
        <v>2.89429</v>
      </c>
      <c r="GV553">
        <v>2.40479</v>
      </c>
      <c r="GW553">
        <v>1.99829</v>
      </c>
      <c r="GX553">
        <v>2.70874</v>
      </c>
      <c r="GY553">
        <v>2.09351</v>
      </c>
      <c r="GZ553">
        <v>2.4231</v>
      </c>
      <c r="HA553">
        <v>45.4614</v>
      </c>
      <c r="HB553">
        <v>13.6767</v>
      </c>
      <c r="HC553">
        <v>18</v>
      </c>
      <c r="HD553">
        <v>428.267</v>
      </c>
      <c r="HE553">
        <v>609.678</v>
      </c>
      <c r="HF553">
        <v>23.4573</v>
      </c>
      <c r="HG553">
        <v>30.3366</v>
      </c>
      <c r="HH553">
        <v>29.9977</v>
      </c>
      <c r="HI553">
        <v>30.3219</v>
      </c>
      <c r="HJ553">
        <v>30.3083</v>
      </c>
      <c r="HK553">
        <v>57.906</v>
      </c>
      <c r="HL553">
        <v>53.5482</v>
      </c>
      <c r="HM553">
        <v>0</v>
      </c>
      <c r="HN553">
        <v>23.4603</v>
      </c>
      <c r="HO553">
        <v>1140.23</v>
      </c>
      <c r="HP553">
        <v>13.8432</v>
      </c>
      <c r="HQ553">
        <v>95.625</v>
      </c>
      <c r="HR553">
        <v>99.827</v>
      </c>
    </row>
    <row r="554" spans="1:226">
      <c r="A554">
        <v>538</v>
      </c>
      <c r="B554">
        <v>1657491413.6</v>
      </c>
      <c r="C554">
        <v>4944.09999990463</v>
      </c>
      <c r="D554" t="s">
        <v>1439</v>
      </c>
      <c r="E554" t="s">
        <v>1440</v>
      </c>
      <c r="F554">
        <v>5</v>
      </c>
      <c r="G554" t="s">
        <v>1306</v>
      </c>
      <c r="H554" t="s">
        <v>354</v>
      </c>
      <c r="I554">
        <v>1657491411.1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1140.09319663579</v>
      </c>
      <c r="AK554">
        <v>1069.67151515151</v>
      </c>
      <c r="AL554">
        <v>3.38709307367196</v>
      </c>
      <c r="AM554">
        <v>66.5686079850961</v>
      </c>
      <c r="AN554">
        <f>(AP554 - AO554 + BO554*1E3/(8.314*(BQ554+273.15)) * AR554/BN554 * AQ554) * BN554/(100*BB554) * 1000/(1000 - AP554)</f>
        <v>0</v>
      </c>
      <c r="AO554">
        <v>13.7207871509211</v>
      </c>
      <c r="AP554">
        <v>23.8087496969697</v>
      </c>
      <c r="AQ554">
        <v>0.000547158194096376</v>
      </c>
      <c r="AR554">
        <v>77.6826224575981</v>
      </c>
      <c r="AS554">
        <v>15</v>
      </c>
      <c r="AT554">
        <v>3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1657491411.1</v>
      </c>
      <c r="BH554">
        <v>1037.62555555556</v>
      </c>
      <c r="BI554">
        <v>1126.54</v>
      </c>
      <c r="BJ554">
        <v>23.8010111111111</v>
      </c>
      <c r="BK554">
        <v>13.7416555555556</v>
      </c>
      <c r="BL554">
        <v>1031.72111111111</v>
      </c>
      <c r="BM554">
        <v>23.4366444444444</v>
      </c>
      <c r="BN554">
        <v>499.987333333333</v>
      </c>
      <c r="BO554">
        <v>72.1911444444444</v>
      </c>
      <c r="BP554">
        <v>0.0233265666666667</v>
      </c>
      <c r="BQ554">
        <v>26.4839111111111</v>
      </c>
      <c r="BR554">
        <v>25.0445555555556</v>
      </c>
      <c r="BS554">
        <v>999.9</v>
      </c>
      <c r="BT554">
        <v>0</v>
      </c>
      <c r="BU554">
        <v>0</v>
      </c>
      <c r="BV554">
        <v>10018.8855555556</v>
      </c>
      <c r="BW554">
        <v>0</v>
      </c>
      <c r="BX554">
        <v>179.230222222222</v>
      </c>
      <c r="BY554">
        <v>-88.9144888888889</v>
      </c>
      <c r="BZ554">
        <v>1062.92444444444</v>
      </c>
      <c r="CA554">
        <v>1142.23555555556</v>
      </c>
      <c r="CB554">
        <v>10.0593444444444</v>
      </c>
      <c r="CC554">
        <v>1126.54</v>
      </c>
      <c r="CD554">
        <v>13.7416555555556</v>
      </c>
      <c r="CE554">
        <v>1.71822222222222</v>
      </c>
      <c r="CF554">
        <v>0.992026888888889</v>
      </c>
      <c r="CG554">
        <v>15.0620444444444</v>
      </c>
      <c r="CH554">
        <v>6.79978555555556</v>
      </c>
      <c r="CI554">
        <v>1999.97555555556</v>
      </c>
      <c r="CJ554">
        <v>0.979996</v>
      </c>
      <c r="CK554">
        <v>0.0200041</v>
      </c>
      <c r="CL554">
        <v>0</v>
      </c>
      <c r="CM554">
        <v>2.54541111111111</v>
      </c>
      <c r="CN554">
        <v>0</v>
      </c>
      <c r="CO554">
        <v>13904.5333333333</v>
      </c>
      <c r="CP554">
        <v>16705.1777777778</v>
      </c>
      <c r="CQ554">
        <v>47.687</v>
      </c>
      <c r="CR554">
        <v>49.062</v>
      </c>
      <c r="CS554">
        <v>48.812</v>
      </c>
      <c r="CT554">
        <v>47.229</v>
      </c>
      <c r="CU554">
        <v>46.812</v>
      </c>
      <c r="CV554">
        <v>1959.96555555556</v>
      </c>
      <c r="CW554">
        <v>40.01</v>
      </c>
      <c r="CX554">
        <v>0</v>
      </c>
      <c r="CY554">
        <v>1651558198.2</v>
      </c>
      <c r="CZ554">
        <v>0</v>
      </c>
      <c r="DA554">
        <v>0</v>
      </c>
      <c r="DB554" t="s">
        <v>356</v>
      </c>
      <c r="DC554">
        <v>1657298120.5</v>
      </c>
      <c r="DD554">
        <v>1657298120.5</v>
      </c>
      <c r="DE554">
        <v>0</v>
      </c>
      <c r="DF554">
        <v>1.391</v>
      </c>
      <c r="DG554">
        <v>0.035</v>
      </c>
      <c r="DH554">
        <v>2.39</v>
      </c>
      <c r="DI554">
        <v>0.104</v>
      </c>
      <c r="DJ554">
        <v>419</v>
      </c>
      <c r="DK554">
        <v>18</v>
      </c>
      <c r="DL554">
        <v>0.11</v>
      </c>
      <c r="DM554">
        <v>0.02</v>
      </c>
      <c r="DN554">
        <v>-88.8882675</v>
      </c>
      <c r="DO554">
        <v>-1.0024784240147</v>
      </c>
      <c r="DP554">
        <v>0.176410270941773</v>
      </c>
      <c r="DQ554">
        <v>0</v>
      </c>
      <c r="DR554">
        <v>10.1665225</v>
      </c>
      <c r="DS554">
        <v>-0.789457035647304</v>
      </c>
      <c r="DT554">
        <v>0.0769974723205249</v>
      </c>
      <c r="DU554">
        <v>0</v>
      </c>
      <c r="DV554">
        <v>0</v>
      </c>
      <c r="DW554">
        <v>2</v>
      </c>
      <c r="DX554" t="s">
        <v>357</v>
      </c>
      <c r="DY554">
        <v>2.83647</v>
      </c>
      <c r="DZ554">
        <v>2.6397</v>
      </c>
      <c r="EA554">
        <v>0.137233</v>
      </c>
      <c r="EB554">
        <v>0.144612</v>
      </c>
      <c r="EC554">
        <v>0.0814342</v>
      </c>
      <c r="ED554">
        <v>0.0550081</v>
      </c>
      <c r="EE554">
        <v>24060.3</v>
      </c>
      <c r="EF554">
        <v>20881.6</v>
      </c>
      <c r="EG554">
        <v>24981.6</v>
      </c>
      <c r="EH554">
        <v>23790.1</v>
      </c>
      <c r="EI554">
        <v>39203.3</v>
      </c>
      <c r="EJ554">
        <v>37244.7</v>
      </c>
      <c r="EK554">
        <v>45196.5</v>
      </c>
      <c r="EL554">
        <v>42476.1</v>
      </c>
      <c r="EM554">
        <v>1.7559</v>
      </c>
      <c r="EN554">
        <v>2.0389</v>
      </c>
      <c r="EO554">
        <v>0.016965</v>
      </c>
      <c r="EP554">
        <v>0</v>
      </c>
      <c r="EQ554">
        <v>24.7747</v>
      </c>
      <c r="ER554">
        <v>999.9</v>
      </c>
      <c r="ES554">
        <v>24.423</v>
      </c>
      <c r="ET554">
        <v>41.594</v>
      </c>
      <c r="EU554">
        <v>27.3004</v>
      </c>
      <c r="EV554">
        <v>50.8134</v>
      </c>
      <c r="EW554">
        <v>30.9375</v>
      </c>
      <c r="EX554">
        <v>2</v>
      </c>
      <c r="EY554">
        <v>0.203288</v>
      </c>
      <c r="EZ554">
        <v>2.46289</v>
      </c>
      <c r="FA554">
        <v>20.2278</v>
      </c>
      <c r="FB554">
        <v>5.23301</v>
      </c>
      <c r="FC554">
        <v>11.9918</v>
      </c>
      <c r="FD554">
        <v>4.95575</v>
      </c>
      <c r="FE554">
        <v>3.304</v>
      </c>
      <c r="FF554">
        <v>351.1</v>
      </c>
      <c r="FG554">
        <v>9999</v>
      </c>
      <c r="FH554">
        <v>9999</v>
      </c>
      <c r="FI554">
        <v>6429.5</v>
      </c>
      <c r="FJ554">
        <v>1.86814</v>
      </c>
      <c r="FK554">
        <v>1.86401</v>
      </c>
      <c r="FL554">
        <v>1.87136</v>
      </c>
      <c r="FM554">
        <v>1.86261</v>
      </c>
      <c r="FN554">
        <v>1.86188</v>
      </c>
      <c r="FO554">
        <v>1.86829</v>
      </c>
      <c r="FP554">
        <v>1.85841</v>
      </c>
      <c r="FQ554">
        <v>1.86462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5.93</v>
      </c>
      <c r="GF554">
        <v>0.3648</v>
      </c>
      <c r="GG554">
        <v>2.14445261950712</v>
      </c>
      <c r="GH554">
        <v>0.00524579190152856</v>
      </c>
      <c r="GI554">
        <v>-2.61795653493914e-06</v>
      </c>
      <c r="GJ554">
        <v>1.03317073579164e-09</v>
      </c>
      <c r="GK554">
        <v>-0.0325879594738201</v>
      </c>
      <c r="GL554">
        <v>-0.0124659139965973</v>
      </c>
      <c r="GM554">
        <v>0.00156445697122576</v>
      </c>
      <c r="GN554">
        <v>-1.32223106024955e-05</v>
      </c>
      <c r="GO554">
        <v>14</v>
      </c>
      <c r="GP554">
        <v>2225</v>
      </c>
      <c r="GQ554">
        <v>3</v>
      </c>
      <c r="GR554">
        <v>45</v>
      </c>
      <c r="GS554">
        <v>3221.6</v>
      </c>
      <c r="GT554">
        <v>3221.6</v>
      </c>
      <c r="GU554">
        <v>2.92603</v>
      </c>
      <c r="GV554">
        <v>2.40112</v>
      </c>
      <c r="GW554">
        <v>1.99829</v>
      </c>
      <c r="GX554">
        <v>2.70874</v>
      </c>
      <c r="GY554">
        <v>2.09351</v>
      </c>
      <c r="GZ554">
        <v>2.40234</v>
      </c>
      <c r="HA554">
        <v>45.4614</v>
      </c>
      <c r="HB554">
        <v>13.6592</v>
      </c>
      <c r="HC554">
        <v>18</v>
      </c>
      <c r="HD554">
        <v>428.51</v>
      </c>
      <c r="HE554">
        <v>609.708</v>
      </c>
      <c r="HF554">
        <v>23.438</v>
      </c>
      <c r="HG554">
        <v>30.316</v>
      </c>
      <c r="HH554">
        <v>29.9981</v>
      </c>
      <c r="HI554">
        <v>30.3065</v>
      </c>
      <c r="HJ554">
        <v>30.2923</v>
      </c>
      <c r="HK554">
        <v>58.5459</v>
      </c>
      <c r="HL554">
        <v>53.5482</v>
      </c>
      <c r="HM554">
        <v>0</v>
      </c>
      <c r="HN554">
        <v>23.4166</v>
      </c>
      <c r="HO554">
        <v>1160.38</v>
      </c>
      <c r="HP554">
        <v>13.885</v>
      </c>
      <c r="HQ554">
        <v>95.6305</v>
      </c>
      <c r="HR554">
        <v>99.8318</v>
      </c>
    </row>
    <row r="555" spans="1:226">
      <c r="A555">
        <v>539</v>
      </c>
      <c r="B555">
        <v>1657491418.6</v>
      </c>
      <c r="C555">
        <v>4949.09999990463</v>
      </c>
      <c r="D555" t="s">
        <v>1441</v>
      </c>
      <c r="E555" t="s">
        <v>1442</v>
      </c>
      <c r="F555">
        <v>5</v>
      </c>
      <c r="G555" t="s">
        <v>1306</v>
      </c>
      <c r="H555" t="s">
        <v>354</v>
      </c>
      <c r="I555">
        <v>1657491415.8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1157.40293097127</v>
      </c>
      <c r="AK555">
        <v>1087.05860606061</v>
      </c>
      <c r="AL555">
        <v>3.50374182351182</v>
      </c>
      <c r="AM555">
        <v>66.5686079850961</v>
      </c>
      <c r="AN555">
        <f>(AP555 - AO555 + BO555*1E3/(8.314*(BQ555+273.15)) * AR555/BN555 * AQ555) * BN555/(100*BB555) * 1000/(1000 - AP555)</f>
        <v>0</v>
      </c>
      <c r="AO555">
        <v>13.8011727329211</v>
      </c>
      <c r="AP555">
        <v>23.8327927272727</v>
      </c>
      <c r="AQ555">
        <v>0.00831382899325632</v>
      </c>
      <c r="AR555">
        <v>77.6826224575981</v>
      </c>
      <c r="AS555">
        <v>15</v>
      </c>
      <c r="AT555">
        <v>3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1657491415.8</v>
      </c>
      <c r="BH555">
        <v>1053.3</v>
      </c>
      <c r="BI555">
        <v>1142.478</v>
      </c>
      <c r="BJ555">
        <v>23.82675</v>
      </c>
      <c r="BK555">
        <v>13.80064</v>
      </c>
      <c r="BL555">
        <v>1047.344</v>
      </c>
      <c r="BM555">
        <v>23.46143</v>
      </c>
      <c r="BN555">
        <v>500.0539</v>
      </c>
      <c r="BO555">
        <v>72.19044</v>
      </c>
      <c r="BP555">
        <v>0.02318458</v>
      </c>
      <c r="BQ555">
        <v>26.48502</v>
      </c>
      <c r="BR555">
        <v>25.05317</v>
      </c>
      <c r="BS555">
        <v>999.9</v>
      </c>
      <c r="BT555">
        <v>0</v>
      </c>
      <c r="BU555">
        <v>0</v>
      </c>
      <c r="BV555">
        <v>9985.812</v>
      </c>
      <c r="BW555">
        <v>0</v>
      </c>
      <c r="BX555">
        <v>174.2964</v>
      </c>
      <c r="BY555">
        <v>-89.17669</v>
      </c>
      <c r="BZ555">
        <v>1079.011</v>
      </c>
      <c r="CA555">
        <v>1158.464</v>
      </c>
      <c r="CB555">
        <v>10.0261</v>
      </c>
      <c r="CC555">
        <v>1142.478</v>
      </c>
      <c r="CD555">
        <v>13.80064</v>
      </c>
      <c r="CE555">
        <v>1.720063</v>
      </c>
      <c r="CF555">
        <v>0.9962753</v>
      </c>
      <c r="CG555">
        <v>15.07869</v>
      </c>
      <c r="CH555">
        <v>6.862019</v>
      </c>
      <c r="CI555">
        <v>2000.006</v>
      </c>
      <c r="CJ555">
        <v>0.9799963</v>
      </c>
      <c r="CK555">
        <v>0.02000379</v>
      </c>
      <c r="CL555">
        <v>0</v>
      </c>
      <c r="CM555">
        <v>2.47177</v>
      </c>
      <c r="CN555">
        <v>0</v>
      </c>
      <c r="CO555">
        <v>13874.43</v>
      </c>
      <c r="CP555">
        <v>16705.44</v>
      </c>
      <c r="CQ555">
        <v>47.687</v>
      </c>
      <c r="CR555">
        <v>49.0434</v>
      </c>
      <c r="CS555">
        <v>48.812</v>
      </c>
      <c r="CT555">
        <v>47.2122</v>
      </c>
      <c r="CU555">
        <v>46.812</v>
      </c>
      <c r="CV555">
        <v>1959.996</v>
      </c>
      <c r="CW555">
        <v>40.01</v>
      </c>
      <c r="CX555">
        <v>0</v>
      </c>
      <c r="CY555">
        <v>1651558203</v>
      </c>
      <c r="CZ555">
        <v>0</v>
      </c>
      <c r="DA555">
        <v>0</v>
      </c>
      <c r="DB555" t="s">
        <v>356</v>
      </c>
      <c r="DC555">
        <v>1657298120.5</v>
      </c>
      <c r="DD555">
        <v>1657298120.5</v>
      </c>
      <c r="DE555">
        <v>0</v>
      </c>
      <c r="DF555">
        <v>1.391</v>
      </c>
      <c r="DG555">
        <v>0.035</v>
      </c>
      <c r="DH555">
        <v>2.39</v>
      </c>
      <c r="DI555">
        <v>0.104</v>
      </c>
      <c r="DJ555">
        <v>419</v>
      </c>
      <c r="DK555">
        <v>18</v>
      </c>
      <c r="DL555">
        <v>0.11</v>
      </c>
      <c r="DM555">
        <v>0.02</v>
      </c>
      <c r="DN555">
        <v>-88.99585</v>
      </c>
      <c r="DO555">
        <v>-0.876844277673463</v>
      </c>
      <c r="DP555">
        <v>0.135182456332173</v>
      </c>
      <c r="DQ555">
        <v>0</v>
      </c>
      <c r="DR555">
        <v>10.119555</v>
      </c>
      <c r="DS555">
        <v>-0.786713696060048</v>
      </c>
      <c r="DT555">
        <v>0.0770425984439777</v>
      </c>
      <c r="DU555">
        <v>0</v>
      </c>
      <c r="DV555">
        <v>0</v>
      </c>
      <c r="DW555">
        <v>2</v>
      </c>
      <c r="DX555" t="s">
        <v>357</v>
      </c>
      <c r="DY555">
        <v>2.8365</v>
      </c>
      <c r="DZ555">
        <v>2.63947</v>
      </c>
      <c r="EA555">
        <v>0.138662</v>
      </c>
      <c r="EB555">
        <v>0.145977</v>
      </c>
      <c r="EC555">
        <v>0.0814821</v>
      </c>
      <c r="ED555">
        <v>0.0550537</v>
      </c>
      <c r="EE555">
        <v>24022</v>
      </c>
      <c r="EF555">
        <v>20849.5</v>
      </c>
      <c r="EG555">
        <v>24983.1</v>
      </c>
      <c r="EH555">
        <v>23791.4</v>
      </c>
      <c r="EI555">
        <v>39203.2</v>
      </c>
      <c r="EJ555">
        <v>37244.9</v>
      </c>
      <c r="EK555">
        <v>45198.7</v>
      </c>
      <c r="EL555">
        <v>42478.3</v>
      </c>
      <c r="EM555">
        <v>1.7562</v>
      </c>
      <c r="EN555">
        <v>2.03923</v>
      </c>
      <c r="EO555">
        <v>0.0174157</v>
      </c>
      <c r="EP555">
        <v>0</v>
      </c>
      <c r="EQ555">
        <v>24.764</v>
      </c>
      <c r="ER555">
        <v>999.9</v>
      </c>
      <c r="ES555">
        <v>24.423</v>
      </c>
      <c r="ET555">
        <v>41.594</v>
      </c>
      <c r="EU555">
        <v>27.3007</v>
      </c>
      <c r="EV555">
        <v>51.0034</v>
      </c>
      <c r="EW555">
        <v>30.9255</v>
      </c>
      <c r="EX555">
        <v>2</v>
      </c>
      <c r="EY555">
        <v>0.201552</v>
      </c>
      <c r="EZ555">
        <v>2.54609</v>
      </c>
      <c r="FA555">
        <v>20.2262</v>
      </c>
      <c r="FB555">
        <v>5.23271</v>
      </c>
      <c r="FC555">
        <v>11.992</v>
      </c>
      <c r="FD555">
        <v>4.9556</v>
      </c>
      <c r="FE555">
        <v>3.3039</v>
      </c>
      <c r="FF555">
        <v>351.1</v>
      </c>
      <c r="FG555">
        <v>9999</v>
      </c>
      <c r="FH555">
        <v>9999</v>
      </c>
      <c r="FI555">
        <v>6429.8</v>
      </c>
      <c r="FJ555">
        <v>1.86815</v>
      </c>
      <c r="FK555">
        <v>1.86401</v>
      </c>
      <c r="FL555">
        <v>1.87137</v>
      </c>
      <c r="FM555">
        <v>1.86259</v>
      </c>
      <c r="FN555">
        <v>1.86188</v>
      </c>
      <c r="FO555">
        <v>1.86829</v>
      </c>
      <c r="FP555">
        <v>1.8584</v>
      </c>
      <c r="FQ555">
        <v>1.86462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5.98</v>
      </c>
      <c r="GF555">
        <v>0.3655</v>
      </c>
      <c r="GG555">
        <v>2.14445261950712</v>
      </c>
      <c r="GH555">
        <v>0.00524579190152856</v>
      </c>
      <c r="GI555">
        <v>-2.61795653493914e-06</v>
      </c>
      <c r="GJ555">
        <v>1.03317073579164e-09</v>
      </c>
      <c r="GK555">
        <v>-0.0325879594738201</v>
      </c>
      <c r="GL555">
        <v>-0.0124659139965973</v>
      </c>
      <c r="GM555">
        <v>0.00156445697122576</v>
      </c>
      <c r="GN555">
        <v>-1.32223106024955e-05</v>
      </c>
      <c r="GO555">
        <v>14</v>
      </c>
      <c r="GP555">
        <v>2225</v>
      </c>
      <c r="GQ555">
        <v>3</v>
      </c>
      <c r="GR555">
        <v>45</v>
      </c>
      <c r="GS555">
        <v>3221.6</v>
      </c>
      <c r="GT555">
        <v>3221.6</v>
      </c>
      <c r="GU555">
        <v>2.96021</v>
      </c>
      <c r="GV555">
        <v>2.40601</v>
      </c>
      <c r="GW555">
        <v>1.99829</v>
      </c>
      <c r="GX555">
        <v>2.70752</v>
      </c>
      <c r="GY555">
        <v>2.09351</v>
      </c>
      <c r="GZ555">
        <v>2.41821</v>
      </c>
      <c r="HA555">
        <v>45.4043</v>
      </c>
      <c r="HB555">
        <v>13.668</v>
      </c>
      <c r="HC555">
        <v>18</v>
      </c>
      <c r="HD555">
        <v>428.566</v>
      </c>
      <c r="HE555">
        <v>609.785</v>
      </c>
      <c r="HF555">
        <v>23.3987</v>
      </c>
      <c r="HG555">
        <v>30.2936</v>
      </c>
      <c r="HH555">
        <v>29.9983</v>
      </c>
      <c r="HI555">
        <v>30.2893</v>
      </c>
      <c r="HJ555">
        <v>30.275</v>
      </c>
      <c r="HK555">
        <v>59.2396</v>
      </c>
      <c r="HL555">
        <v>53.2684</v>
      </c>
      <c r="HM555">
        <v>0</v>
      </c>
      <c r="HN555">
        <v>23.3652</v>
      </c>
      <c r="HO555">
        <v>1173.81</v>
      </c>
      <c r="HP555">
        <v>13.9393</v>
      </c>
      <c r="HQ555">
        <v>95.6356</v>
      </c>
      <c r="HR555">
        <v>99.8372</v>
      </c>
    </row>
    <row r="556" spans="1:226">
      <c r="A556">
        <v>540</v>
      </c>
      <c r="B556">
        <v>1657491423.6</v>
      </c>
      <c r="C556">
        <v>4954.09999990463</v>
      </c>
      <c r="D556" t="s">
        <v>1443</v>
      </c>
      <c r="E556" t="s">
        <v>1444</v>
      </c>
      <c r="F556">
        <v>5</v>
      </c>
      <c r="G556" t="s">
        <v>1306</v>
      </c>
      <c r="H556" t="s">
        <v>354</v>
      </c>
      <c r="I556">
        <v>1657491421.1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1174.38707061603</v>
      </c>
      <c r="AK556">
        <v>1104.14206060606</v>
      </c>
      <c r="AL556">
        <v>3.42622964693816</v>
      </c>
      <c r="AM556">
        <v>66.5686079850961</v>
      </c>
      <c r="AN556">
        <f>(AP556 - AO556 + BO556*1E3/(8.314*(BQ556+273.15)) * AR556/BN556 * AQ556) * BN556/(100*BB556) * 1000/(1000 - AP556)</f>
        <v>0</v>
      </c>
      <c r="AO556">
        <v>13.8119363987402</v>
      </c>
      <c r="AP556">
        <v>23.7991151515152</v>
      </c>
      <c r="AQ556">
        <v>-0.00767195446186337</v>
      </c>
      <c r="AR556">
        <v>77.6826224575981</v>
      </c>
      <c r="AS556">
        <v>15</v>
      </c>
      <c r="AT556">
        <v>3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1657491421.1</v>
      </c>
      <c r="BH556">
        <v>1071.13444444444</v>
      </c>
      <c r="BI556">
        <v>1160.25111111111</v>
      </c>
      <c r="BJ556">
        <v>23.8144444444444</v>
      </c>
      <c r="BK556">
        <v>13.8243111111111</v>
      </c>
      <c r="BL556">
        <v>1065.12666666667</v>
      </c>
      <c r="BM556">
        <v>23.4495888888889</v>
      </c>
      <c r="BN556">
        <v>500.042888888889</v>
      </c>
      <c r="BO556">
        <v>72.1898555555556</v>
      </c>
      <c r="BP556">
        <v>0.0231701777777778</v>
      </c>
      <c r="BQ556">
        <v>26.4725888888889</v>
      </c>
      <c r="BR556">
        <v>25.0486555555556</v>
      </c>
      <c r="BS556">
        <v>999.9</v>
      </c>
      <c r="BT556">
        <v>0</v>
      </c>
      <c r="BU556">
        <v>0</v>
      </c>
      <c r="BV556">
        <v>9974.86111111111</v>
      </c>
      <c r="BW556">
        <v>0</v>
      </c>
      <c r="BX556">
        <v>171.597333333333</v>
      </c>
      <c r="BY556">
        <v>-89.1166666666667</v>
      </c>
      <c r="BZ556">
        <v>1097.26666666667</v>
      </c>
      <c r="CA556">
        <v>1176.51555555556</v>
      </c>
      <c r="CB556">
        <v>9.99015666666667</v>
      </c>
      <c r="CC556">
        <v>1160.25111111111</v>
      </c>
      <c r="CD556">
        <v>13.8243111111111</v>
      </c>
      <c r="CE556">
        <v>1.71916111111111</v>
      </c>
      <c r="CF556">
        <v>0.997975333333333</v>
      </c>
      <c r="CG556">
        <v>15.0705333333333</v>
      </c>
      <c r="CH556">
        <v>6.88684888888889</v>
      </c>
      <c r="CI556">
        <v>2000.02444444444</v>
      </c>
      <c r="CJ556">
        <v>0.979996333333333</v>
      </c>
      <c r="CK556">
        <v>0.0200037555555556</v>
      </c>
      <c r="CL556">
        <v>0</v>
      </c>
      <c r="CM556">
        <v>2.61021111111111</v>
      </c>
      <c r="CN556">
        <v>0</v>
      </c>
      <c r="CO556">
        <v>13839.0888888889</v>
      </c>
      <c r="CP556">
        <v>16705.5777777778</v>
      </c>
      <c r="CQ556">
        <v>47.687</v>
      </c>
      <c r="CR556">
        <v>49</v>
      </c>
      <c r="CS556">
        <v>48.812</v>
      </c>
      <c r="CT556">
        <v>47.187</v>
      </c>
      <c r="CU556">
        <v>46.7637777777778</v>
      </c>
      <c r="CV556">
        <v>1960.01444444444</v>
      </c>
      <c r="CW556">
        <v>40.01</v>
      </c>
      <c r="CX556">
        <v>0</v>
      </c>
      <c r="CY556">
        <v>1651558208.4</v>
      </c>
      <c r="CZ556">
        <v>0</v>
      </c>
      <c r="DA556">
        <v>0</v>
      </c>
      <c r="DB556" t="s">
        <v>356</v>
      </c>
      <c r="DC556">
        <v>1657298120.5</v>
      </c>
      <c r="DD556">
        <v>1657298120.5</v>
      </c>
      <c r="DE556">
        <v>0</v>
      </c>
      <c r="DF556">
        <v>1.391</v>
      </c>
      <c r="DG556">
        <v>0.035</v>
      </c>
      <c r="DH556">
        <v>2.39</v>
      </c>
      <c r="DI556">
        <v>0.104</v>
      </c>
      <c r="DJ556">
        <v>419</v>
      </c>
      <c r="DK556">
        <v>18</v>
      </c>
      <c r="DL556">
        <v>0.11</v>
      </c>
      <c r="DM556">
        <v>0.02</v>
      </c>
      <c r="DN556">
        <v>-89.0606625</v>
      </c>
      <c r="DO556">
        <v>-0.591610131331771</v>
      </c>
      <c r="DP556">
        <v>0.121208062206067</v>
      </c>
      <c r="DQ556">
        <v>0</v>
      </c>
      <c r="DR556">
        <v>10.05512525</v>
      </c>
      <c r="DS556">
        <v>-0.581200637898684</v>
      </c>
      <c r="DT556">
        <v>0.0591841483839845</v>
      </c>
      <c r="DU556">
        <v>0</v>
      </c>
      <c r="DV556">
        <v>0</v>
      </c>
      <c r="DW556">
        <v>2</v>
      </c>
      <c r="DX556" t="s">
        <v>357</v>
      </c>
      <c r="DY556">
        <v>2.83681</v>
      </c>
      <c r="DZ556">
        <v>2.63936</v>
      </c>
      <c r="EA556">
        <v>0.140061</v>
      </c>
      <c r="EB556">
        <v>0.147316</v>
      </c>
      <c r="EC556">
        <v>0.0813961</v>
      </c>
      <c r="ED556">
        <v>0.0551947</v>
      </c>
      <c r="EE556">
        <v>23984.3</v>
      </c>
      <c r="EF556">
        <v>20817.9</v>
      </c>
      <c r="EG556">
        <v>24984.4</v>
      </c>
      <c r="EH556">
        <v>23792.5</v>
      </c>
      <c r="EI556">
        <v>39208.9</v>
      </c>
      <c r="EJ556">
        <v>37241.6</v>
      </c>
      <c r="EK556">
        <v>45200.9</v>
      </c>
      <c r="EL556">
        <v>42480.8</v>
      </c>
      <c r="EM556">
        <v>1.75662</v>
      </c>
      <c r="EN556">
        <v>2.03972</v>
      </c>
      <c r="EO556">
        <v>0.0180118</v>
      </c>
      <c r="EP556">
        <v>0</v>
      </c>
      <c r="EQ556">
        <v>24.7536</v>
      </c>
      <c r="ER556">
        <v>999.9</v>
      </c>
      <c r="ES556">
        <v>24.374</v>
      </c>
      <c r="ET556">
        <v>41.583</v>
      </c>
      <c r="EU556">
        <v>27.2285</v>
      </c>
      <c r="EV556">
        <v>51.3134</v>
      </c>
      <c r="EW556">
        <v>30.8494</v>
      </c>
      <c r="EX556">
        <v>2</v>
      </c>
      <c r="EY556">
        <v>0.199896</v>
      </c>
      <c r="EZ556">
        <v>2.59926</v>
      </c>
      <c r="FA556">
        <v>20.2255</v>
      </c>
      <c r="FB556">
        <v>5.23271</v>
      </c>
      <c r="FC556">
        <v>11.9918</v>
      </c>
      <c r="FD556">
        <v>4.95555</v>
      </c>
      <c r="FE556">
        <v>3.3039</v>
      </c>
      <c r="FF556">
        <v>351.1</v>
      </c>
      <c r="FG556">
        <v>9999</v>
      </c>
      <c r="FH556">
        <v>9999</v>
      </c>
      <c r="FI556">
        <v>6429.8</v>
      </c>
      <c r="FJ556">
        <v>1.86815</v>
      </c>
      <c r="FK556">
        <v>1.86401</v>
      </c>
      <c r="FL556">
        <v>1.87136</v>
      </c>
      <c r="FM556">
        <v>1.86255</v>
      </c>
      <c r="FN556">
        <v>1.86188</v>
      </c>
      <c r="FO556">
        <v>1.86829</v>
      </c>
      <c r="FP556">
        <v>1.85838</v>
      </c>
      <c r="FQ556">
        <v>1.86461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6.03</v>
      </c>
      <c r="GF556">
        <v>0.3641</v>
      </c>
      <c r="GG556">
        <v>2.14445261950712</v>
      </c>
      <c r="GH556">
        <v>0.00524579190152856</v>
      </c>
      <c r="GI556">
        <v>-2.61795653493914e-06</v>
      </c>
      <c r="GJ556">
        <v>1.03317073579164e-09</v>
      </c>
      <c r="GK556">
        <v>-0.0325879594738201</v>
      </c>
      <c r="GL556">
        <v>-0.0124659139965973</v>
      </c>
      <c r="GM556">
        <v>0.00156445697122576</v>
      </c>
      <c r="GN556">
        <v>-1.32223106024955e-05</v>
      </c>
      <c r="GO556">
        <v>14</v>
      </c>
      <c r="GP556">
        <v>2225</v>
      </c>
      <c r="GQ556">
        <v>3</v>
      </c>
      <c r="GR556">
        <v>45</v>
      </c>
      <c r="GS556">
        <v>3221.7</v>
      </c>
      <c r="GT556">
        <v>3221.7</v>
      </c>
      <c r="GU556">
        <v>2.99194</v>
      </c>
      <c r="GV556">
        <v>2.40234</v>
      </c>
      <c r="GW556">
        <v>1.99829</v>
      </c>
      <c r="GX556">
        <v>2.70874</v>
      </c>
      <c r="GY556">
        <v>2.09351</v>
      </c>
      <c r="GZ556">
        <v>2.41699</v>
      </c>
      <c r="HA556">
        <v>45.4043</v>
      </c>
      <c r="HB556">
        <v>13.6592</v>
      </c>
      <c r="HC556">
        <v>18</v>
      </c>
      <c r="HD556">
        <v>428.701</v>
      </c>
      <c r="HE556">
        <v>610.008</v>
      </c>
      <c r="HF556">
        <v>23.3483</v>
      </c>
      <c r="HG556">
        <v>30.2719</v>
      </c>
      <c r="HH556">
        <v>29.9984</v>
      </c>
      <c r="HI556">
        <v>30.2729</v>
      </c>
      <c r="HJ556">
        <v>30.2586</v>
      </c>
      <c r="HK556">
        <v>59.8635</v>
      </c>
      <c r="HL556">
        <v>52.9912</v>
      </c>
      <c r="HM556">
        <v>0</v>
      </c>
      <c r="HN556">
        <v>23.3157</v>
      </c>
      <c r="HO556">
        <v>1193.9</v>
      </c>
      <c r="HP556">
        <v>14.0172</v>
      </c>
      <c r="HQ556">
        <v>95.6404</v>
      </c>
      <c r="HR556">
        <v>99.8426</v>
      </c>
    </row>
    <row r="557" spans="1:226">
      <c r="A557">
        <v>541</v>
      </c>
      <c r="B557">
        <v>1657491428.6</v>
      </c>
      <c r="C557">
        <v>4959.09999990463</v>
      </c>
      <c r="D557" t="s">
        <v>1445</v>
      </c>
      <c r="E557" t="s">
        <v>1446</v>
      </c>
      <c r="F557">
        <v>5</v>
      </c>
      <c r="G557" t="s">
        <v>1306</v>
      </c>
      <c r="H557" t="s">
        <v>354</v>
      </c>
      <c r="I557">
        <v>1657491425.8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1191.61995717684</v>
      </c>
      <c r="AK557">
        <v>1121.4283030303</v>
      </c>
      <c r="AL557">
        <v>3.45300191648475</v>
      </c>
      <c r="AM557">
        <v>66.5686079850961</v>
      </c>
      <c r="AN557">
        <f>(AP557 - AO557 + BO557*1E3/(8.314*(BQ557+273.15)) * AR557/BN557 * AQ557) * BN557/(100*BB557) * 1000/(1000 - AP557)</f>
        <v>0</v>
      </c>
      <c r="AO557">
        <v>13.8655053175035</v>
      </c>
      <c r="AP557">
        <v>23.7645315151515</v>
      </c>
      <c r="AQ557">
        <v>-0.0117180419706024</v>
      </c>
      <c r="AR557">
        <v>77.6826224575981</v>
      </c>
      <c r="AS557">
        <v>15</v>
      </c>
      <c r="AT557">
        <v>3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1657491425.8</v>
      </c>
      <c r="BH557">
        <v>1086.979</v>
      </c>
      <c r="BI557">
        <v>1176.167</v>
      </c>
      <c r="BJ557">
        <v>23.77545</v>
      </c>
      <c r="BK557">
        <v>13.88212</v>
      </c>
      <c r="BL557">
        <v>1080.919</v>
      </c>
      <c r="BM557">
        <v>23.41205</v>
      </c>
      <c r="BN557">
        <v>499.9381</v>
      </c>
      <c r="BO557">
        <v>72.1893</v>
      </c>
      <c r="BP557">
        <v>0.02357649</v>
      </c>
      <c r="BQ557">
        <v>26.46124</v>
      </c>
      <c r="BR557">
        <v>25.04984</v>
      </c>
      <c r="BS557">
        <v>999.9</v>
      </c>
      <c r="BT557">
        <v>0</v>
      </c>
      <c r="BU557">
        <v>0</v>
      </c>
      <c r="BV557">
        <v>9930.813</v>
      </c>
      <c r="BW557">
        <v>0</v>
      </c>
      <c r="BX557">
        <v>170.7879</v>
      </c>
      <c r="BY557">
        <v>-89.18923</v>
      </c>
      <c r="BZ557">
        <v>1113.453</v>
      </c>
      <c r="CA557">
        <v>1192.725</v>
      </c>
      <c r="CB557">
        <v>9.893345</v>
      </c>
      <c r="CC557">
        <v>1176.167</v>
      </c>
      <c r="CD557">
        <v>13.88212</v>
      </c>
      <c r="CE557">
        <v>1.716334</v>
      </c>
      <c r="CF557">
        <v>1.0021395</v>
      </c>
      <c r="CG557">
        <v>15.04495</v>
      </c>
      <c r="CH557">
        <v>6.947508</v>
      </c>
      <c r="CI557">
        <v>1999.995</v>
      </c>
      <c r="CJ557">
        <v>0.9799963</v>
      </c>
      <c r="CK557">
        <v>0.02000379</v>
      </c>
      <c r="CL557">
        <v>0</v>
      </c>
      <c r="CM557">
        <v>2.53964</v>
      </c>
      <c r="CN557">
        <v>0</v>
      </c>
      <c r="CO557">
        <v>13805.07</v>
      </c>
      <c r="CP557">
        <v>16705.34</v>
      </c>
      <c r="CQ557">
        <v>47.687</v>
      </c>
      <c r="CR557">
        <v>49</v>
      </c>
      <c r="CS557">
        <v>48.812</v>
      </c>
      <c r="CT557">
        <v>47.187</v>
      </c>
      <c r="CU557">
        <v>46.7562</v>
      </c>
      <c r="CV557">
        <v>1959.985</v>
      </c>
      <c r="CW557">
        <v>40.01</v>
      </c>
      <c r="CX557">
        <v>0</v>
      </c>
      <c r="CY557">
        <v>1651558213.2</v>
      </c>
      <c r="CZ557">
        <v>0</v>
      </c>
      <c r="DA557">
        <v>0</v>
      </c>
      <c r="DB557" t="s">
        <v>356</v>
      </c>
      <c r="DC557">
        <v>1657298120.5</v>
      </c>
      <c r="DD557">
        <v>1657298120.5</v>
      </c>
      <c r="DE557">
        <v>0</v>
      </c>
      <c r="DF557">
        <v>1.391</v>
      </c>
      <c r="DG557">
        <v>0.035</v>
      </c>
      <c r="DH557">
        <v>2.39</v>
      </c>
      <c r="DI557">
        <v>0.104</v>
      </c>
      <c r="DJ557">
        <v>419</v>
      </c>
      <c r="DK557">
        <v>18</v>
      </c>
      <c r="DL557">
        <v>0.11</v>
      </c>
      <c r="DM557">
        <v>0.02</v>
      </c>
      <c r="DN557">
        <v>-89.1001125</v>
      </c>
      <c r="DO557">
        <v>-0.758943714821837</v>
      </c>
      <c r="DP557">
        <v>0.130204566332175</v>
      </c>
      <c r="DQ557">
        <v>0</v>
      </c>
      <c r="DR557">
        <v>10.0054275</v>
      </c>
      <c r="DS557">
        <v>-0.595738986866814</v>
      </c>
      <c r="DT557">
        <v>0.0607776837642731</v>
      </c>
      <c r="DU557">
        <v>0</v>
      </c>
      <c r="DV557">
        <v>0</v>
      </c>
      <c r="DW557">
        <v>2</v>
      </c>
      <c r="DX557" t="s">
        <v>357</v>
      </c>
      <c r="DY557">
        <v>2.83665</v>
      </c>
      <c r="DZ557">
        <v>2.63957</v>
      </c>
      <c r="EA557">
        <v>0.14146</v>
      </c>
      <c r="EB557">
        <v>0.148663</v>
      </c>
      <c r="EC557">
        <v>0.081339</v>
      </c>
      <c r="ED557">
        <v>0.0554454</v>
      </c>
      <c r="EE557">
        <v>23946.8</v>
      </c>
      <c r="EF557">
        <v>20786.1</v>
      </c>
      <c r="EG557">
        <v>24985.8</v>
      </c>
      <c r="EH557">
        <v>23793.7</v>
      </c>
      <c r="EI557">
        <v>39213.7</v>
      </c>
      <c r="EJ557">
        <v>37233.3</v>
      </c>
      <c r="EK557">
        <v>45203.6</v>
      </c>
      <c r="EL557">
        <v>42482.6</v>
      </c>
      <c r="EM557">
        <v>1.75645</v>
      </c>
      <c r="EN557">
        <v>2.04037</v>
      </c>
      <c r="EO557">
        <v>0.0186637</v>
      </c>
      <c r="EP557">
        <v>0</v>
      </c>
      <c r="EQ557">
        <v>24.742</v>
      </c>
      <c r="ER557">
        <v>999.9</v>
      </c>
      <c r="ES557">
        <v>24.374</v>
      </c>
      <c r="ET557">
        <v>41.583</v>
      </c>
      <c r="EU557">
        <v>27.2257</v>
      </c>
      <c r="EV557">
        <v>50.9034</v>
      </c>
      <c r="EW557">
        <v>30.9736</v>
      </c>
      <c r="EX557">
        <v>2</v>
      </c>
      <c r="EY557">
        <v>0.198168</v>
      </c>
      <c r="EZ557">
        <v>2.6352</v>
      </c>
      <c r="FA557">
        <v>20.2248</v>
      </c>
      <c r="FB557">
        <v>5.23301</v>
      </c>
      <c r="FC557">
        <v>11.992</v>
      </c>
      <c r="FD557">
        <v>4.9558</v>
      </c>
      <c r="FE557">
        <v>3.304</v>
      </c>
      <c r="FF557">
        <v>351.1</v>
      </c>
      <c r="FG557">
        <v>9999</v>
      </c>
      <c r="FH557">
        <v>9999</v>
      </c>
      <c r="FI557">
        <v>6430</v>
      </c>
      <c r="FJ557">
        <v>1.86815</v>
      </c>
      <c r="FK557">
        <v>1.86401</v>
      </c>
      <c r="FL557">
        <v>1.87136</v>
      </c>
      <c r="FM557">
        <v>1.86259</v>
      </c>
      <c r="FN557">
        <v>1.86188</v>
      </c>
      <c r="FO557">
        <v>1.86829</v>
      </c>
      <c r="FP557">
        <v>1.8584</v>
      </c>
      <c r="FQ557">
        <v>1.86462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6.09</v>
      </c>
      <c r="GF557">
        <v>0.3632</v>
      </c>
      <c r="GG557">
        <v>2.14445261950712</v>
      </c>
      <c r="GH557">
        <v>0.00524579190152856</v>
      </c>
      <c r="GI557">
        <v>-2.61795653493914e-06</v>
      </c>
      <c r="GJ557">
        <v>1.03317073579164e-09</v>
      </c>
      <c r="GK557">
        <v>-0.0325879594738201</v>
      </c>
      <c r="GL557">
        <v>-0.0124659139965973</v>
      </c>
      <c r="GM557">
        <v>0.00156445697122576</v>
      </c>
      <c r="GN557">
        <v>-1.32223106024955e-05</v>
      </c>
      <c r="GO557">
        <v>14</v>
      </c>
      <c r="GP557">
        <v>2225</v>
      </c>
      <c r="GQ557">
        <v>3</v>
      </c>
      <c r="GR557">
        <v>45</v>
      </c>
      <c r="GS557">
        <v>3221.8</v>
      </c>
      <c r="GT557">
        <v>3221.8</v>
      </c>
      <c r="GU557">
        <v>3.02612</v>
      </c>
      <c r="GV557">
        <v>2.40845</v>
      </c>
      <c r="GW557">
        <v>1.99829</v>
      </c>
      <c r="GX557">
        <v>2.70874</v>
      </c>
      <c r="GY557">
        <v>2.09351</v>
      </c>
      <c r="GZ557">
        <v>2.40845</v>
      </c>
      <c r="HA557">
        <v>45.3758</v>
      </c>
      <c r="HB557">
        <v>13.668</v>
      </c>
      <c r="HC557">
        <v>18</v>
      </c>
      <c r="HD557">
        <v>428.485</v>
      </c>
      <c r="HE557">
        <v>610.339</v>
      </c>
      <c r="HF557">
        <v>23.2955</v>
      </c>
      <c r="HG557">
        <v>30.25</v>
      </c>
      <c r="HH557">
        <v>29.9984</v>
      </c>
      <c r="HI557">
        <v>30.256</v>
      </c>
      <c r="HJ557">
        <v>30.241</v>
      </c>
      <c r="HK557">
        <v>60.5535</v>
      </c>
      <c r="HL557">
        <v>52.6682</v>
      </c>
      <c r="HM557">
        <v>0</v>
      </c>
      <c r="HN557">
        <v>23.2658</v>
      </c>
      <c r="HO557">
        <v>1207.31</v>
      </c>
      <c r="HP557">
        <v>14.0899</v>
      </c>
      <c r="HQ557">
        <v>95.646</v>
      </c>
      <c r="HR557">
        <v>99.847</v>
      </c>
    </row>
    <row r="558" spans="1:226">
      <c r="A558">
        <v>542</v>
      </c>
      <c r="B558">
        <v>1657491433.6</v>
      </c>
      <c r="C558">
        <v>4964.09999990463</v>
      </c>
      <c r="D558" t="s">
        <v>1447</v>
      </c>
      <c r="E558" t="s">
        <v>1448</v>
      </c>
      <c r="F558">
        <v>5</v>
      </c>
      <c r="G558" t="s">
        <v>1306</v>
      </c>
      <c r="H558" t="s">
        <v>354</v>
      </c>
      <c r="I558">
        <v>1657491431.1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1208.91661197167</v>
      </c>
      <c r="AK558">
        <v>1138.79824242424</v>
      </c>
      <c r="AL558">
        <v>3.47746799011424</v>
      </c>
      <c r="AM558">
        <v>66.5686079850961</v>
      </c>
      <c r="AN558">
        <f>(AP558 - AO558 + BO558*1E3/(8.314*(BQ558+273.15)) * AR558/BN558 * AQ558) * BN558/(100*BB558) * 1000/(1000 - AP558)</f>
        <v>0</v>
      </c>
      <c r="AO558">
        <v>13.9642800602008</v>
      </c>
      <c r="AP558">
        <v>23.790496969697</v>
      </c>
      <c r="AQ558">
        <v>0.00781616848772917</v>
      </c>
      <c r="AR558">
        <v>77.6826224575981</v>
      </c>
      <c r="AS558">
        <v>15</v>
      </c>
      <c r="AT558">
        <v>3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1657491431.1</v>
      </c>
      <c r="BH558">
        <v>1104.91111111111</v>
      </c>
      <c r="BI558">
        <v>1194.09222222222</v>
      </c>
      <c r="BJ558">
        <v>23.7831555555556</v>
      </c>
      <c r="BK558">
        <v>13.9799222222222</v>
      </c>
      <c r="BL558">
        <v>1098.79333333333</v>
      </c>
      <c r="BM558">
        <v>23.4194888888889</v>
      </c>
      <c r="BN558">
        <v>500.032666666667</v>
      </c>
      <c r="BO558">
        <v>72.1881444444444</v>
      </c>
      <c r="BP558">
        <v>0.0227956666666667</v>
      </c>
      <c r="BQ558">
        <v>26.4548444444444</v>
      </c>
      <c r="BR558">
        <v>25.0467777777778</v>
      </c>
      <c r="BS558">
        <v>999.9</v>
      </c>
      <c r="BT558">
        <v>0</v>
      </c>
      <c r="BU558">
        <v>0</v>
      </c>
      <c r="BV558">
        <v>10010.2833333333</v>
      </c>
      <c r="BW558">
        <v>0</v>
      </c>
      <c r="BX558">
        <v>169.501777777778</v>
      </c>
      <c r="BY558">
        <v>-89.1815222222222</v>
      </c>
      <c r="BZ558">
        <v>1131.82777777778</v>
      </c>
      <c r="CA558">
        <v>1211.02222222222</v>
      </c>
      <c r="CB558">
        <v>9.80323222222222</v>
      </c>
      <c r="CC558">
        <v>1194.09222222222</v>
      </c>
      <c r="CD558">
        <v>13.9799222222222</v>
      </c>
      <c r="CE558">
        <v>1.71686222222222</v>
      </c>
      <c r="CF558">
        <v>1.00918555555556</v>
      </c>
      <c r="CG558">
        <v>15.0497333333333</v>
      </c>
      <c r="CH558">
        <v>7.04965333333333</v>
      </c>
      <c r="CI558">
        <v>2000.06555555556</v>
      </c>
      <c r="CJ558">
        <v>0.979996666666667</v>
      </c>
      <c r="CK558">
        <v>0.0200034111111111</v>
      </c>
      <c r="CL558">
        <v>0</v>
      </c>
      <c r="CM558">
        <v>2.55574444444444</v>
      </c>
      <c r="CN558">
        <v>0</v>
      </c>
      <c r="CO558">
        <v>13772.8777777778</v>
      </c>
      <c r="CP558">
        <v>16705.9666666667</v>
      </c>
      <c r="CQ558">
        <v>47.6456666666667</v>
      </c>
      <c r="CR558">
        <v>48.972</v>
      </c>
      <c r="CS558">
        <v>48.7913333333333</v>
      </c>
      <c r="CT558">
        <v>47.1525555555556</v>
      </c>
      <c r="CU558">
        <v>46.75</v>
      </c>
      <c r="CV558">
        <v>1960.05555555556</v>
      </c>
      <c r="CW558">
        <v>40.01</v>
      </c>
      <c r="CX558">
        <v>0</v>
      </c>
      <c r="CY558">
        <v>1651558218</v>
      </c>
      <c r="CZ558">
        <v>0</v>
      </c>
      <c r="DA558">
        <v>0</v>
      </c>
      <c r="DB558" t="s">
        <v>356</v>
      </c>
      <c r="DC558">
        <v>1657298120.5</v>
      </c>
      <c r="DD558">
        <v>1657298120.5</v>
      </c>
      <c r="DE558">
        <v>0</v>
      </c>
      <c r="DF558">
        <v>1.391</v>
      </c>
      <c r="DG558">
        <v>0.035</v>
      </c>
      <c r="DH558">
        <v>2.39</v>
      </c>
      <c r="DI558">
        <v>0.104</v>
      </c>
      <c r="DJ558">
        <v>419</v>
      </c>
      <c r="DK558">
        <v>18</v>
      </c>
      <c r="DL558">
        <v>0.11</v>
      </c>
      <c r="DM558">
        <v>0.02</v>
      </c>
      <c r="DN558">
        <v>-89.1634175</v>
      </c>
      <c r="DO558">
        <v>-0.353150093808441</v>
      </c>
      <c r="DP558">
        <v>0.0893189394459541</v>
      </c>
      <c r="DQ558">
        <v>0</v>
      </c>
      <c r="DR558">
        <v>9.94176675</v>
      </c>
      <c r="DS558">
        <v>-0.852386679174472</v>
      </c>
      <c r="DT558">
        <v>0.0855659288031018</v>
      </c>
      <c r="DU558">
        <v>0</v>
      </c>
      <c r="DV558">
        <v>0</v>
      </c>
      <c r="DW558">
        <v>2</v>
      </c>
      <c r="DX558" t="s">
        <v>357</v>
      </c>
      <c r="DY558">
        <v>2.83711</v>
      </c>
      <c r="DZ558">
        <v>2.63921</v>
      </c>
      <c r="EA558">
        <v>0.142855</v>
      </c>
      <c r="EB558">
        <v>0.149981</v>
      </c>
      <c r="EC558">
        <v>0.0813874</v>
      </c>
      <c r="ED558">
        <v>0.0556902</v>
      </c>
      <c r="EE558">
        <v>23909.6</v>
      </c>
      <c r="EF558">
        <v>20755.1</v>
      </c>
      <c r="EG558">
        <v>24987.5</v>
      </c>
      <c r="EH558">
        <v>23795</v>
      </c>
      <c r="EI558">
        <v>39213.3</v>
      </c>
      <c r="EJ558">
        <v>37225.9</v>
      </c>
      <c r="EK558">
        <v>45205.5</v>
      </c>
      <c r="EL558">
        <v>42485</v>
      </c>
      <c r="EM558">
        <v>1.757</v>
      </c>
      <c r="EN558">
        <v>2.04042</v>
      </c>
      <c r="EO558">
        <v>0.0194274</v>
      </c>
      <c r="EP558">
        <v>0</v>
      </c>
      <c r="EQ558">
        <v>24.7305</v>
      </c>
      <c r="ER558">
        <v>999.9</v>
      </c>
      <c r="ES558">
        <v>24.374</v>
      </c>
      <c r="ET558">
        <v>41.583</v>
      </c>
      <c r="EU558">
        <v>27.2294</v>
      </c>
      <c r="EV558">
        <v>51.8134</v>
      </c>
      <c r="EW558">
        <v>30.9255</v>
      </c>
      <c r="EX558">
        <v>2</v>
      </c>
      <c r="EY558">
        <v>0.196387</v>
      </c>
      <c r="EZ558">
        <v>2.65071</v>
      </c>
      <c r="FA558">
        <v>20.2247</v>
      </c>
      <c r="FB558">
        <v>5.23241</v>
      </c>
      <c r="FC558">
        <v>11.9918</v>
      </c>
      <c r="FD558">
        <v>4.9556</v>
      </c>
      <c r="FE558">
        <v>3.30395</v>
      </c>
      <c r="FF558">
        <v>351.1</v>
      </c>
      <c r="FG558">
        <v>9999</v>
      </c>
      <c r="FH558">
        <v>9999</v>
      </c>
      <c r="FI558">
        <v>6430</v>
      </c>
      <c r="FJ558">
        <v>1.86819</v>
      </c>
      <c r="FK558">
        <v>1.86401</v>
      </c>
      <c r="FL558">
        <v>1.87134</v>
      </c>
      <c r="FM558">
        <v>1.86259</v>
      </c>
      <c r="FN558">
        <v>1.86188</v>
      </c>
      <c r="FO558">
        <v>1.86829</v>
      </c>
      <c r="FP558">
        <v>1.85839</v>
      </c>
      <c r="FQ558">
        <v>1.8646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6.14</v>
      </c>
      <c r="GF558">
        <v>0.3639</v>
      </c>
      <c r="GG558">
        <v>2.14445261950712</v>
      </c>
      <c r="GH558">
        <v>0.00524579190152856</v>
      </c>
      <c r="GI558">
        <v>-2.61795653493914e-06</v>
      </c>
      <c r="GJ558">
        <v>1.03317073579164e-09</v>
      </c>
      <c r="GK558">
        <v>-0.0325879594738201</v>
      </c>
      <c r="GL558">
        <v>-0.0124659139965973</v>
      </c>
      <c r="GM558">
        <v>0.00156445697122576</v>
      </c>
      <c r="GN558">
        <v>-1.32223106024955e-05</v>
      </c>
      <c r="GO558">
        <v>14</v>
      </c>
      <c r="GP558">
        <v>2225</v>
      </c>
      <c r="GQ558">
        <v>3</v>
      </c>
      <c r="GR558">
        <v>45</v>
      </c>
      <c r="GS558">
        <v>3221.9</v>
      </c>
      <c r="GT558">
        <v>3221.9</v>
      </c>
      <c r="GU558">
        <v>3.05664</v>
      </c>
      <c r="GV558">
        <v>2.40234</v>
      </c>
      <c r="GW558">
        <v>1.99829</v>
      </c>
      <c r="GX558">
        <v>2.70874</v>
      </c>
      <c r="GY558">
        <v>2.09351</v>
      </c>
      <c r="GZ558">
        <v>2.40723</v>
      </c>
      <c r="HA558">
        <v>45.3473</v>
      </c>
      <c r="HB558">
        <v>13.6592</v>
      </c>
      <c r="HC558">
        <v>18</v>
      </c>
      <c r="HD558">
        <v>428.688</v>
      </c>
      <c r="HE558">
        <v>610.199</v>
      </c>
      <c r="HF558">
        <v>23.2432</v>
      </c>
      <c r="HG558">
        <v>30.228</v>
      </c>
      <c r="HH558">
        <v>29.9984</v>
      </c>
      <c r="HI558">
        <v>30.239</v>
      </c>
      <c r="HJ558">
        <v>30.2239</v>
      </c>
      <c r="HK558">
        <v>61.1662</v>
      </c>
      <c r="HL558">
        <v>52.3804</v>
      </c>
      <c r="HM558">
        <v>0</v>
      </c>
      <c r="HN558">
        <v>23.218</v>
      </c>
      <c r="HO558">
        <v>1220.77</v>
      </c>
      <c r="HP558">
        <v>14.1553</v>
      </c>
      <c r="HQ558">
        <v>95.6509</v>
      </c>
      <c r="HR558">
        <v>99.8526</v>
      </c>
    </row>
    <row r="559" spans="1:226">
      <c r="A559">
        <v>543</v>
      </c>
      <c r="B559">
        <v>1657491438.6</v>
      </c>
      <c r="C559">
        <v>4969.09999990463</v>
      </c>
      <c r="D559" t="s">
        <v>1449</v>
      </c>
      <c r="E559" t="s">
        <v>1450</v>
      </c>
      <c r="F559">
        <v>5</v>
      </c>
      <c r="G559" t="s">
        <v>1306</v>
      </c>
      <c r="H559" t="s">
        <v>354</v>
      </c>
      <c r="I559">
        <v>1657491435.8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1226.05305502368</v>
      </c>
      <c r="AK559">
        <v>1155.9303030303</v>
      </c>
      <c r="AL559">
        <v>3.40540814674566</v>
      </c>
      <c r="AM559">
        <v>66.5686079850961</v>
      </c>
      <c r="AN559">
        <f>(AP559 - AO559 + BO559*1E3/(8.314*(BQ559+273.15)) * AR559/BN559 * AQ559) * BN559/(100*BB559) * 1000/(1000 - AP559)</f>
        <v>0</v>
      </c>
      <c r="AO559">
        <v>14.0493132539146</v>
      </c>
      <c r="AP559">
        <v>23.79956</v>
      </c>
      <c r="AQ559">
        <v>-0.000132515004460128</v>
      </c>
      <c r="AR559">
        <v>77.6826224575981</v>
      </c>
      <c r="AS559">
        <v>15</v>
      </c>
      <c r="AT559">
        <v>3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1657491435.8</v>
      </c>
      <c r="BH559">
        <v>1120.717</v>
      </c>
      <c r="BI559">
        <v>1209.891</v>
      </c>
      <c r="BJ559">
        <v>23.79258</v>
      </c>
      <c r="BK559">
        <v>14.05749</v>
      </c>
      <c r="BL559">
        <v>1114.548</v>
      </c>
      <c r="BM559">
        <v>23.42854</v>
      </c>
      <c r="BN559">
        <v>499.9099</v>
      </c>
      <c r="BO559">
        <v>72.18735</v>
      </c>
      <c r="BP559">
        <v>0.02348151</v>
      </c>
      <c r="BQ559">
        <v>26.44518</v>
      </c>
      <c r="BR559">
        <v>25.05078</v>
      </c>
      <c r="BS559">
        <v>999.9</v>
      </c>
      <c r="BT559">
        <v>0</v>
      </c>
      <c r="BU559">
        <v>0</v>
      </c>
      <c r="BV559">
        <v>9958.872</v>
      </c>
      <c r="BW559">
        <v>0</v>
      </c>
      <c r="BX559">
        <v>167.8084</v>
      </c>
      <c r="BY559">
        <v>-89.17158</v>
      </c>
      <c r="BZ559">
        <v>1148.032</v>
      </c>
      <c r="CA559">
        <v>1227.141</v>
      </c>
      <c r="CB559">
        <v>9.735092</v>
      </c>
      <c r="CC559">
        <v>1209.891</v>
      </c>
      <c r="CD559">
        <v>14.05749</v>
      </c>
      <c r="CE559">
        <v>1.717525</v>
      </c>
      <c r="CF559">
        <v>1.01477</v>
      </c>
      <c r="CG559">
        <v>15.05574</v>
      </c>
      <c r="CH559">
        <v>7.130209</v>
      </c>
      <c r="CI559">
        <v>2000.006</v>
      </c>
      <c r="CJ559">
        <v>0.9799963</v>
      </c>
      <c r="CK559">
        <v>0.02000379</v>
      </c>
      <c r="CL559">
        <v>0</v>
      </c>
      <c r="CM559">
        <v>2.43565</v>
      </c>
      <c r="CN559">
        <v>0</v>
      </c>
      <c r="CO559">
        <v>13744.49</v>
      </c>
      <c r="CP559">
        <v>16705.46</v>
      </c>
      <c r="CQ559">
        <v>47.625</v>
      </c>
      <c r="CR559">
        <v>48.937</v>
      </c>
      <c r="CS559">
        <v>48.75</v>
      </c>
      <c r="CT559">
        <v>47.125</v>
      </c>
      <c r="CU559">
        <v>46.75</v>
      </c>
      <c r="CV559">
        <v>1959.996</v>
      </c>
      <c r="CW559">
        <v>40.01</v>
      </c>
      <c r="CX559">
        <v>0</v>
      </c>
      <c r="CY559">
        <v>1651558223.4</v>
      </c>
      <c r="CZ559">
        <v>0</v>
      </c>
      <c r="DA559">
        <v>0</v>
      </c>
      <c r="DB559" t="s">
        <v>356</v>
      </c>
      <c r="DC559">
        <v>1657298120.5</v>
      </c>
      <c r="DD559">
        <v>1657298120.5</v>
      </c>
      <c r="DE559">
        <v>0</v>
      </c>
      <c r="DF559">
        <v>1.391</v>
      </c>
      <c r="DG559">
        <v>0.035</v>
      </c>
      <c r="DH559">
        <v>2.39</v>
      </c>
      <c r="DI559">
        <v>0.104</v>
      </c>
      <c r="DJ559">
        <v>419</v>
      </c>
      <c r="DK559">
        <v>18</v>
      </c>
      <c r="DL559">
        <v>0.11</v>
      </c>
      <c r="DM559">
        <v>0.02</v>
      </c>
      <c r="DN559">
        <v>-89.1599875</v>
      </c>
      <c r="DO559">
        <v>-0.238263039399506</v>
      </c>
      <c r="DP559">
        <v>0.0959481974491966</v>
      </c>
      <c r="DQ559">
        <v>0</v>
      </c>
      <c r="DR559">
        <v>9.87201175</v>
      </c>
      <c r="DS559">
        <v>-1.04873684803002</v>
      </c>
      <c r="DT559">
        <v>0.101391677096483</v>
      </c>
      <c r="DU559">
        <v>0</v>
      </c>
      <c r="DV559">
        <v>0</v>
      </c>
      <c r="DW559">
        <v>2</v>
      </c>
      <c r="DX559" t="s">
        <v>357</v>
      </c>
      <c r="DY559">
        <v>2.83725</v>
      </c>
      <c r="DZ559">
        <v>2.63979</v>
      </c>
      <c r="EA559">
        <v>0.144218</v>
      </c>
      <c r="EB559">
        <v>0.151286</v>
      </c>
      <c r="EC559">
        <v>0.0814165</v>
      </c>
      <c r="ED559">
        <v>0.0558677</v>
      </c>
      <c r="EE559">
        <v>23872.7</v>
      </c>
      <c r="EF559">
        <v>20724.1</v>
      </c>
      <c r="EG559">
        <v>24988.6</v>
      </c>
      <c r="EH559">
        <v>23795.9</v>
      </c>
      <c r="EI559">
        <v>39214</v>
      </c>
      <c r="EJ559">
        <v>37219.9</v>
      </c>
      <c r="EK559">
        <v>45207.7</v>
      </c>
      <c r="EL559">
        <v>42486.2</v>
      </c>
      <c r="EM559">
        <v>1.75715</v>
      </c>
      <c r="EN559">
        <v>2.04065</v>
      </c>
      <c r="EO559">
        <v>0.0195391</v>
      </c>
      <c r="EP559">
        <v>0</v>
      </c>
      <c r="EQ559">
        <v>24.7175</v>
      </c>
      <c r="ER559">
        <v>999.9</v>
      </c>
      <c r="ES559">
        <v>24.374</v>
      </c>
      <c r="ET559">
        <v>41.563</v>
      </c>
      <c r="EU559">
        <v>27.2008</v>
      </c>
      <c r="EV559">
        <v>51.4634</v>
      </c>
      <c r="EW559">
        <v>31.0016</v>
      </c>
      <c r="EX559">
        <v>2</v>
      </c>
      <c r="EY559">
        <v>0.194601</v>
      </c>
      <c r="EZ559">
        <v>2.66726</v>
      </c>
      <c r="FA559">
        <v>20.2245</v>
      </c>
      <c r="FB559">
        <v>5.23286</v>
      </c>
      <c r="FC559">
        <v>11.9915</v>
      </c>
      <c r="FD559">
        <v>4.9556</v>
      </c>
      <c r="FE559">
        <v>3.3039</v>
      </c>
      <c r="FF559">
        <v>351.1</v>
      </c>
      <c r="FG559">
        <v>9999</v>
      </c>
      <c r="FH559">
        <v>9999</v>
      </c>
      <c r="FI559">
        <v>6430.3</v>
      </c>
      <c r="FJ559">
        <v>1.86817</v>
      </c>
      <c r="FK559">
        <v>1.86401</v>
      </c>
      <c r="FL559">
        <v>1.87136</v>
      </c>
      <c r="FM559">
        <v>1.86261</v>
      </c>
      <c r="FN559">
        <v>1.86188</v>
      </c>
      <c r="FO559">
        <v>1.86829</v>
      </c>
      <c r="FP559">
        <v>1.85844</v>
      </c>
      <c r="FQ559">
        <v>1.86462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6.2</v>
      </c>
      <c r="GF559">
        <v>0.3643</v>
      </c>
      <c r="GG559">
        <v>2.14445261950712</v>
      </c>
      <c r="GH559">
        <v>0.00524579190152856</v>
      </c>
      <c r="GI559">
        <v>-2.61795653493914e-06</v>
      </c>
      <c r="GJ559">
        <v>1.03317073579164e-09</v>
      </c>
      <c r="GK559">
        <v>-0.0325879594738201</v>
      </c>
      <c r="GL559">
        <v>-0.0124659139965973</v>
      </c>
      <c r="GM559">
        <v>0.00156445697122576</v>
      </c>
      <c r="GN559">
        <v>-1.32223106024955e-05</v>
      </c>
      <c r="GO559">
        <v>14</v>
      </c>
      <c r="GP559">
        <v>2225</v>
      </c>
      <c r="GQ559">
        <v>3</v>
      </c>
      <c r="GR559">
        <v>45</v>
      </c>
      <c r="GS559">
        <v>3222</v>
      </c>
      <c r="GT559">
        <v>3222</v>
      </c>
      <c r="GU559">
        <v>3.0896</v>
      </c>
      <c r="GV559">
        <v>2.40234</v>
      </c>
      <c r="GW559">
        <v>1.99829</v>
      </c>
      <c r="GX559">
        <v>2.70874</v>
      </c>
      <c r="GY559">
        <v>2.09351</v>
      </c>
      <c r="GZ559">
        <v>2.41943</v>
      </c>
      <c r="HA559">
        <v>45.3188</v>
      </c>
      <c r="HB559">
        <v>13.6592</v>
      </c>
      <c r="HC559">
        <v>18</v>
      </c>
      <c r="HD559">
        <v>428.655</v>
      </c>
      <c r="HE559">
        <v>610.192</v>
      </c>
      <c r="HF559">
        <v>23.1932</v>
      </c>
      <c r="HG559">
        <v>30.2055</v>
      </c>
      <c r="HH559">
        <v>29.9984</v>
      </c>
      <c r="HI559">
        <v>30.2215</v>
      </c>
      <c r="HJ559">
        <v>30.2063</v>
      </c>
      <c r="HK559">
        <v>61.8104</v>
      </c>
      <c r="HL559">
        <v>52.103</v>
      </c>
      <c r="HM559">
        <v>0</v>
      </c>
      <c r="HN559">
        <v>23.1675</v>
      </c>
      <c r="HO559">
        <v>1241.11</v>
      </c>
      <c r="HP559">
        <v>14.1964</v>
      </c>
      <c r="HQ559">
        <v>95.6554</v>
      </c>
      <c r="HR559">
        <v>99.8558</v>
      </c>
    </row>
    <row r="560" spans="1:226">
      <c r="A560">
        <v>544</v>
      </c>
      <c r="B560">
        <v>1657491443.6</v>
      </c>
      <c r="C560">
        <v>4974.09999990463</v>
      </c>
      <c r="D560" t="s">
        <v>1451</v>
      </c>
      <c r="E560" t="s">
        <v>1452</v>
      </c>
      <c r="F560">
        <v>5</v>
      </c>
      <c r="G560" t="s">
        <v>1306</v>
      </c>
      <c r="H560" t="s">
        <v>354</v>
      </c>
      <c r="I560">
        <v>1657491441.1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1242.47547181102</v>
      </c>
      <c r="AK560">
        <v>1172.72557575758</v>
      </c>
      <c r="AL560">
        <v>3.3499011768729</v>
      </c>
      <c r="AM560">
        <v>66.5686079850961</v>
      </c>
      <c r="AN560">
        <f>(AP560 - AO560 + BO560*1E3/(8.314*(BQ560+273.15)) * AR560/BN560 * AQ560) * BN560/(100*BB560) * 1000/(1000 - AP560)</f>
        <v>0</v>
      </c>
      <c r="AO560">
        <v>14.0831670296265</v>
      </c>
      <c r="AP560">
        <v>23.7852606060606</v>
      </c>
      <c r="AQ560">
        <v>-0.000821876055417439</v>
      </c>
      <c r="AR560">
        <v>77.6826224575981</v>
      </c>
      <c r="AS560">
        <v>15</v>
      </c>
      <c r="AT560">
        <v>3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1657491441.1</v>
      </c>
      <c r="BH560">
        <v>1138.35555555556</v>
      </c>
      <c r="BI560">
        <v>1227.05888888889</v>
      </c>
      <c r="BJ560">
        <v>23.7938444444444</v>
      </c>
      <c r="BK560">
        <v>14.0942666666667</v>
      </c>
      <c r="BL560">
        <v>1132.13</v>
      </c>
      <c r="BM560">
        <v>23.4297555555556</v>
      </c>
      <c r="BN560">
        <v>500.015333333333</v>
      </c>
      <c r="BO560">
        <v>72.1865555555556</v>
      </c>
      <c r="BP560">
        <v>0.0230539777777778</v>
      </c>
      <c r="BQ560">
        <v>26.4239777777778</v>
      </c>
      <c r="BR560">
        <v>25.0313</v>
      </c>
      <c r="BS560">
        <v>999.9</v>
      </c>
      <c r="BT560">
        <v>0</v>
      </c>
      <c r="BU560">
        <v>0</v>
      </c>
      <c r="BV560">
        <v>10020.6944444444</v>
      </c>
      <c r="BW560">
        <v>0</v>
      </c>
      <c r="BX560">
        <v>165.326666666667</v>
      </c>
      <c r="BY560">
        <v>-88.7002</v>
      </c>
      <c r="BZ560">
        <v>1166.10222222222</v>
      </c>
      <c r="CA560">
        <v>1244.59888888889</v>
      </c>
      <c r="CB560">
        <v>9.69954222222222</v>
      </c>
      <c r="CC560">
        <v>1227.05888888889</v>
      </c>
      <c r="CD560">
        <v>14.0942666666667</v>
      </c>
      <c r="CE560">
        <v>1.71759444444444</v>
      </c>
      <c r="CF560">
        <v>1.01741888888889</v>
      </c>
      <c r="CG560">
        <v>15.0563666666667</v>
      </c>
      <c r="CH560">
        <v>7.16822444444444</v>
      </c>
      <c r="CI560">
        <v>1999.97444444444</v>
      </c>
      <c r="CJ560">
        <v>0.979996</v>
      </c>
      <c r="CK560">
        <v>0.0200041</v>
      </c>
      <c r="CL560">
        <v>0</v>
      </c>
      <c r="CM560">
        <v>2.43826666666667</v>
      </c>
      <c r="CN560">
        <v>0</v>
      </c>
      <c r="CO560">
        <v>13717</v>
      </c>
      <c r="CP560">
        <v>16705.2</v>
      </c>
      <c r="CQ560">
        <v>47.625</v>
      </c>
      <c r="CR560">
        <v>48.937</v>
      </c>
      <c r="CS560">
        <v>48.75</v>
      </c>
      <c r="CT560">
        <v>47.104</v>
      </c>
      <c r="CU560">
        <v>46.75</v>
      </c>
      <c r="CV560">
        <v>1959.96444444444</v>
      </c>
      <c r="CW560">
        <v>40.01</v>
      </c>
      <c r="CX560">
        <v>0</v>
      </c>
      <c r="CY560">
        <v>1651558228.2</v>
      </c>
      <c r="CZ560">
        <v>0</v>
      </c>
      <c r="DA560">
        <v>0</v>
      </c>
      <c r="DB560" t="s">
        <v>356</v>
      </c>
      <c r="DC560">
        <v>1657298120.5</v>
      </c>
      <c r="DD560">
        <v>1657298120.5</v>
      </c>
      <c r="DE560">
        <v>0</v>
      </c>
      <c r="DF560">
        <v>1.391</v>
      </c>
      <c r="DG560">
        <v>0.035</v>
      </c>
      <c r="DH560">
        <v>2.39</v>
      </c>
      <c r="DI560">
        <v>0.104</v>
      </c>
      <c r="DJ560">
        <v>419</v>
      </c>
      <c r="DK560">
        <v>18</v>
      </c>
      <c r="DL560">
        <v>0.11</v>
      </c>
      <c r="DM560">
        <v>0.02</v>
      </c>
      <c r="DN560">
        <v>-89.08802</v>
      </c>
      <c r="DO560">
        <v>1.24646454033776</v>
      </c>
      <c r="DP560">
        <v>0.211858963935916</v>
      </c>
      <c r="DQ560">
        <v>0</v>
      </c>
      <c r="DR560">
        <v>9.79768925</v>
      </c>
      <c r="DS560">
        <v>-0.823347129455921</v>
      </c>
      <c r="DT560">
        <v>0.0811617146007741</v>
      </c>
      <c r="DU560">
        <v>0</v>
      </c>
      <c r="DV560">
        <v>0</v>
      </c>
      <c r="DW560">
        <v>2</v>
      </c>
      <c r="DX560" t="s">
        <v>357</v>
      </c>
      <c r="DY560">
        <v>2.83743</v>
      </c>
      <c r="DZ560">
        <v>2.63963</v>
      </c>
      <c r="EA560">
        <v>0.14555</v>
      </c>
      <c r="EB560">
        <v>0.152538</v>
      </c>
      <c r="EC560">
        <v>0.0813779</v>
      </c>
      <c r="ED560">
        <v>0.0559862</v>
      </c>
      <c r="EE560">
        <v>23837</v>
      </c>
      <c r="EF560">
        <v>20694.8</v>
      </c>
      <c r="EG560">
        <v>24990</v>
      </c>
      <c r="EH560">
        <v>23797.3</v>
      </c>
      <c r="EI560">
        <v>39217.8</v>
      </c>
      <c r="EJ560">
        <v>37217.2</v>
      </c>
      <c r="EK560">
        <v>45210.2</v>
      </c>
      <c r="EL560">
        <v>42488.3</v>
      </c>
      <c r="EM560">
        <v>1.7575</v>
      </c>
      <c r="EN560">
        <v>2.0413</v>
      </c>
      <c r="EO560">
        <v>0.0200048</v>
      </c>
      <c r="EP560">
        <v>0</v>
      </c>
      <c r="EQ560">
        <v>24.7044</v>
      </c>
      <c r="ER560">
        <v>999.9</v>
      </c>
      <c r="ES560">
        <v>24.374</v>
      </c>
      <c r="ET560">
        <v>41.563</v>
      </c>
      <c r="EU560">
        <v>27.1999</v>
      </c>
      <c r="EV560">
        <v>51.6834</v>
      </c>
      <c r="EW560">
        <v>30.9976</v>
      </c>
      <c r="EX560">
        <v>2</v>
      </c>
      <c r="EY560">
        <v>0.19267</v>
      </c>
      <c r="EZ560">
        <v>2.66139</v>
      </c>
      <c r="FA560">
        <v>20.2247</v>
      </c>
      <c r="FB560">
        <v>5.23286</v>
      </c>
      <c r="FC560">
        <v>11.9918</v>
      </c>
      <c r="FD560">
        <v>4.95565</v>
      </c>
      <c r="FE560">
        <v>3.30395</v>
      </c>
      <c r="FF560">
        <v>351.1</v>
      </c>
      <c r="FG560">
        <v>9999</v>
      </c>
      <c r="FH560">
        <v>9999</v>
      </c>
      <c r="FI560">
        <v>6430.3</v>
      </c>
      <c r="FJ560">
        <v>1.86816</v>
      </c>
      <c r="FK560">
        <v>1.86401</v>
      </c>
      <c r="FL560">
        <v>1.87134</v>
      </c>
      <c r="FM560">
        <v>1.86261</v>
      </c>
      <c r="FN560">
        <v>1.86188</v>
      </c>
      <c r="FO560">
        <v>1.86829</v>
      </c>
      <c r="FP560">
        <v>1.85841</v>
      </c>
      <c r="FQ560">
        <v>1.86462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6.26</v>
      </c>
      <c r="GF560">
        <v>0.3637</v>
      </c>
      <c r="GG560">
        <v>2.14445261950712</v>
      </c>
      <c r="GH560">
        <v>0.00524579190152856</v>
      </c>
      <c r="GI560">
        <v>-2.61795653493914e-06</v>
      </c>
      <c r="GJ560">
        <v>1.03317073579164e-09</v>
      </c>
      <c r="GK560">
        <v>-0.0325879594738201</v>
      </c>
      <c r="GL560">
        <v>-0.0124659139965973</v>
      </c>
      <c r="GM560">
        <v>0.00156445697122576</v>
      </c>
      <c r="GN560">
        <v>-1.32223106024955e-05</v>
      </c>
      <c r="GO560">
        <v>14</v>
      </c>
      <c r="GP560">
        <v>2225</v>
      </c>
      <c r="GQ560">
        <v>3</v>
      </c>
      <c r="GR560">
        <v>45</v>
      </c>
      <c r="GS560">
        <v>3222.1</v>
      </c>
      <c r="GT560">
        <v>3222.1</v>
      </c>
      <c r="GU560">
        <v>3.1189</v>
      </c>
      <c r="GV560">
        <v>2.3999</v>
      </c>
      <c r="GW560">
        <v>1.99829</v>
      </c>
      <c r="GX560">
        <v>2.70752</v>
      </c>
      <c r="GY560">
        <v>2.09351</v>
      </c>
      <c r="GZ560">
        <v>2.43774</v>
      </c>
      <c r="HA560">
        <v>45.3188</v>
      </c>
      <c r="HB560">
        <v>13.668</v>
      </c>
      <c r="HC560">
        <v>18</v>
      </c>
      <c r="HD560">
        <v>428.734</v>
      </c>
      <c r="HE560">
        <v>610.517</v>
      </c>
      <c r="HF560">
        <v>23.1449</v>
      </c>
      <c r="HG560">
        <v>30.1826</v>
      </c>
      <c r="HH560">
        <v>29.9983</v>
      </c>
      <c r="HI560">
        <v>30.2033</v>
      </c>
      <c r="HJ560">
        <v>30.1881</v>
      </c>
      <c r="HK560">
        <v>62.4097</v>
      </c>
      <c r="HL560">
        <v>51.7864</v>
      </c>
      <c r="HM560">
        <v>0</v>
      </c>
      <c r="HN560">
        <v>23.1283</v>
      </c>
      <c r="HO560">
        <v>1254.67</v>
      </c>
      <c r="HP560">
        <v>14.2873</v>
      </c>
      <c r="HQ560">
        <v>95.6607</v>
      </c>
      <c r="HR560">
        <v>99.8612</v>
      </c>
    </row>
    <row r="561" spans="1:226">
      <c r="A561">
        <v>545</v>
      </c>
      <c r="B561">
        <v>1657491448.6</v>
      </c>
      <c r="C561">
        <v>4979.09999990463</v>
      </c>
      <c r="D561" t="s">
        <v>1453</v>
      </c>
      <c r="E561" t="s">
        <v>1454</v>
      </c>
      <c r="F561">
        <v>5</v>
      </c>
      <c r="G561" t="s">
        <v>1306</v>
      </c>
      <c r="H561" t="s">
        <v>354</v>
      </c>
      <c r="I561">
        <v>1657491445.8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1259.09287486432</v>
      </c>
      <c r="AK561">
        <v>1189.51333333333</v>
      </c>
      <c r="AL561">
        <v>3.36182567659511</v>
      </c>
      <c r="AM561">
        <v>66.5686079850961</v>
      </c>
      <c r="AN561">
        <f>(AP561 - AO561 + BO561*1E3/(8.314*(BQ561+273.15)) * AR561/BN561 * AQ561) * BN561/(100*BB561) * 1000/(1000 - AP561)</f>
        <v>0</v>
      </c>
      <c r="AO561">
        <v>14.1399995728726</v>
      </c>
      <c r="AP561">
        <v>23.7677521212121</v>
      </c>
      <c r="AQ561">
        <v>-0.00715750987674281</v>
      </c>
      <c r="AR561">
        <v>77.6826224575981</v>
      </c>
      <c r="AS561">
        <v>15</v>
      </c>
      <c r="AT561">
        <v>3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1657491445.8</v>
      </c>
      <c r="BH561">
        <v>1153.715</v>
      </c>
      <c r="BI561">
        <v>1242.267</v>
      </c>
      <c r="BJ561">
        <v>23.77258</v>
      </c>
      <c r="BK561">
        <v>14.16146</v>
      </c>
      <c r="BL561">
        <v>1147.439</v>
      </c>
      <c r="BM561">
        <v>23.40927</v>
      </c>
      <c r="BN561">
        <v>499.9298</v>
      </c>
      <c r="BO561">
        <v>72.18607</v>
      </c>
      <c r="BP561">
        <v>0.0234882</v>
      </c>
      <c r="BQ561">
        <v>26.40653</v>
      </c>
      <c r="BR561">
        <v>25.03446</v>
      </c>
      <c r="BS561">
        <v>999.9</v>
      </c>
      <c r="BT561">
        <v>0</v>
      </c>
      <c r="BU561">
        <v>0</v>
      </c>
      <c r="BV561">
        <v>9996.505</v>
      </c>
      <c r="BW561">
        <v>0</v>
      </c>
      <c r="BX561">
        <v>160.7266</v>
      </c>
      <c r="BY561">
        <v>-88.5517</v>
      </c>
      <c r="BZ561">
        <v>1181.808</v>
      </c>
      <c r="CA561">
        <v>1260.113</v>
      </c>
      <c r="CB561">
        <v>9.611109</v>
      </c>
      <c r="CC561">
        <v>1242.267</v>
      </c>
      <c r="CD561">
        <v>14.16146</v>
      </c>
      <c r="CE561">
        <v>1.716049</v>
      </c>
      <c r="CF561">
        <v>1.02226</v>
      </c>
      <c r="CG561">
        <v>15.04236</v>
      </c>
      <c r="CH561">
        <v>7.237526</v>
      </c>
      <c r="CI561">
        <v>1999.983</v>
      </c>
      <c r="CJ561">
        <v>0.979996</v>
      </c>
      <c r="CK561">
        <v>0.0200041</v>
      </c>
      <c r="CL561">
        <v>0</v>
      </c>
      <c r="CM561">
        <v>2.49608</v>
      </c>
      <c r="CN561">
        <v>0</v>
      </c>
      <c r="CO561">
        <v>13696.91</v>
      </c>
      <c r="CP561">
        <v>16705.24</v>
      </c>
      <c r="CQ561">
        <v>47.625</v>
      </c>
      <c r="CR561">
        <v>48.9308</v>
      </c>
      <c r="CS561">
        <v>48.75</v>
      </c>
      <c r="CT561">
        <v>47.062</v>
      </c>
      <c r="CU561">
        <v>46.7311</v>
      </c>
      <c r="CV561">
        <v>1959.973</v>
      </c>
      <c r="CW561">
        <v>40.01</v>
      </c>
      <c r="CX561">
        <v>0</v>
      </c>
      <c r="CY561">
        <v>1651558233</v>
      </c>
      <c r="CZ561">
        <v>0</v>
      </c>
      <c r="DA561">
        <v>0</v>
      </c>
      <c r="DB561" t="s">
        <v>356</v>
      </c>
      <c r="DC561">
        <v>1657298120.5</v>
      </c>
      <c r="DD561">
        <v>1657298120.5</v>
      </c>
      <c r="DE561">
        <v>0</v>
      </c>
      <c r="DF561">
        <v>1.391</v>
      </c>
      <c r="DG561">
        <v>0.035</v>
      </c>
      <c r="DH561">
        <v>2.39</v>
      </c>
      <c r="DI561">
        <v>0.104</v>
      </c>
      <c r="DJ561">
        <v>419</v>
      </c>
      <c r="DK561">
        <v>18</v>
      </c>
      <c r="DL561">
        <v>0.11</v>
      </c>
      <c r="DM561">
        <v>0.02</v>
      </c>
      <c r="DN561">
        <v>-88.91038</v>
      </c>
      <c r="DO561">
        <v>2.79708517823674</v>
      </c>
      <c r="DP561">
        <v>0.318895646881546</v>
      </c>
      <c r="DQ561">
        <v>0</v>
      </c>
      <c r="DR561">
        <v>9.71311425</v>
      </c>
      <c r="DS561">
        <v>-0.751197636022544</v>
      </c>
      <c r="DT561">
        <v>0.0740359808095868</v>
      </c>
      <c r="DU561">
        <v>0</v>
      </c>
      <c r="DV561">
        <v>0</v>
      </c>
      <c r="DW561">
        <v>2</v>
      </c>
      <c r="DX561" t="s">
        <v>357</v>
      </c>
      <c r="DY561">
        <v>2.83783</v>
      </c>
      <c r="DZ561">
        <v>2.64001</v>
      </c>
      <c r="EA561">
        <v>0.146863</v>
      </c>
      <c r="EB561">
        <v>0.153762</v>
      </c>
      <c r="EC561">
        <v>0.0813458</v>
      </c>
      <c r="ED561">
        <v>0.0562674</v>
      </c>
      <c r="EE561">
        <v>23802</v>
      </c>
      <c r="EF561">
        <v>20666.2</v>
      </c>
      <c r="EG561">
        <v>24991.6</v>
      </c>
      <c r="EH561">
        <v>23798.7</v>
      </c>
      <c r="EI561">
        <v>39221.2</v>
      </c>
      <c r="EJ561">
        <v>37208.3</v>
      </c>
      <c r="EK561">
        <v>45212.4</v>
      </c>
      <c r="EL561">
        <v>42490.8</v>
      </c>
      <c r="EM561">
        <v>1.75797</v>
      </c>
      <c r="EN561">
        <v>2.04142</v>
      </c>
      <c r="EO561">
        <v>0.0209548</v>
      </c>
      <c r="EP561">
        <v>0</v>
      </c>
      <c r="EQ561">
        <v>24.6888</v>
      </c>
      <c r="ER561">
        <v>999.9</v>
      </c>
      <c r="ES561">
        <v>24.35</v>
      </c>
      <c r="ET561">
        <v>41.553</v>
      </c>
      <c r="EU561">
        <v>27.1586</v>
      </c>
      <c r="EV561">
        <v>51.5134</v>
      </c>
      <c r="EW561">
        <v>31.0016</v>
      </c>
      <c r="EX561">
        <v>2</v>
      </c>
      <c r="EY561">
        <v>0.190678</v>
      </c>
      <c r="EZ561">
        <v>2.63249</v>
      </c>
      <c r="FA561">
        <v>20.2253</v>
      </c>
      <c r="FB561">
        <v>5.23256</v>
      </c>
      <c r="FC561">
        <v>11.9918</v>
      </c>
      <c r="FD561">
        <v>4.95565</v>
      </c>
      <c r="FE561">
        <v>3.30398</v>
      </c>
      <c r="FF561">
        <v>351.1</v>
      </c>
      <c r="FG561">
        <v>9999</v>
      </c>
      <c r="FH561">
        <v>9999</v>
      </c>
      <c r="FI561">
        <v>6430.5</v>
      </c>
      <c r="FJ561">
        <v>1.8682</v>
      </c>
      <c r="FK561">
        <v>1.86401</v>
      </c>
      <c r="FL561">
        <v>1.87135</v>
      </c>
      <c r="FM561">
        <v>1.86261</v>
      </c>
      <c r="FN561">
        <v>1.86189</v>
      </c>
      <c r="FO561">
        <v>1.86829</v>
      </c>
      <c r="FP561">
        <v>1.85842</v>
      </c>
      <c r="FQ561">
        <v>1.86462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6.3</v>
      </c>
      <c r="GF561">
        <v>0.3631</v>
      </c>
      <c r="GG561">
        <v>2.14445261950712</v>
      </c>
      <c r="GH561">
        <v>0.00524579190152856</v>
      </c>
      <c r="GI561">
        <v>-2.61795653493914e-06</v>
      </c>
      <c r="GJ561">
        <v>1.03317073579164e-09</v>
      </c>
      <c r="GK561">
        <v>-0.0325879594738201</v>
      </c>
      <c r="GL561">
        <v>-0.0124659139965973</v>
      </c>
      <c r="GM561">
        <v>0.00156445697122576</v>
      </c>
      <c r="GN561">
        <v>-1.32223106024955e-05</v>
      </c>
      <c r="GO561">
        <v>14</v>
      </c>
      <c r="GP561">
        <v>2225</v>
      </c>
      <c r="GQ561">
        <v>3</v>
      </c>
      <c r="GR561">
        <v>45</v>
      </c>
      <c r="GS561">
        <v>3222.1</v>
      </c>
      <c r="GT561">
        <v>3222.1</v>
      </c>
      <c r="GU561">
        <v>3.15186</v>
      </c>
      <c r="GV561">
        <v>2.39746</v>
      </c>
      <c r="GW561">
        <v>1.99829</v>
      </c>
      <c r="GX561">
        <v>2.70752</v>
      </c>
      <c r="GY561">
        <v>2.09351</v>
      </c>
      <c r="GZ561">
        <v>2.41211</v>
      </c>
      <c r="HA561">
        <v>45.2904</v>
      </c>
      <c r="HB561">
        <v>13.6592</v>
      </c>
      <c r="HC561">
        <v>18</v>
      </c>
      <c r="HD561">
        <v>428.889</v>
      </c>
      <c r="HE561">
        <v>610.423</v>
      </c>
      <c r="HF561">
        <v>23.1057</v>
      </c>
      <c r="HG561">
        <v>30.1601</v>
      </c>
      <c r="HH561">
        <v>29.9982</v>
      </c>
      <c r="HI561">
        <v>30.1858</v>
      </c>
      <c r="HJ561">
        <v>30.1699</v>
      </c>
      <c r="HK561">
        <v>63.0736</v>
      </c>
      <c r="HL561">
        <v>51.5086</v>
      </c>
      <c r="HM561">
        <v>0</v>
      </c>
      <c r="HN561">
        <v>23.0962</v>
      </c>
      <c r="HO561">
        <v>1274.87</v>
      </c>
      <c r="HP561">
        <v>14.3525</v>
      </c>
      <c r="HQ561">
        <v>95.6659</v>
      </c>
      <c r="HR561">
        <v>99.8669</v>
      </c>
    </row>
    <row r="562" spans="1:226">
      <c r="A562">
        <v>546</v>
      </c>
      <c r="B562">
        <v>1657491453.6</v>
      </c>
      <c r="C562">
        <v>4984.09999990463</v>
      </c>
      <c r="D562" t="s">
        <v>1455</v>
      </c>
      <c r="E562" t="s">
        <v>1456</v>
      </c>
      <c r="F562">
        <v>5</v>
      </c>
      <c r="G562" t="s">
        <v>1306</v>
      </c>
      <c r="H562" t="s">
        <v>354</v>
      </c>
      <c r="I562">
        <v>1657491451.1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1275.98575533853</v>
      </c>
      <c r="AK562">
        <v>1206.28454545454</v>
      </c>
      <c r="AL562">
        <v>3.36626810234565</v>
      </c>
      <c r="AM562">
        <v>66.5686079850961</v>
      </c>
      <c r="AN562">
        <f>(AP562 - AO562 + BO562*1E3/(8.314*(BQ562+273.15)) * AR562/BN562 * AQ562) * BN562/(100*BB562) * 1000/(1000 - AP562)</f>
        <v>0</v>
      </c>
      <c r="AO562">
        <v>14.224489997169</v>
      </c>
      <c r="AP562">
        <v>23.7620363636364</v>
      </c>
      <c r="AQ562">
        <v>-0.000121508112174851</v>
      </c>
      <c r="AR562">
        <v>77.6826224575981</v>
      </c>
      <c r="AS562">
        <v>15</v>
      </c>
      <c r="AT562">
        <v>3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1657491451.1</v>
      </c>
      <c r="BH562">
        <v>1170.93222222222</v>
      </c>
      <c r="BI562">
        <v>1259.99777777778</v>
      </c>
      <c r="BJ562">
        <v>23.7661111111111</v>
      </c>
      <c r="BK562">
        <v>14.2382</v>
      </c>
      <c r="BL562">
        <v>1164.59777777778</v>
      </c>
      <c r="BM562">
        <v>23.4030666666667</v>
      </c>
      <c r="BN562">
        <v>500.020333333333</v>
      </c>
      <c r="BO562">
        <v>72.1848444444444</v>
      </c>
      <c r="BP562">
        <v>0.0231579</v>
      </c>
      <c r="BQ562">
        <v>26.3913666666667</v>
      </c>
      <c r="BR562">
        <v>25.0225222222222</v>
      </c>
      <c r="BS562">
        <v>999.9</v>
      </c>
      <c r="BT562">
        <v>0</v>
      </c>
      <c r="BU562">
        <v>0</v>
      </c>
      <c r="BV562">
        <v>10020.0666666667</v>
      </c>
      <c r="BW562">
        <v>0</v>
      </c>
      <c r="BX562">
        <v>156.397777777778</v>
      </c>
      <c r="BY562">
        <v>-89.0661444444444</v>
      </c>
      <c r="BZ562">
        <v>1199.43888888889</v>
      </c>
      <c r="CA562">
        <v>1278.19777777778</v>
      </c>
      <c r="CB562">
        <v>9.52791</v>
      </c>
      <c r="CC562">
        <v>1259.99777777778</v>
      </c>
      <c r="CD562">
        <v>14.2382</v>
      </c>
      <c r="CE562">
        <v>1.71555333333333</v>
      </c>
      <c r="CF562">
        <v>1.02778333333333</v>
      </c>
      <c r="CG562">
        <v>15.0379</v>
      </c>
      <c r="CH562">
        <v>7.31629</v>
      </c>
      <c r="CI562">
        <v>2000.03222222222</v>
      </c>
      <c r="CJ562">
        <v>0.979996333333333</v>
      </c>
      <c r="CK562">
        <v>0.0200037555555556</v>
      </c>
      <c r="CL562">
        <v>0</v>
      </c>
      <c r="CM562">
        <v>2.51686666666667</v>
      </c>
      <c r="CN562">
        <v>0</v>
      </c>
      <c r="CO562">
        <v>13679.3111111111</v>
      </c>
      <c r="CP562">
        <v>16705.6555555556</v>
      </c>
      <c r="CQ562">
        <v>47.618</v>
      </c>
      <c r="CR562">
        <v>48.875</v>
      </c>
      <c r="CS562">
        <v>48.75</v>
      </c>
      <c r="CT562">
        <v>47.062</v>
      </c>
      <c r="CU562">
        <v>46.687</v>
      </c>
      <c r="CV562">
        <v>1960.02222222222</v>
      </c>
      <c r="CW562">
        <v>40.01</v>
      </c>
      <c r="CX562">
        <v>0</v>
      </c>
      <c r="CY562">
        <v>1651558238.4</v>
      </c>
      <c r="CZ562">
        <v>0</v>
      </c>
      <c r="DA562">
        <v>0</v>
      </c>
      <c r="DB562" t="s">
        <v>356</v>
      </c>
      <c r="DC562">
        <v>1657298120.5</v>
      </c>
      <c r="DD562">
        <v>1657298120.5</v>
      </c>
      <c r="DE562">
        <v>0</v>
      </c>
      <c r="DF562">
        <v>1.391</v>
      </c>
      <c r="DG562">
        <v>0.035</v>
      </c>
      <c r="DH562">
        <v>2.39</v>
      </c>
      <c r="DI562">
        <v>0.104</v>
      </c>
      <c r="DJ562">
        <v>419</v>
      </c>
      <c r="DK562">
        <v>18</v>
      </c>
      <c r="DL562">
        <v>0.11</v>
      </c>
      <c r="DM562">
        <v>0.02</v>
      </c>
      <c r="DN562">
        <v>-88.8450575</v>
      </c>
      <c r="DO562">
        <v>1.36035309568485</v>
      </c>
      <c r="DP562">
        <v>0.331885935139996</v>
      </c>
      <c r="DQ562">
        <v>0</v>
      </c>
      <c r="DR562">
        <v>9.658352</v>
      </c>
      <c r="DS562">
        <v>-0.835541988742991</v>
      </c>
      <c r="DT562">
        <v>0.0821852962883265</v>
      </c>
      <c r="DU562">
        <v>0</v>
      </c>
      <c r="DV562">
        <v>0</v>
      </c>
      <c r="DW562">
        <v>2</v>
      </c>
      <c r="DX562" t="s">
        <v>357</v>
      </c>
      <c r="DY562">
        <v>2.83779</v>
      </c>
      <c r="DZ562">
        <v>2.63983</v>
      </c>
      <c r="EA562">
        <v>0.14817</v>
      </c>
      <c r="EB562">
        <v>0.1551</v>
      </c>
      <c r="EC562">
        <v>0.0813336</v>
      </c>
      <c r="ED562">
        <v>0.0564259</v>
      </c>
      <c r="EE562">
        <v>23767</v>
      </c>
      <c r="EF562">
        <v>20634.6</v>
      </c>
      <c r="EG562">
        <v>24993.2</v>
      </c>
      <c r="EH562">
        <v>23799.8</v>
      </c>
      <c r="EI562">
        <v>39224.2</v>
      </c>
      <c r="EJ562">
        <v>37203.3</v>
      </c>
      <c r="EK562">
        <v>45215.2</v>
      </c>
      <c r="EL562">
        <v>42492.1</v>
      </c>
      <c r="EM562">
        <v>1.75823</v>
      </c>
      <c r="EN562">
        <v>2.04172</v>
      </c>
      <c r="EO562">
        <v>0.0209175</v>
      </c>
      <c r="EP562">
        <v>0</v>
      </c>
      <c r="EQ562">
        <v>24.6715</v>
      </c>
      <c r="ER562">
        <v>999.9</v>
      </c>
      <c r="ES562">
        <v>24.35</v>
      </c>
      <c r="ET562">
        <v>41.553</v>
      </c>
      <c r="EU562">
        <v>27.1631</v>
      </c>
      <c r="EV562">
        <v>51.1634</v>
      </c>
      <c r="EW562">
        <v>31.0657</v>
      </c>
      <c r="EX562">
        <v>2</v>
      </c>
      <c r="EY562">
        <v>0.188656</v>
      </c>
      <c r="EZ562">
        <v>2.61953</v>
      </c>
      <c r="FA562">
        <v>20.2256</v>
      </c>
      <c r="FB562">
        <v>5.23256</v>
      </c>
      <c r="FC562">
        <v>11.992</v>
      </c>
      <c r="FD562">
        <v>4.95555</v>
      </c>
      <c r="FE562">
        <v>3.30398</v>
      </c>
      <c r="FF562">
        <v>351.1</v>
      </c>
      <c r="FG562">
        <v>9999</v>
      </c>
      <c r="FH562">
        <v>9999</v>
      </c>
      <c r="FI562">
        <v>6430.5</v>
      </c>
      <c r="FJ562">
        <v>1.86819</v>
      </c>
      <c r="FK562">
        <v>1.86401</v>
      </c>
      <c r="FL562">
        <v>1.87136</v>
      </c>
      <c r="FM562">
        <v>1.86261</v>
      </c>
      <c r="FN562">
        <v>1.86188</v>
      </c>
      <c r="FO562">
        <v>1.86829</v>
      </c>
      <c r="FP562">
        <v>1.85838</v>
      </c>
      <c r="FQ562">
        <v>1.86461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6.36</v>
      </c>
      <c r="GF562">
        <v>0.3629</v>
      </c>
      <c r="GG562">
        <v>2.14445261950712</v>
      </c>
      <c r="GH562">
        <v>0.00524579190152856</v>
      </c>
      <c r="GI562">
        <v>-2.61795653493914e-06</v>
      </c>
      <c r="GJ562">
        <v>1.03317073579164e-09</v>
      </c>
      <c r="GK562">
        <v>-0.0325879594738201</v>
      </c>
      <c r="GL562">
        <v>-0.0124659139965973</v>
      </c>
      <c r="GM562">
        <v>0.00156445697122576</v>
      </c>
      <c r="GN562">
        <v>-1.32223106024955e-05</v>
      </c>
      <c r="GO562">
        <v>14</v>
      </c>
      <c r="GP562">
        <v>2225</v>
      </c>
      <c r="GQ562">
        <v>3</v>
      </c>
      <c r="GR562">
        <v>45</v>
      </c>
      <c r="GS562">
        <v>3222.2</v>
      </c>
      <c r="GT562">
        <v>3222.2</v>
      </c>
      <c r="GU562">
        <v>3.18237</v>
      </c>
      <c r="GV562">
        <v>2.40112</v>
      </c>
      <c r="GW562">
        <v>1.99829</v>
      </c>
      <c r="GX562">
        <v>2.7063</v>
      </c>
      <c r="GY562">
        <v>2.09351</v>
      </c>
      <c r="GZ562">
        <v>2.38647</v>
      </c>
      <c r="HA562">
        <v>45.2619</v>
      </c>
      <c r="HB562">
        <v>13.6505</v>
      </c>
      <c r="HC562">
        <v>18</v>
      </c>
      <c r="HD562">
        <v>428.914</v>
      </c>
      <c r="HE562">
        <v>610.469</v>
      </c>
      <c r="HF562">
        <v>23.0749</v>
      </c>
      <c r="HG562">
        <v>30.137</v>
      </c>
      <c r="HH562">
        <v>29.9981</v>
      </c>
      <c r="HI562">
        <v>30.1682</v>
      </c>
      <c r="HJ562">
        <v>30.1516</v>
      </c>
      <c r="HK562">
        <v>63.6862</v>
      </c>
      <c r="HL562">
        <v>51.1903</v>
      </c>
      <c r="HM562">
        <v>0</v>
      </c>
      <c r="HN562">
        <v>23.0649</v>
      </c>
      <c r="HO562">
        <v>1288.27</v>
      </c>
      <c r="HP562">
        <v>14.4344</v>
      </c>
      <c r="HQ562">
        <v>95.6718</v>
      </c>
      <c r="HR562">
        <v>99.8706</v>
      </c>
    </row>
    <row r="563" spans="1:226">
      <c r="A563">
        <v>547</v>
      </c>
      <c r="B563">
        <v>1657491458.6</v>
      </c>
      <c r="C563">
        <v>4989.09999990463</v>
      </c>
      <c r="D563" t="s">
        <v>1457</v>
      </c>
      <c r="E563" t="s">
        <v>1458</v>
      </c>
      <c r="F563">
        <v>5</v>
      </c>
      <c r="G563" t="s">
        <v>1306</v>
      </c>
      <c r="H563" t="s">
        <v>354</v>
      </c>
      <c r="I563">
        <v>1657491455.8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1293.28726082951</v>
      </c>
      <c r="AK563">
        <v>1223.42157575758</v>
      </c>
      <c r="AL563">
        <v>3.43897564685258</v>
      </c>
      <c r="AM563">
        <v>66.5686079850961</v>
      </c>
      <c r="AN563">
        <f>(AP563 - AO563 + BO563*1E3/(8.314*(BQ563+273.15)) * AR563/BN563 * AQ563) * BN563/(100*BB563) * 1000/(1000 - AP563)</f>
        <v>0</v>
      </c>
      <c r="AO563">
        <v>14.2925065118666</v>
      </c>
      <c r="AP563">
        <v>23.74924</v>
      </c>
      <c r="AQ563">
        <v>-0.000648034592620772</v>
      </c>
      <c r="AR563">
        <v>77.6826224575981</v>
      </c>
      <c r="AS563">
        <v>15</v>
      </c>
      <c r="AT563">
        <v>3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1657491455.8</v>
      </c>
      <c r="BH563">
        <v>1186.606</v>
      </c>
      <c r="BI563">
        <v>1275.766</v>
      </c>
      <c r="BJ563">
        <v>23.75578</v>
      </c>
      <c r="BK563">
        <v>14.31048</v>
      </c>
      <c r="BL563">
        <v>1180.219</v>
      </c>
      <c r="BM563">
        <v>23.39312</v>
      </c>
      <c r="BN563">
        <v>499.9926</v>
      </c>
      <c r="BO563">
        <v>72.18396</v>
      </c>
      <c r="BP563">
        <v>0.02335488</v>
      </c>
      <c r="BQ563">
        <v>26.37611</v>
      </c>
      <c r="BR563">
        <v>25.02028</v>
      </c>
      <c r="BS563">
        <v>999.9</v>
      </c>
      <c r="BT563">
        <v>0</v>
      </c>
      <c r="BU563">
        <v>0</v>
      </c>
      <c r="BV563">
        <v>9996.943</v>
      </c>
      <c r="BW563">
        <v>0</v>
      </c>
      <c r="BX563">
        <v>153.0968</v>
      </c>
      <c r="BY563">
        <v>-89.15831</v>
      </c>
      <c r="BZ563">
        <v>1215.481</v>
      </c>
      <c r="CA563">
        <v>1294.285</v>
      </c>
      <c r="CB563">
        <v>9.445289</v>
      </c>
      <c r="CC563">
        <v>1275.766</v>
      </c>
      <c r="CD563">
        <v>14.31048</v>
      </c>
      <c r="CE563">
        <v>1.714785</v>
      </c>
      <c r="CF563">
        <v>1.032987</v>
      </c>
      <c r="CG563">
        <v>15.03094</v>
      </c>
      <c r="CH563">
        <v>7.390114</v>
      </c>
      <c r="CI563">
        <v>2000.002</v>
      </c>
      <c r="CJ563">
        <v>0.979996</v>
      </c>
      <c r="CK563">
        <v>0.0200041</v>
      </c>
      <c r="CL563">
        <v>0</v>
      </c>
      <c r="CM563">
        <v>2.49531</v>
      </c>
      <c r="CN563">
        <v>0</v>
      </c>
      <c r="CO563">
        <v>13665.76</v>
      </c>
      <c r="CP563">
        <v>16705.41</v>
      </c>
      <c r="CQ563">
        <v>47.5809</v>
      </c>
      <c r="CR563">
        <v>48.875</v>
      </c>
      <c r="CS563">
        <v>48.6933</v>
      </c>
      <c r="CT563">
        <v>47.031</v>
      </c>
      <c r="CU563">
        <v>46.687</v>
      </c>
      <c r="CV563">
        <v>1959.992</v>
      </c>
      <c r="CW563">
        <v>40.01</v>
      </c>
      <c r="CX563">
        <v>0</v>
      </c>
      <c r="CY563">
        <v>1651558243.2</v>
      </c>
      <c r="CZ563">
        <v>0</v>
      </c>
      <c r="DA563">
        <v>0</v>
      </c>
      <c r="DB563" t="s">
        <v>356</v>
      </c>
      <c r="DC563">
        <v>1657298120.5</v>
      </c>
      <c r="DD563">
        <v>1657298120.5</v>
      </c>
      <c r="DE563">
        <v>0</v>
      </c>
      <c r="DF563">
        <v>1.391</v>
      </c>
      <c r="DG563">
        <v>0.035</v>
      </c>
      <c r="DH563">
        <v>2.39</v>
      </c>
      <c r="DI563">
        <v>0.104</v>
      </c>
      <c r="DJ563">
        <v>419</v>
      </c>
      <c r="DK563">
        <v>18</v>
      </c>
      <c r="DL563">
        <v>0.11</v>
      </c>
      <c r="DM563">
        <v>0.02</v>
      </c>
      <c r="DN563">
        <v>-88.8834125</v>
      </c>
      <c r="DO563">
        <v>-1.64337298311428</v>
      </c>
      <c r="DP563">
        <v>0.374063981283616</v>
      </c>
      <c r="DQ563">
        <v>0</v>
      </c>
      <c r="DR563">
        <v>9.58784175</v>
      </c>
      <c r="DS563">
        <v>-0.98981302063789</v>
      </c>
      <c r="DT563">
        <v>0.0958554231874103</v>
      </c>
      <c r="DU563">
        <v>0</v>
      </c>
      <c r="DV563">
        <v>0</v>
      </c>
      <c r="DW563">
        <v>2</v>
      </c>
      <c r="DX563" t="s">
        <v>357</v>
      </c>
      <c r="DY563">
        <v>2.83782</v>
      </c>
      <c r="DZ563">
        <v>2.63973</v>
      </c>
      <c r="EA563">
        <v>0.149499</v>
      </c>
      <c r="EB563">
        <v>0.156316</v>
      </c>
      <c r="EC563">
        <v>0.0812878</v>
      </c>
      <c r="ED563">
        <v>0.0566862</v>
      </c>
      <c r="EE563">
        <v>23731.7</v>
      </c>
      <c r="EF563">
        <v>20605.9</v>
      </c>
      <c r="EG563">
        <v>24994.9</v>
      </c>
      <c r="EH563">
        <v>23800.9</v>
      </c>
      <c r="EI563">
        <v>39228.4</v>
      </c>
      <c r="EJ563">
        <v>37194.6</v>
      </c>
      <c r="EK563">
        <v>45217.7</v>
      </c>
      <c r="EL563">
        <v>42493.9</v>
      </c>
      <c r="EM563">
        <v>1.75823</v>
      </c>
      <c r="EN563">
        <v>2.0423</v>
      </c>
      <c r="EO563">
        <v>0.0218488</v>
      </c>
      <c r="EP563">
        <v>0</v>
      </c>
      <c r="EQ563">
        <v>24.6545</v>
      </c>
      <c r="ER563">
        <v>999.9</v>
      </c>
      <c r="ES563">
        <v>24.35</v>
      </c>
      <c r="ET563">
        <v>41.553</v>
      </c>
      <c r="EU563">
        <v>27.1623</v>
      </c>
      <c r="EV563">
        <v>51.6534</v>
      </c>
      <c r="EW563">
        <v>31.1418</v>
      </c>
      <c r="EX563">
        <v>2</v>
      </c>
      <c r="EY563">
        <v>0.186593</v>
      </c>
      <c r="EZ563">
        <v>2.57673</v>
      </c>
      <c r="FA563">
        <v>20.226</v>
      </c>
      <c r="FB563">
        <v>5.23182</v>
      </c>
      <c r="FC563">
        <v>11.9918</v>
      </c>
      <c r="FD563">
        <v>4.9555</v>
      </c>
      <c r="FE563">
        <v>3.30387</v>
      </c>
      <c r="FF563">
        <v>351.1</v>
      </c>
      <c r="FG563">
        <v>9999</v>
      </c>
      <c r="FH563">
        <v>9999</v>
      </c>
      <c r="FI563">
        <v>6430.8</v>
      </c>
      <c r="FJ563">
        <v>1.86821</v>
      </c>
      <c r="FK563">
        <v>1.86401</v>
      </c>
      <c r="FL563">
        <v>1.87137</v>
      </c>
      <c r="FM563">
        <v>1.86263</v>
      </c>
      <c r="FN563">
        <v>1.86188</v>
      </c>
      <c r="FO563">
        <v>1.86829</v>
      </c>
      <c r="FP563">
        <v>1.85838</v>
      </c>
      <c r="FQ563">
        <v>1.86462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6.42</v>
      </c>
      <c r="GF563">
        <v>0.3621</v>
      </c>
      <c r="GG563">
        <v>2.14445261950712</v>
      </c>
      <c r="GH563">
        <v>0.00524579190152856</v>
      </c>
      <c r="GI563">
        <v>-2.61795653493914e-06</v>
      </c>
      <c r="GJ563">
        <v>1.03317073579164e-09</v>
      </c>
      <c r="GK563">
        <v>-0.0325879594738201</v>
      </c>
      <c r="GL563">
        <v>-0.0124659139965973</v>
      </c>
      <c r="GM563">
        <v>0.00156445697122576</v>
      </c>
      <c r="GN563">
        <v>-1.32223106024955e-05</v>
      </c>
      <c r="GO563">
        <v>14</v>
      </c>
      <c r="GP563">
        <v>2225</v>
      </c>
      <c r="GQ563">
        <v>3</v>
      </c>
      <c r="GR563">
        <v>45</v>
      </c>
      <c r="GS563">
        <v>3222.3</v>
      </c>
      <c r="GT563">
        <v>3222.3</v>
      </c>
      <c r="GU563">
        <v>3.21655</v>
      </c>
      <c r="GV563">
        <v>2.3584</v>
      </c>
      <c r="GW563">
        <v>1.99829</v>
      </c>
      <c r="GX563">
        <v>2.70752</v>
      </c>
      <c r="GY563">
        <v>2.09351</v>
      </c>
      <c r="GZ563">
        <v>2.40479</v>
      </c>
      <c r="HA563">
        <v>45.2335</v>
      </c>
      <c r="HB563">
        <v>13.6505</v>
      </c>
      <c r="HC563">
        <v>18</v>
      </c>
      <c r="HD563">
        <v>428.79</v>
      </c>
      <c r="HE563">
        <v>610.733</v>
      </c>
      <c r="HF563">
        <v>23.0474</v>
      </c>
      <c r="HG563">
        <v>30.1142</v>
      </c>
      <c r="HH563">
        <v>29.9981</v>
      </c>
      <c r="HI563">
        <v>30.15</v>
      </c>
      <c r="HJ563">
        <v>30.1334</v>
      </c>
      <c r="HK563">
        <v>64.3511</v>
      </c>
      <c r="HL563">
        <v>50.9061</v>
      </c>
      <c r="HM563">
        <v>0</v>
      </c>
      <c r="HN563">
        <v>23.0462</v>
      </c>
      <c r="HO563">
        <v>1308.48</v>
      </c>
      <c r="HP563">
        <v>14.4392</v>
      </c>
      <c r="HQ563">
        <v>95.6775</v>
      </c>
      <c r="HR563">
        <v>99.8749</v>
      </c>
    </row>
    <row r="564" spans="1:226">
      <c r="A564">
        <v>548</v>
      </c>
      <c r="B564">
        <v>1657491463.6</v>
      </c>
      <c r="C564">
        <v>4994.09999990463</v>
      </c>
      <c r="D564" t="s">
        <v>1459</v>
      </c>
      <c r="E564" t="s">
        <v>1460</v>
      </c>
      <c r="F564">
        <v>5</v>
      </c>
      <c r="G564" t="s">
        <v>1306</v>
      </c>
      <c r="H564" t="s">
        <v>354</v>
      </c>
      <c r="I564">
        <v>1657491461.1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1310.16358520468</v>
      </c>
      <c r="AK564">
        <v>1240.34915151515</v>
      </c>
      <c r="AL564">
        <v>3.37832794571424</v>
      </c>
      <c r="AM564">
        <v>66.5686079850961</v>
      </c>
      <c r="AN564">
        <f>(AP564 - AO564 + BO564*1E3/(8.314*(BQ564+273.15)) * AR564/BN564 * AQ564) * BN564/(100*BB564) * 1000/(1000 - AP564)</f>
        <v>0</v>
      </c>
      <c r="AO564">
        <v>14.3698832262328</v>
      </c>
      <c r="AP564">
        <v>23.7206478787879</v>
      </c>
      <c r="AQ564">
        <v>-0.00831678862312011</v>
      </c>
      <c r="AR564">
        <v>77.6826224575981</v>
      </c>
      <c r="AS564">
        <v>15</v>
      </c>
      <c r="AT564">
        <v>3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1657491461.1</v>
      </c>
      <c r="BH564">
        <v>1204.25444444444</v>
      </c>
      <c r="BI564">
        <v>1293.52888888889</v>
      </c>
      <c r="BJ564">
        <v>23.7274777777778</v>
      </c>
      <c r="BK564">
        <v>14.3809222222222</v>
      </c>
      <c r="BL564">
        <v>1197.80666666667</v>
      </c>
      <c r="BM564">
        <v>23.3658888888889</v>
      </c>
      <c r="BN564">
        <v>499.954666666667</v>
      </c>
      <c r="BO564">
        <v>72.1837</v>
      </c>
      <c r="BP564">
        <v>0.0231310444444444</v>
      </c>
      <c r="BQ564">
        <v>26.3542777777778</v>
      </c>
      <c r="BR564">
        <v>25.0106888888889</v>
      </c>
      <c r="BS564">
        <v>999.9</v>
      </c>
      <c r="BT564">
        <v>0</v>
      </c>
      <c r="BU564">
        <v>0</v>
      </c>
      <c r="BV564">
        <v>10041.8888888889</v>
      </c>
      <c r="BW564">
        <v>0</v>
      </c>
      <c r="BX564">
        <v>149.436111111111</v>
      </c>
      <c r="BY564">
        <v>-89.2745666666667</v>
      </c>
      <c r="BZ564">
        <v>1233.52333333333</v>
      </c>
      <c r="CA564">
        <v>1312.40222222222</v>
      </c>
      <c r="CB564">
        <v>9.34655888888889</v>
      </c>
      <c r="CC564">
        <v>1293.52888888889</v>
      </c>
      <c r="CD564">
        <v>14.3809222222222</v>
      </c>
      <c r="CE564">
        <v>1.71273888888889</v>
      </c>
      <c r="CF564">
        <v>1.03806888888889</v>
      </c>
      <c r="CG564">
        <v>15.0123444444444</v>
      </c>
      <c r="CH564">
        <v>7.46192111111111</v>
      </c>
      <c r="CI564">
        <v>2000.00222222222</v>
      </c>
      <c r="CJ564">
        <v>0.979996</v>
      </c>
      <c r="CK564">
        <v>0.0200041</v>
      </c>
      <c r="CL564">
        <v>0</v>
      </c>
      <c r="CM564">
        <v>2.44373333333333</v>
      </c>
      <c r="CN564">
        <v>0</v>
      </c>
      <c r="CO564">
        <v>13650.0555555556</v>
      </c>
      <c r="CP564">
        <v>16705.4111111111</v>
      </c>
      <c r="CQ564">
        <v>47.562</v>
      </c>
      <c r="CR564">
        <v>48.812</v>
      </c>
      <c r="CS564">
        <v>48.687</v>
      </c>
      <c r="CT564">
        <v>47</v>
      </c>
      <c r="CU564">
        <v>46.687</v>
      </c>
      <c r="CV564">
        <v>1959.99222222222</v>
      </c>
      <c r="CW564">
        <v>40.01</v>
      </c>
      <c r="CX564">
        <v>0</v>
      </c>
      <c r="CY564">
        <v>1651558248</v>
      </c>
      <c r="CZ564">
        <v>0</v>
      </c>
      <c r="DA564">
        <v>0</v>
      </c>
      <c r="DB564" t="s">
        <v>356</v>
      </c>
      <c r="DC564">
        <v>1657298120.5</v>
      </c>
      <c r="DD564">
        <v>1657298120.5</v>
      </c>
      <c r="DE564">
        <v>0</v>
      </c>
      <c r="DF564">
        <v>1.391</v>
      </c>
      <c r="DG564">
        <v>0.035</v>
      </c>
      <c r="DH564">
        <v>2.39</v>
      </c>
      <c r="DI564">
        <v>0.104</v>
      </c>
      <c r="DJ564">
        <v>419</v>
      </c>
      <c r="DK564">
        <v>18</v>
      </c>
      <c r="DL564">
        <v>0.11</v>
      </c>
      <c r="DM564">
        <v>0.02</v>
      </c>
      <c r="DN564">
        <v>-88.9325275</v>
      </c>
      <c r="DO564">
        <v>-2.20174446529063</v>
      </c>
      <c r="DP564">
        <v>0.398448707481591</v>
      </c>
      <c r="DQ564">
        <v>0</v>
      </c>
      <c r="DR564">
        <v>9.501627</v>
      </c>
      <c r="DS564">
        <v>-1.05775474671671</v>
      </c>
      <c r="DT564">
        <v>0.102148147320448</v>
      </c>
      <c r="DU564">
        <v>0</v>
      </c>
      <c r="DV564">
        <v>0</v>
      </c>
      <c r="DW564">
        <v>2</v>
      </c>
      <c r="DX564" t="s">
        <v>357</v>
      </c>
      <c r="DY564">
        <v>2.83839</v>
      </c>
      <c r="DZ564">
        <v>2.63999</v>
      </c>
      <c r="EA564">
        <v>0.150806</v>
      </c>
      <c r="EB564">
        <v>0.157651</v>
      </c>
      <c r="EC564">
        <v>0.0812404</v>
      </c>
      <c r="ED564">
        <v>0.0568125</v>
      </c>
      <c r="EE564">
        <v>23696.5</v>
      </c>
      <c r="EF564">
        <v>20574.6</v>
      </c>
      <c r="EG564">
        <v>24996.2</v>
      </c>
      <c r="EH564">
        <v>23802.2</v>
      </c>
      <c r="EI564">
        <v>39232.3</v>
      </c>
      <c r="EJ564">
        <v>37191.8</v>
      </c>
      <c r="EK564">
        <v>45219.9</v>
      </c>
      <c r="EL564">
        <v>42496.2</v>
      </c>
      <c r="EM564">
        <v>1.75867</v>
      </c>
      <c r="EN564">
        <v>2.0423</v>
      </c>
      <c r="EO564">
        <v>0.0233203</v>
      </c>
      <c r="EP564">
        <v>0</v>
      </c>
      <c r="EQ564">
        <v>24.6379</v>
      </c>
      <c r="ER564">
        <v>999.9</v>
      </c>
      <c r="ES564">
        <v>24.35</v>
      </c>
      <c r="ET564">
        <v>41.543</v>
      </c>
      <c r="EU564">
        <v>27.1466</v>
      </c>
      <c r="EV564">
        <v>51.2434</v>
      </c>
      <c r="EW564">
        <v>31.0537</v>
      </c>
      <c r="EX564">
        <v>2</v>
      </c>
      <c r="EY564">
        <v>0.184444</v>
      </c>
      <c r="EZ564">
        <v>2.54038</v>
      </c>
      <c r="FA564">
        <v>20.2268</v>
      </c>
      <c r="FB564">
        <v>5.23226</v>
      </c>
      <c r="FC564">
        <v>11.9918</v>
      </c>
      <c r="FD564">
        <v>4.95555</v>
      </c>
      <c r="FE564">
        <v>3.30393</v>
      </c>
      <c r="FF564">
        <v>351.1</v>
      </c>
      <c r="FG564">
        <v>9999</v>
      </c>
      <c r="FH564">
        <v>9999</v>
      </c>
      <c r="FI564">
        <v>6430.8</v>
      </c>
      <c r="FJ564">
        <v>1.8682</v>
      </c>
      <c r="FK564">
        <v>1.86401</v>
      </c>
      <c r="FL564">
        <v>1.87136</v>
      </c>
      <c r="FM564">
        <v>1.86263</v>
      </c>
      <c r="FN564">
        <v>1.86188</v>
      </c>
      <c r="FO564">
        <v>1.86829</v>
      </c>
      <c r="FP564">
        <v>1.85839</v>
      </c>
      <c r="FQ564">
        <v>1.86462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6.48</v>
      </c>
      <c r="GF564">
        <v>0.3614</v>
      </c>
      <c r="GG564">
        <v>2.14445261950712</v>
      </c>
      <c r="GH564">
        <v>0.00524579190152856</v>
      </c>
      <c r="GI564">
        <v>-2.61795653493914e-06</v>
      </c>
      <c r="GJ564">
        <v>1.03317073579164e-09</v>
      </c>
      <c r="GK564">
        <v>-0.0325879594738201</v>
      </c>
      <c r="GL564">
        <v>-0.0124659139965973</v>
      </c>
      <c r="GM564">
        <v>0.00156445697122576</v>
      </c>
      <c r="GN564">
        <v>-1.32223106024955e-05</v>
      </c>
      <c r="GO564">
        <v>14</v>
      </c>
      <c r="GP564">
        <v>2225</v>
      </c>
      <c r="GQ564">
        <v>3</v>
      </c>
      <c r="GR564">
        <v>45</v>
      </c>
      <c r="GS564">
        <v>3222.4</v>
      </c>
      <c r="GT564">
        <v>3222.4</v>
      </c>
      <c r="GU564">
        <v>3.24707</v>
      </c>
      <c r="GV564">
        <v>2.3999</v>
      </c>
      <c r="GW564">
        <v>1.99829</v>
      </c>
      <c r="GX564">
        <v>2.7063</v>
      </c>
      <c r="GY564">
        <v>2.09351</v>
      </c>
      <c r="GZ564">
        <v>2.43164</v>
      </c>
      <c r="HA564">
        <v>45.2051</v>
      </c>
      <c r="HB564">
        <v>13.668</v>
      </c>
      <c r="HC564">
        <v>18</v>
      </c>
      <c r="HD564">
        <v>428.926</v>
      </c>
      <c r="HE564">
        <v>610.54</v>
      </c>
      <c r="HF564">
        <v>23.0304</v>
      </c>
      <c r="HG564">
        <v>30.0907</v>
      </c>
      <c r="HH564">
        <v>29.998</v>
      </c>
      <c r="HI564">
        <v>30.1319</v>
      </c>
      <c r="HJ564">
        <v>30.1151</v>
      </c>
      <c r="HK564">
        <v>64.9561</v>
      </c>
      <c r="HL564">
        <v>50.9061</v>
      </c>
      <c r="HM564">
        <v>0</v>
      </c>
      <c r="HN564">
        <v>23.0325</v>
      </c>
      <c r="HO564">
        <v>1321.87</v>
      </c>
      <c r="HP564">
        <v>14.4913</v>
      </c>
      <c r="HQ564">
        <v>95.6823</v>
      </c>
      <c r="HR564">
        <v>99.8805</v>
      </c>
    </row>
    <row r="565" spans="1:226">
      <c r="A565">
        <v>549</v>
      </c>
      <c r="B565">
        <v>1657491468.6</v>
      </c>
      <c r="C565">
        <v>4999.09999990463</v>
      </c>
      <c r="D565" t="s">
        <v>1461</v>
      </c>
      <c r="E565" t="s">
        <v>1462</v>
      </c>
      <c r="F565">
        <v>5</v>
      </c>
      <c r="G565" t="s">
        <v>1306</v>
      </c>
      <c r="H565" t="s">
        <v>354</v>
      </c>
      <c r="I565">
        <v>1657491465.8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1327.7189848059</v>
      </c>
      <c r="AK565">
        <v>1257.66551515152</v>
      </c>
      <c r="AL565">
        <v>3.47364352473561</v>
      </c>
      <c r="AM565">
        <v>66.5686079850961</v>
      </c>
      <c r="AN565">
        <f>(AP565 - AO565 + BO565*1E3/(8.314*(BQ565+273.15)) * AR565/BN565 * AQ565) * BN565/(100*BB565) * 1000/(1000 - AP565)</f>
        <v>0</v>
      </c>
      <c r="AO565">
        <v>14.3972746311523</v>
      </c>
      <c r="AP565">
        <v>23.7000921212121</v>
      </c>
      <c r="AQ565">
        <v>-0.000797954443389515</v>
      </c>
      <c r="AR565">
        <v>77.6826224575981</v>
      </c>
      <c r="AS565">
        <v>15</v>
      </c>
      <c r="AT565">
        <v>3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1657491465.8</v>
      </c>
      <c r="BH565">
        <v>1220.085</v>
      </c>
      <c r="BI565">
        <v>1309.545</v>
      </c>
      <c r="BJ565">
        <v>23.71301</v>
      </c>
      <c r="BK565">
        <v>14.39955</v>
      </c>
      <c r="BL565">
        <v>1213.584</v>
      </c>
      <c r="BM565">
        <v>23.35195</v>
      </c>
      <c r="BN565">
        <v>500.0586</v>
      </c>
      <c r="BO565">
        <v>72.18327</v>
      </c>
      <c r="BP565">
        <v>0.02343603</v>
      </c>
      <c r="BQ565">
        <v>26.34143</v>
      </c>
      <c r="BR565">
        <v>25.01841</v>
      </c>
      <c r="BS565">
        <v>999.9</v>
      </c>
      <c r="BT565">
        <v>0</v>
      </c>
      <c r="BU565">
        <v>0</v>
      </c>
      <c r="BV565">
        <v>9994.87</v>
      </c>
      <c r="BW565">
        <v>0</v>
      </c>
      <c r="BX565">
        <v>146.1885</v>
      </c>
      <c r="BY565">
        <v>-89.45916</v>
      </c>
      <c r="BZ565">
        <v>1249.721</v>
      </c>
      <c r="CA565">
        <v>1328.677</v>
      </c>
      <c r="CB565">
        <v>9.313463</v>
      </c>
      <c r="CC565">
        <v>1309.545</v>
      </c>
      <c r="CD565">
        <v>14.39955</v>
      </c>
      <c r="CE565">
        <v>1.711684</v>
      </c>
      <c r="CF565">
        <v>1.039407</v>
      </c>
      <c r="CG565">
        <v>15.00278</v>
      </c>
      <c r="CH565">
        <v>7.480778</v>
      </c>
      <c r="CI565">
        <v>2000.009</v>
      </c>
      <c r="CJ565">
        <v>0.979996</v>
      </c>
      <c r="CK565">
        <v>0.0200041</v>
      </c>
      <c r="CL565">
        <v>0</v>
      </c>
      <c r="CM565">
        <v>2.56638</v>
      </c>
      <c r="CN565">
        <v>0</v>
      </c>
      <c r="CO565">
        <v>13635.98</v>
      </c>
      <c r="CP565">
        <v>16705.47</v>
      </c>
      <c r="CQ565">
        <v>47.562</v>
      </c>
      <c r="CR565">
        <v>48.812</v>
      </c>
      <c r="CS565">
        <v>48.687</v>
      </c>
      <c r="CT565">
        <v>47</v>
      </c>
      <c r="CU565">
        <v>46.687</v>
      </c>
      <c r="CV565">
        <v>1959.999</v>
      </c>
      <c r="CW565">
        <v>40.01</v>
      </c>
      <c r="CX565">
        <v>0</v>
      </c>
      <c r="CY565">
        <v>1651558253.4</v>
      </c>
      <c r="CZ565">
        <v>0</v>
      </c>
      <c r="DA565">
        <v>0</v>
      </c>
      <c r="DB565" t="s">
        <v>356</v>
      </c>
      <c r="DC565">
        <v>1657298120.5</v>
      </c>
      <c r="DD565">
        <v>1657298120.5</v>
      </c>
      <c r="DE565">
        <v>0</v>
      </c>
      <c r="DF565">
        <v>1.391</v>
      </c>
      <c r="DG565">
        <v>0.035</v>
      </c>
      <c r="DH565">
        <v>2.39</v>
      </c>
      <c r="DI565">
        <v>0.104</v>
      </c>
      <c r="DJ565">
        <v>419</v>
      </c>
      <c r="DK565">
        <v>18</v>
      </c>
      <c r="DL565">
        <v>0.11</v>
      </c>
      <c r="DM565">
        <v>0.02</v>
      </c>
      <c r="DN565">
        <v>-89.2071125</v>
      </c>
      <c r="DO565">
        <v>-1.82391332082541</v>
      </c>
      <c r="DP565">
        <v>0.382334028166144</v>
      </c>
      <c r="DQ565">
        <v>0</v>
      </c>
      <c r="DR565">
        <v>9.40985125</v>
      </c>
      <c r="DS565">
        <v>-0.892029455909969</v>
      </c>
      <c r="DT565">
        <v>0.0874383128607675</v>
      </c>
      <c r="DU565">
        <v>0</v>
      </c>
      <c r="DV565">
        <v>0</v>
      </c>
      <c r="DW565">
        <v>2</v>
      </c>
      <c r="DX565" t="s">
        <v>357</v>
      </c>
      <c r="DY565">
        <v>2.8382</v>
      </c>
      <c r="DZ565">
        <v>2.64017</v>
      </c>
      <c r="EA565">
        <v>0.152128</v>
      </c>
      <c r="EB565">
        <v>0.158866</v>
      </c>
      <c r="EC565">
        <v>0.0811814</v>
      </c>
      <c r="ED565">
        <v>0.0568723</v>
      </c>
      <c r="EE565">
        <v>23661.2</v>
      </c>
      <c r="EF565">
        <v>20546.2</v>
      </c>
      <c r="EG565">
        <v>24997.8</v>
      </c>
      <c r="EH565">
        <v>23803.7</v>
      </c>
      <c r="EI565">
        <v>39237.1</v>
      </c>
      <c r="EJ565">
        <v>37191.6</v>
      </c>
      <c r="EK565">
        <v>45222.4</v>
      </c>
      <c r="EL565">
        <v>42498.7</v>
      </c>
      <c r="EM565">
        <v>1.7589</v>
      </c>
      <c r="EN565">
        <v>2.04285</v>
      </c>
      <c r="EO565">
        <v>0.0238791</v>
      </c>
      <c r="EP565">
        <v>0</v>
      </c>
      <c r="EQ565">
        <v>24.6222</v>
      </c>
      <c r="ER565">
        <v>999.9</v>
      </c>
      <c r="ES565">
        <v>24.35</v>
      </c>
      <c r="ET565">
        <v>41.543</v>
      </c>
      <c r="EU565">
        <v>27.1438</v>
      </c>
      <c r="EV565">
        <v>51.3134</v>
      </c>
      <c r="EW565">
        <v>31.0817</v>
      </c>
      <c r="EX565">
        <v>2</v>
      </c>
      <c r="EY565">
        <v>0.182406</v>
      </c>
      <c r="EZ565">
        <v>2.5258</v>
      </c>
      <c r="FA565">
        <v>20.227</v>
      </c>
      <c r="FB565">
        <v>5.23256</v>
      </c>
      <c r="FC565">
        <v>11.9917</v>
      </c>
      <c r="FD565">
        <v>4.95565</v>
      </c>
      <c r="FE565">
        <v>3.304</v>
      </c>
      <c r="FF565">
        <v>351.1</v>
      </c>
      <c r="FG565">
        <v>9999</v>
      </c>
      <c r="FH565">
        <v>9999</v>
      </c>
      <c r="FI565">
        <v>6431.1</v>
      </c>
      <c r="FJ565">
        <v>1.86815</v>
      </c>
      <c r="FK565">
        <v>1.86401</v>
      </c>
      <c r="FL565">
        <v>1.87137</v>
      </c>
      <c r="FM565">
        <v>1.86261</v>
      </c>
      <c r="FN565">
        <v>1.86188</v>
      </c>
      <c r="FO565">
        <v>1.86829</v>
      </c>
      <c r="FP565">
        <v>1.85837</v>
      </c>
      <c r="FQ565">
        <v>1.86461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6.54</v>
      </c>
      <c r="GF565">
        <v>0.3604</v>
      </c>
      <c r="GG565">
        <v>2.14445261950712</v>
      </c>
      <c r="GH565">
        <v>0.00524579190152856</v>
      </c>
      <c r="GI565">
        <v>-2.61795653493914e-06</v>
      </c>
      <c r="GJ565">
        <v>1.03317073579164e-09</v>
      </c>
      <c r="GK565">
        <v>-0.0325879594738201</v>
      </c>
      <c r="GL565">
        <v>-0.0124659139965973</v>
      </c>
      <c r="GM565">
        <v>0.00156445697122576</v>
      </c>
      <c r="GN565">
        <v>-1.32223106024955e-05</v>
      </c>
      <c r="GO565">
        <v>14</v>
      </c>
      <c r="GP565">
        <v>2225</v>
      </c>
      <c r="GQ565">
        <v>3</v>
      </c>
      <c r="GR565">
        <v>45</v>
      </c>
      <c r="GS565">
        <v>3222.5</v>
      </c>
      <c r="GT565">
        <v>3222.5</v>
      </c>
      <c r="GU565">
        <v>3.27393</v>
      </c>
      <c r="GV565">
        <v>2.39136</v>
      </c>
      <c r="GW565">
        <v>1.99829</v>
      </c>
      <c r="GX565">
        <v>2.70752</v>
      </c>
      <c r="GY565">
        <v>2.09351</v>
      </c>
      <c r="GZ565">
        <v>2.42432</v>
      </c>
      <c r="HA565">
        <v>45.1768</v>
      </c>
      <c r="HB565">
        <v>13.6592</v>
      </c>
      <c r="HC565">
        <v>18</v>
      </c>
      <c r="HD565">
        <v>428.933</v>
      </c>
      <c r="HE565">
        <v>610.772</v>
      </c>
      <c r="HF565">
        <v>23.0182</v>
      </c>
      <c r="HG565">
        <v>30.068</v>
      </c>
      <c r="HH565">
        <v>29.9981</v>
      </c>
      <c r="HI565">
        <v>30.1138</v>
      </c>
      <c r="HJ565">
        <v>30.0957</v>
      </c>
      <c r="HK565">
        <v>65.6094</v>
      </c>
      <c r="HL565">
        <v>50.6334</v>
      </c>
      <c r="HM565">
        <v>0</v>
      </c>
      <c r="HN565">
        <v>23.0142</v>
      </c>
      <c r="HO565">
        <v>1341.98</v>
      </c>
      <c r="HP565">
        <v>14.5699</v>
      </c>
      <c r="HQ565">
        <v>95.6878</v>
      </c>
      <c r="HR565">
        <v>99.8864</v>
      </c>
    </row>
    <row r="566" spans="1:226">
      <c r="A566">
        <v>550</v>
      </c>
      <c r="B566">
        <v>1657491473.6</v>
      </c>
      <c r="C566">
        <v>5004.09999990463</v>
      </c>
      <c r="D566" t="s">
        <v>1463</v>
      </c>
      <c r="E566" t="s">
        <v>1464</v>
      </c>
      <c r="F566">
        <v>5</v>
      </c>
      <c r="G566" t="s">
        <v>1306</v>
      </c>
      <c r="H566" t="s">
        <v>354</v>
      </c>
      <c r="I566">
        <v>1657491471.1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1344.54554089997</v>
      </c>
      <c r="AK566">
        <v>1274.71539393939</v>
      </c>
      <c r="AL566">
        <v>3.41576635757731</v>
      </c>
      <c r="AM566">
        <v>66.5686079850961</v>
      </c>
      <c r="AN566">
        <f>(AP566 - AO566 + BO566*1E3/(8.314*(BQ566+273.15)) * AR566/BN566 * AQ566) * BN566/(100*BB566) * 1000/(1000 - AP566)</f>
        <v>0</v>
      </c>
      <c r="AO566">
        <v>14.4450073405816</v>
      </c>
      <c r="AP566">
        <v>23.679456969697</v>
      </c>
      <c r="AQ566">
        <v>-0.00300271757527955</v>
      </c>
      <c r="AR566">
        <v>77.6826224575981</v>
      </c>
      <c r="AS566">
        <v>15</v>
      </c>
      <c r="AT566">
        <v>3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1657491471.1</v>
      </c>
      <c r="BH566">
        <v>1237.80444444444</v>
      </c>
      <c r="BI566">
        <v>1327.28444444444</v>
      </c>
      <c r="BJ566">
        <v>23.6848444444444</v>
      </c>
      <c r="BK566">
        <v>14.4615</v>
      </c>
      <c r="BL566">
        <v>1231.24</v>
      </c>
      <c r="BM566">
        <v>23.3248222222222</v>
      </c>
      <c r="BN566">
        <v>499.998555555556</v>
      </c>
      <c r="BO566">
        <v>72.1835</v>
      </c>
      <c r="BP566">
        <v>0.0238224222222222</v>
      </c>
      <c r="BQ566">
        <v>26.3304444444444</v>
      </c>
      <c r="BR566">
        <v>25.0165222222222</v>
      </c>
      <c r="BS566">
        <v>999.9</v>
      </c>
      <c r="BT566">
        <v>0</v>
      </c>
      <c r="BU566">
        <v>0</v>
      </c>
      <c r="BV566">
        <v>9984.30888888889</v>
      </c>
      <c r="BW566">
        <v>0</v>
      </c>
      <c r="BX566">
        <v>143.034666666667</v>
      </c>
      <c r="BY566">
        <v>-89.4806444444445</v>
      </c>
      <c r="BZ566">
        <v>1267.83333333333</v>
      </c>
      <c r="CA566">
        <v>1346.76111111111</v>
      </c>
      <c r="CB566">
        <v>9.22332888888889</v>
      </c>
      <c r="CC566">
        <v>1327.28444444444</v>
      </c>
      <c r="CD566">
        <v>14.4615</v>
      </c>
      <c r="CE566">
        <v>1.70965333333333</v>
      </c>
      <c r="CF566">
        <v>1.04388333333333</v>
      </c>
      <c r="CG566">
        <v>14.9843666666667</v>
      </c>
      <c r="CH566">
        <v>7.54367</v>
      </c>
      <c r="CI566">
        <v>2000.01555555556</v>
      </c>
      <c r="CJ566">
        <v>0.979996</v>
      </c>
      <c r="CK566">
        <v>0.0200041</v>
      </c>
      <c r="CL566">
        <v>0</v>
      </c>
      <c r="CM566">
        <v>2.44605555555556</v>
      </c>
      <c r="CN566">
        <v>0</v>
      </c>
      <c r="CO566">
        <v>13618.8444444444</v>
      </c>
      <c r="CP566">
        <v>16705.5</v>
      </c>
      <c r="CQ566">
        <v>47.5551111111111</v>
      </c>
      <c r="CR566">
        <v>48.812</v>
      </c>
      <c r="CS566">
        <v>48.687</v>
      </c>
      <c r="CT566">
        <v>46.951</v>
      </c>
      <c r="CU566">
        <v>46.6525555555556</v>
      </c>
      <c r="CV566">
        <v>1960.00555555556</v>
      </c>
      <c r="CW566">
        <v>40.01</v>
      </c>
      <c r="CX566">
        <v>0</v>
      </c>
      <c r="CY566">
        <v>1651558258.2</v>
      </c>
      <c r="CZ566">
        <v>0</v>
      </c>
      <c r="DA566">
        <v>0</v>
      </c>
      <c r="DB566" t="s">
        <v>356</v>
      </c>
      <c r="DC566">
        <v>1657298120.5</v>
      </c>
      <c r="DD566">
        <v>1657298120.5</v>
      </c>
      <c r="DE566">
        <v>0</v>
      </c>
      <c r="DF566">
        <v>1.391</v>
      </c>
      <c r="DG566">
        <v>0.035</v>
      </c>
      <c r="DH566">
        <v>2.39</v>
      </c>
      <c r="DI566">
        <v>0.104</v>
      </c>
      <c r="DJ566">
        <v>419</v>
      </c>
      <c r="DK566">
        <v>18</v>
      </c>
      <c r="DL566">
        <v>0.11</v>
      </c>
      <c r="DM566">
        <v>0.02</v>
      </c>
      <c r="DN566">
        <v>-89.3013525</v>
      </c>
      <c r="DO566">
        <v>-0.859354221388068</v>
      </c>
      <c r="DP566">
        <v>0.327823534075499</v>
      </c>
      <c r="DQ566">
        <v>0</v>
      </c>
      <c r="DR566">
        <v>9.34968475</v>
      </c>
      <c r="DS566">
        <v>-0.845619174484068</v>
      </c>
      <c r="DT566">
        <v>0.082950819525412</v>
      </c>
      <c r="DU566">
        <v>0</v>
      </c>
      <c r="DV566">
        <v>0</v>
      </c>
      <c r="DW566">
        <v>2</v>
      </c>
      <c r="DX566" t="s">
        <v>357</v>
      </c>
      <c r="DY566">
        <v>2.83866</v>
      </c>
      <c r="DZ566">
        <v>2.63992</v>
      </c>
      <c r="EA566">
        <v>0.153427</v>
      </c>
      <c r="EB566">
        <v>0.160162</v>
      </c>
      <c r="EC566">
        <v>0.0811389</v>
      </c>
      <c r="ED566">
        <v>0.0570762</v>
      </c>
      <c r="EE566">
        <v>23626.5</v>
      </c>
      <c r="EF566">
        <v>20515.5</v>
      </c>
      <c r="EG566">
        <v>24999.3</v>
      </c>
      <c r="EH566">
        <v>23804.7</v>
      </c>
      <c r="EI566">
        <v>39241.2</v>
      </c>
      <c r="EJ566">
        <v>37184.9</v>
      </c>
      <c r="EK566">
        <v>45225</v>
      </c>
      <c r="EL566">
        <v>42500.2</v>
      </c>
      <c r="EM566">
        <v>1.75907</v>
      </c>
      <c r="EN566">
        <v>2.0432</v>
      </c>
      <c r="EO566">
        <v>0.0249781</v>
      </c>
      <c r="EP566">
        <v>0</v>
      </c>
      <c r="EQ566">
        <v>24.6058</v>
      </c>
      <c r="ER566">
        <v>999.9</v>
      </c>
      <c r="ES566">
        <v>24.35</v>
      </c>
      <c r="ET566">
        <v>41.523</v>
      </c>
      <c r="EU566">
        <v>27.1181</v>
      </c>
      <c r="EV566">
        <v>51.4734</v>
      </c>
      <c r="EW566">
        <v>31.0337</v>
      </c>
      <c r="EX566">
        <v>2</v>
      </c>
      <c r="EY566">
        <v>0.180434</v>
      </c>
      <c r="EZ566">
        <v>2.52575</v>
      </c>
      <c r="FA566">
        <v>20.2272</v>
      </c>
      <c r="FB566">
        <v>5.23301</v>
      </c>
      <c r="FC566">
        <v>11.9914</v>
      </c>
      <c r="FD566">
        <v>4.9557</v>
      </c>
      <c r="FE566">
        <v>3.304</v>
      </c>
      <c r="FF566">
        <v>351.1</v>
      </c>
      <c r="FG566">
        <v>9999</v>
      </c>
      <c r="FH566">
        <v>9999</v>
      </c>
      <c r="FI566">
        <v>6431.1</v>
      </c>
      <c r="FJ566">
        <v>1.86815</v>
      </c>
      <c r="FK566">
        <v>1.86401</v>
      </c>
      <c r="FL566">
        <v>1.87137</v>
      </c>
      <c r="FM566">
        <v>1.86263</v>
      </c>
      <c r="FN566">
        <v>1.86189</v>
      </c>
      <c r="FO566">
        <v>1.86829</v>
      </c>
      <c r="FP566">
        <v>1.85841</v>
      </c>
      <c r="FQ566">
        <v>1.86462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6.59</v>
      </c>
      <c r="GF566">
        <v>0.3597</v>
      </c>
      <c r="GG566">
        <v>2.14445261950712</v>
      </c>
      <c r="GH566">
        <v>0.00524579190152856</v>
      </c>
      <c r="GI566">
        <v>-2.61795653493914e-06</v>
      </c>
      <c r="GJ566">
        <v>1.03317073579164e-09</v>
      </c>
      <c r="GK566">
        <v>-0.0325879594738201</v>
      </c>
      <c r="GL566">
        <v>-0.0124659139965973</v>
      </c>
      <c r="GM566">
        <v>0.00156445697122576</v>
      </c>
      <c r="GN566">
        <v>-1.32223106024955e-05</v>
      </c>
      <c r="GO566">
        <v>14</v>
      </c>
      <c r="GP566">
        <v>2225</v>
      </c>
      <c r="GQ566">
        <v>3</v>
      </c>
      <c r="GR566">
        <v>45</v>
      </c>
      <c r="GS566">
        <v>3222.6</v>
      </c>
      <c r="GT566">
        <v>3222.6</v>
      </c>
      <c r="GU566">
        <v>3.30933</v>
      </c>
      <c r="GV566">
        <v>2.39624</v>
      </c>
      <c r="GW566">
        <v>1.99829</v>
      </c>
      <c r="GX566">
        <v>2.70752</v>
      </c>
      <c r="GY566">
        <v>2.09351</v>
      </c>
      <c r="GZ566">
        <v>2.39746</v>
      </c>
      <c r="HA566">
        <v>45.1484</v>
      </c>
      <c r="HB566">
        <v>13.6505</v>
      </c>
      <c r="HC566">
        <v>18</v>
      </c>
      <c r="HD566">
        <v>428.906</v>
      </c>
      <c r="HE566">
        <v>610.858</v>
      </c>
      <c r="HF566">
        <v>23.0035</v>
      </c>
      <c r="HG566">
        <v>30.0446</v>
      </c>
      <c r="HH566">
        <v>29.9981</v>
      </c>
      <c r="HI566">
        <v>30.0951</v>
      </c>
      <c r="HJ566">
        <v>30.0775</v>
      </c>
      <c r="HK566">
        <v>66.2152</v>
      </c>
      <c r="HL566">
        <v>50.3484</v>
      </c>
      <c r="HM566">
        <v>0</v>
      </c>
      <c r="HN566">
        <v>22.9987</v>
      </c>
      <c r="HO566">
        <v>1355.43</v>
      </c>
      <c r="HP566">
        <v>14.6335</v>
      </c>
      <c r="HQ566">
        <v>95.6935</v>
      </c>
      <c r="HR566">
        <v>99.8901</v>
      </c>
    </row>
    <row r="567" spans="1:226">
      <c r="A567">
        <v>551</v>
      </c>
      <c r="B567">
        <v>1657491478.1</v>
      </c>
      <c r="C567">
        <v>5008.59999990463</v>
      </c>
      <c r="D567" t="s">
        <v>1465</v>
      </c>
      <c r="E567" t="s">
        <v>1466</v>
      </c>
      <c r="F567">
        <v>5</v>
      </c>
      <c r="G567" t="s">
        <v>1306</v>
      </c>
      <c r="H567" t="s">
        <v>354</v>
      </c>
      <c r="I567">
        <v>1657491475.54444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1360.21749969308</v>
      </c>
      <c r="AK567">
        <v>1290.44660606061</v>
      </c>
      <c r="AL567">
        <v>3.48861081878264</v>
      </c>
      <c r="AM567">
        <v>66.5686079850961</v>
      </c>
      <c r="AN567">
        <f>(AP567 - AO567 + BO567*1E3/(8.314*(BQ567+273.15)) * AR567/BN567 * AQ567) * BN567/(100*BB567) * 1000/(1000 - AP567)</f>
        <v>0</v>
      </c>
      <c r="AO567">
        <v>14.4946271003963</v>
      </c>
      <c r="AP567">
        <v>23.6559521212121</v>
      </c>
      <c r="AQ567">
        <v>-0.00108082389041884</v>
      </c>
      <c r="AR567">
        <v>77.6826224575981</v>
      </c>
      <c r="AS567">
        <v>15</v>
      </c>
      <c r="AT567">
        <v>3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1657491475.54444</v>
      </c>
      <c r="BH567">
        <v>1252.92888888889</v>
      </c>
      <c r="BI567">
        <v>1342.29444444444</v>
      </c>
      <c r="BJ567">
        <v>23.6672666666667</v>
      </c>
      <c r="BK567">
        <v>14.5074777777778</v>
      </c>
      <c r="BL567">
        <v>1246.31444444444</v>
      </c>
      <c r="BM567">
        <v>23.3079111111111</v>
      </c>
      <c r="BN567">
        <v>499.989333333333</v>
      </c>
      <c r="BO567">
        <v>72.1824111111111</v>
      </c>
      <c r="BP567">
        <v>0.0233607777777778</v>
      </c>
      <c r="BQ567">
        <v>26.3204555555556</v>
      </c>
      <c r="BR567">
        <v>25.0119111111111</v>
      </c>
      <c r="BS567">
        <v>999.9</v>
      </c>
      <c r="BT567">
        <v>0</v>
      </c>
      <c r="BU567">
        <v>0</v>
      </c>
      <c r="BV567">
        <v>9997.77666666667</v>
      </c>
      <c r="BW567">
        <v>0</v>
      </c>
      <c r="BX567">
        <v>141.584666666667</v>
      </c>
      <c r="BY567">
        <v>-89.3652777777778</v>
      </c>
      <c r="BZ567">
        <v>1283.30111111111</v>
      </c>
      <c r="CA567">
        <v>1362.05666666667</v>
      </c>
      <c r="CB567">
        <v>9.15978888888889</v>
      </c>
      <c r="CC567">
        <v>1342.29444444444</v>
      </c>
      <c r="CD567">
        <v>14.5074777777778</v>
      </c>
      <c r="CE567">
        <v>1.70836111111111</v>
      </c>
      <c r="CF567">
        <v>1.04718444444444</v>
      </c>
      <c r="CG567">
        <v>14.9725777777778</v>
      </c>
      <c r="CH567">
        <v>7.58994777777778</v>
      </c>
      <c r="CI567">
        <v>2000.01777777778</v>
      </c>
      <c r="CJ567">
        <v>0.979996</v>
      </c>
      <c r="CK567">
        <v>0.0200041</v>
      </c>
      <c r="CL567">
        <v>0</v>
      </c>
      <c r="CM567">
        <v>2.45358888888889</v>
      </c>
      <c r="CN567">
        <v>0</v>
      </c>
      <c r="CO567">
        <v>13605.4111111111</v>
      </c>
      <c r="CP567">
        <v>16705.5</v>
      </c>
      <c r="CQ567">
        <v>47.5413333333333</v>
      </c>
      <c r="CR567">
        <v>48.7844444444444</v>
      </c>
      <c r="CS567">
        <v>48.6801111111111</v>
      </c>
      <c r="CT567">
        <v>46.937</v>
      </c>
      <c r="CU567">
        <v>46.625</v>
      </c>
      <c r="CV567">
        <v>1960.00777777778</v>
      </c>
      <c r="CW567">
        <v>40.01</v>
      </c>
      <c r="CX567">
        <v>0</v>
      </c>
      <c r="CY567">
        <v>1651558263</v>
      </c>
      <c r="CZ567">
        <v>0</v>
      </c>
      <c r="DA567">
        <v>0</v>
      </c>
      <c r="DB567" t="s">
        <v>356</v>
      </c>
      <c r="DC567">
        <v>1657298120.5</v>
      </c>
      <c r="DD567">
        <v>1657298120.5</v>
      </c>
      <c r="DE567">
        <v>0</v>
      </c>
      <c r="DF567">
        <v>1.391</v>
      </c>
      <c r="DG567">
        <v>0.035</v>
      </c>
      <c r="DH567">
        <v>2.39</v>
      </c>
      <c r="DI567">
        <v>0.104</v>
      </c>
      <c r="DJ567">
        <v>419</v>
      </c>
      <c r="DK567">
        <v>18</v>
      </c>
      <c r="DL567">
        <v>0.11</v>
      </c>
      <c r="DM567">
        <v>0.02</v>
      </c>
      <c r="DN567">
        <v>-89.3461225</v>
      </c>
      <c r="DO567">
        <v>-1.33869455909927</v>
      </c>
      <c r="DP567">
        <v>0.343180935868749</v>
      </c>
      <c r="DQ567">
        <v>0</v>
      </c>
      <c r="DR567">
        <v>9.275924</v>
      </c>
      <c r="DS567">
        <v>-0.794266716697934</v>
      </c>
      <c r="DT567">
        <v>0.077540676544637</v>
      </c>
      <c r="DU567">
        <v>0</v>
      </c>
      <c r="DV567">
        <v>0</v>
      </c>
      <c r="DW567">
        <v>2</v>
      </c>
      <c r="DX567" t="s">
        <v>357</v>
      </c>
      <c r="DY567">
        <v>2.83882</v>
      </c>
      <c r="DZ567">
        <v>2.63978</v>
      </c>
      <c r="EA567">
        <v>0.154605</v>
      </c>
      <c r="EB567">
        <v>0.161242</v>
      </c>
      <c r="EC567">
        <v>0.0810873</v>
      </c>
      <c r="ED567">
        <v>0.0572218</v>
      </c>
      <c r="EE567">
        <v>23595.3</v>
      </c>
      <c r="EF567">
        <v>20489.7</v>
      </c>
      <c r="EG567">
        <v>25001</v>
      </c>
      <c r="EH567">
        <v>23805.3</v>
      </c>
      <c r="EI567">
        <v>39245.7</v>
      </c>
      <c r="EJ567">
        <v>37180.4</v>
      </c>
      <c r="EK567">
        <v>45227.6</v>
      </c>
      <c r="EL567">
        <v>42501.5</v>
      </c>
      <c r="EM567">
        <v>1.75935</v>
      </c>
      <c r="EN567">
        <v>2.04332</v>
      </c>
      <c r="EO567">
        <v>0.0256673</v>
      </c>
      <c r="EP567">
        <v>0</v>
      </c>
      <c r="EQ567">
        <v>24.5909</v>
      </c>
      <c r="ER567">
        <v>999.9</v>
      </c>
      <c r="ES567">
        <v>24.35</v>
      </c>
      <c r="ET567">
        <v>41.523</v>
      </c>
      <c r="EU567">
        <v>27.1192</v>
      </c>
      <c r="EV567">
        <v>51.8434</v>
      </c>
      <c r="EW567">
        <v>31.0617</v>
      </c>
      <c r="EX567">
        <v>2</v>
      </c>
      <c r="EY567">
        <v>0.178562</v>
      </c>
      <c r="EZ567">
        <v>2.51409</v>
      </c>
      <c r="FA567">
        <v>20.2275</v>
      </c>
      <c r="FB567">
        <v>5.23182</v>
      </c>
      <c r="FC567">
        <v>11.9914</v>
      </c>
      <c r="FD567">
        <v>4.9557</v>
      </c>
      <c r="FE567">
        <v>3.30395</v>
      </c>
      <c r="FF567">
        <v>351.1</v>
      </c>
      <c r="FG567">
        <v>9999</v>
      </c>
      <c r="FH567">
        <v>9999</v>
      </c>
      <c r="FI567">
        <v>6431.1</v>
      </c>
      <c r="FJ567">
        <v>1.86816</v>
      </c>
      <c r="FK567">
        <v>1.86401</v>
      </c>
      <c r="FL567">
        <v>1.87137</v>
      </c>
      <c r="FM567">
        <v>1.86263</v>
      </c>
      <c r="FN567">
        <v>1.86188</v>
      </c>
      <c r="FO567">
        <v>1.86829</v>
      </c>
      <c r="FP567">
        <v>1.85841</v>
      </c>
      <c r="FQ567">
        <v>1.86462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6.64</v>
      </c>
      <c r="GF567">
        <v>0.3588</v>
      </c>
      <c r="GG567">
        <v>2.14445261950712</v>
      </c>
      <c r="GH567">
        <v>0.00524579190152856</v>
      </c>
      <c r="GI567">
        <v>-2.61795653493914e-06</v>
      </c>
      <c r="GJ567">
        <v>1.03317073579164e-09</v>
      </c>
      <c r="GK567">
        <v>-0.0325879594738201</v>
      </c>
      <c r="GL567">
        <v>-0.0124659139965973</v>
      </c>
      <c r="GM567">
        <v>0.00156445697122576</v>
      </c>
      <c r="GN567">
        <v>-1.32223106024955e-05</v>
      </c>
      <c r="GO567">
        <v>14</v>
      </c>
      <c r="GP567">
        <v>2225</v>
      </c>
      <c r="GQ567">
        <v>3</v>
      </c>
      <c r="GR567">
        <v>45</v>
      </c>
      <c r="GS567">
        <v>3222.6</v>
      </c>
      <c r="GT567">
        <v>3222.6</v>
      </c>
      <c r="GU567">
        <v>3.33618</v>
      </c>
      <c r="GV567">
        <v>2.39746</v>
      </c>
      <c r="GW567">
        <v>1.99829</v>
      </c>
      <c r="GX567">
        <v>2.70752</v>
      </c>
      <c r="GY567">
        <v>2.09351</v>
      </c>
      <c r="GZ567">
        <v>2.38892</v>
      </c>
      <c r="HA567">
        <v>45.1201</v>
      </c>
      <c r="HB567">
        <v>13.6505</v>
      </c>
      <c r="HC567">
        <v>18</v>
      </c>
      <c r="HD567">
        <v>428.95</v>
      </c>
      <c r="HE567">
        <v>610.772</v>
      </c>
      <c r="HF567">
        <v>22.9904</v>
      </c>
      <c r="HG567">
        <v>30.0229</v>
      </c>
      <c r="HH567">
        <v>29.9981</v>
      </c>
      <c r="HI567">
        <v>30.0782</v>
      </c>
      <c r="HJ567">
        <v>30.06</v>
      </c>
      <c r="HK567">
        <v>66.7535</v>
      </c>
      <c r="HL567">
        <v>50.0685</v>
      </c>
      <c r="HM567">
        <v>0</v>
      </c>
      <c r="HN567">
        <v>22.9844</v>
      </c>
      <c r="HO567">
        <v>1375.51</v>
      </c>
      <c r="HP567">
        <v>14.7116</v>
      </c>
      <c r="HQ567">
        <v>95.6993</v>
      </c>
      <c r="HR567">
        <v>99.8929</v>
      </c>
    </row>
    <row r="568" spans="1:226">
      <c r="A568">
        <v>552</v>
      </c>
      <c r="B568">
        <v>1657491483.6</v>
      </c>
      <c r="C568">
        <v>5014.09999990463</v>
      </c>
      <c r="D568" t="s">
        <v>1467</v>
      </c>
      <c r="E568" t="s">
        <v>1468</v>
      </c>
      <c r="F568">
        <v>5</v>
      </c>
      <c r="G568" t="s">
        <v>1306</v>
      </c>
      <c r="H568" t="s">
        <v>354</v>
      </c>
      <c r="I568">
        <v>1657491480.85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1378.9726025721</v>
      </c>
      <c r="AK568">
        <v>1309.17733333333</v>
      </c>
      <c r="AL568">
        <v>3.40689857352246</v>
      </c>
      <c r="AM568">
        <v>66.5686079850961</v>
      </c>
      <c r="AN568">
        <f>(AP568 - AO568 + BO568*1E3/(8.314*(BQ568+273.15)) * AR568/BN568 * AQ568) * BN568/(100*BB568) * 1000/(1000 - AP568)</f>
        <v>0</v>
      </c>
      <c r="AO568">
        <v>14.5569804233882</v>
      </c>
      <c r="AP568">
        <v>23.6185860606061</v>
      </c>
      <c r="AQ568">
        <v>-0.00656860203777914</v>
      </c>
      <c r="AR568">
        <v>77.6826224575981</v>
      </c>
      <c r="AS568">
        <v>15</v>
      </c>
      <c r="AT568">
        <v>3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1657491480.85</v>
      </c>
      <c r="BH568">
        <v>1270.752</v>
      </c>
      <c r="BI568">
        <v>1360.156</v>
      </c>
      <c r="BJ568">
        <v>23.63417</v>
      </c>
      <c r="BK568">
        <v>14.57526</v>
      </c>
      <c r="BL568">
        <v>1264.071</v>
      </c>
      <c r="BM568">
        <v>23.27606</v>
      </c>
      <c r="BN568">
        <v>499.9836</v>
      </c>
      <c r="BO568">
        <v>72.18104</v>
      </c>
      <c r="BP568">
        <v>0.02334848</v>
      </c>
      <c r="BQ568">
        <v>26.3028</v>
      </c>
      <c r="BR568">
        <v>25.00996</v>
      </c>
      <c r="BS568">
        <v>999.9</v>
      </c>
      <c r="BT568">
        <v>0</v>
      </c>
      <c r="BU568">
        <v>0</v>
      </c>
      <c r="BV568">
        <v>9998.064</v>
      </c>
      <c r="BW568">
        <v>0</v>
      </c>
      <c r="BX568">
        <v>140.6118</v>
      </c>
      <c r="BY568">
        <v>-89.40637</v>
      </c>
      <c r="BZ568">
        <v>1301.511</v>
      </c>
      <c r="CA568">
        <v>1380.275</v>
      </c>
      <c r="CB568">
        <v>9.058906</v>
      </c>
      <c r="CC568">
        <v>1360.156</v>
      </c>
      <c r="CD568">
        <v>14.57526</v>
      </c>
      <c r="CE568">
        <v>1.705938</v>
      </c>
      <c r="CF568">
        <v>1.052058</v>
      </c>
      <c r="CG568">
        <v>14.95057</v>
      </c>
      <c r="CH568">
        <v>7.657954</v>
      </c>
      <c r="CI568">
        <v>1999.961</v>
      </c>
      <c r="CJ568">
        <v>0.9799954</v>
      </c>
      <c r="CK568">
        <v>0.02000472</v>
      </c>
      <c r="CL568">
        <v>0</v>
      </c>
      <c r="CM568">
        <v>2.57606</v>
      </c>
      <c r="CN568">
        <v>0</v>
      </c>
      <c r="CO568">
        <v>13592.25</v>
      </c>
      <c r="CP568">
        <v>16705.07</v>
      </c>
      <c r="CQ568">
        <v>47.5</v>
      </c>
      <c r="CR568">
        <v>48.75</v>
      </c>
      <c r="CS568">
        <v>48.656</v>
      </c>
      <c r="CT568">
        <v>46.937</v>
      </c>
      <c r="CU568">
        <v>46.625</v>
      </c>
      <c r="CV568">
        <v>1959.951</v>
      </c>
      <c r="CW568">
        <v>40.01</v>
      </c>
      <c r="CX568">
        <v>0</v>
      </c>
      <c r="CY568">
        <v>1651558268.4</v>
      </c>
      <c r="CZ568">
        <v>0</v>
      </c>
      <c r="DA568">
        <v>0</v>
      </c>
      <c r="DB568" t="s">
        <v>356</v>
      </c>
      <c r="DC568">
        <v>1657298120.5</v>
      </c>
      <c r="DD568">
        <v>1657298120.5</v>
      </c>
      <c r="DE568">
        <v>0</v>
      </c>
      <c r="DF568">
        <v>1.391</v>
      </c>
      <c r="DG568">
        <v>0.035</v>
      </c>
      <c r="DH568">
        <v>2.39</v>
      </c>
      <c r="DI568">
        <v>0.104</v>
      </c>
      <c r="DJ568">
        <v>419</v>
      </c>
      <c r="DK568">
        <v>18</v>
      </c>
      <c r="DL568">
        <v>0.11</v>
      </c>
      <c r="DM568">
        <v>0.02</v>
      </c>
      <c r="DN568">
        <v>-89.407725</v>
      </c>
      <c r="DO568">
        <v>0.318929831144614</v>
      </c>
      <c r="DP568">
        <v>0.272744512089611</v>
      </c>
      <c r="DQ568">
        <v>0</v>
      </c>
      <c r="DR568">
        <v>9.18902675</v>
      </c>
      <c r="DS568">
        <v>-1.00294615384618</v>
      </c>
      <c r="DT568">
        <v>0.097108557974761</v>
      </c>
      <c r="DU568">
        <v>0</v>
      </c>
      <c r="DV568">
        <v>0</v>
      </c>
      <c r="DW568">
        <v>2</v>
      </c>
      <c r="DX568" t="s">
        <v>357</v>
      </c>
      <c r="DY568">
        <v>2.83891</v>
      </c>
      <c r="DZ568">
        <v>2.63994</v>
      </c>
      <c r="EA568">
        <v>0.156005</v>
      </c>
      <c r="EB568">
        <v>0.162633</v>
      </c>
      <c r="EC568">
        <v>0.0809961</v>
      </c>
      <c r="ED568">
        <v>0.0574887</v>
      </c>
      <c r="EE568">
        <v>23557.1</v>
      </c>
      <c r="EF568">
        <v>20457.2</v>
      </c>
      <c r="EG568">
        <v>25001.8</v>
      </c>
      <c r="EH568">
        <v>23806.9</v>
      </c>
      <c r="EI568">
        <v>39250.9</v>
      </c>
      <c r="EJ568">
        <v>37171.9</v>
      </c>
      <c r="EK568">
        <v>45228.9</v>
      </c>
      <c r="EL568">
        <v>42503.7</v>
      </c>
      <c r="EM568">
        <v>1.75995</v>
      </c>
      <c r="EN568">
        <v>2.0441</v>
      </c>
      <c r="EO568">
        <v>0.0260212</v>
      </c>
      <c r="EP568">
        <v>0</v>
      </c>
      <c r="EQ568">
        <v>24.5727</v>
      </c>
      <c r="ER568">
        <v>999.9</v>
      </c>
      <c r="ES568">
        <v>24.35</v>
      </c>
      <c r="ET568">
        <v>41.493</v>
      </c>
      <c r="EU568">
        <v>27.0753</v>
      </c>
      <c r="EV568">
        <v>51.3434</v>
      </c>
      <c r="EW568">
        <v>31.0817</v>
      </c>
      <c r="EX568">
        <v>2</v>
      </c>
      <c r="EY568">
        <v>0.176415</v>
      </c>
      <c r="EZ568">
        <v>2.50022</v>
      </c>
      <c r="FA568">
        <v>20.2275</v>
      </c>
      <c r="FB568">
        <v>5.23182</v>
      </c>
      <c r="FC568">
        <v>11.9918</v>
      </c>
      <c r="FD568">
        <v>4.95575</v>
      </c>
      <c r="FE568">
        <v>3.304</v>
      </c>
      <c r="FF568">
        <v>351.1</v>
      </c>
      <c r="FG568">
        <v>9999</v>
      </c>
      <c r="FH568">
        <v>9999</v>
      </c>
      <c r="FI568">
        <v>6431.3</v>
      </c>
      <c r="FJ568">
        <v>1.86817</v>
      </c>
      <c r="FK568">
        <v>1.86401</v>
      </c>
      <c r="FL568">
        <v>1.87136</v>
      </c>
      <c r="FM568">
        <v>1.86262</v>
      </c>
      <c r="FN568">
        <v>1.86188</v>
      </c>
      <c r="FO568">
        <v>1.86829</v>
      </c>
      <c r="FP568">
        <v>1.8584</v>
      </c>
      <c r="FQ568">
        <v>1.86461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6.71</v>
      </c>
      <c r="GF568">
        <v>0.3574</v>
      </c>
      <c r="GG568">
        <v>2.14445261950712</v>
      </c>
      <c r="GH568">
        <v>0.00524579190152856</v>
      </c>
      <c r="GI568">
        <v>-2.61795653493914e-06</v>
      </c>
      <c r="GJ568">
        <v>1.03317073579164e-09</v>
      </c>
      <c r="GK568">
        <v>-0.0325879594738201</v>
      </c>
      <c r="GL568">
        <v>-0.0124659139965973</v>
      </c>
      <c r="GM568">
        <v>0.00156445697122576</v>
      </c>
      <c r="GN568">
        <v>-1.32223106024955e-05</v>
      </c>
      <c r="GO568">
        <v>14</v>
      </c>
      <c r="GP568">
        <v>2225</v>
      </c>
      <c r="GQ568">
        <v>3</v>
      </c>
      <c r="GR568">
        <v>45</v>
      </c>
      <c r="GS568">
        <v>3222.7</v>
      </c>
      <c r="GT568">
        <v>3222.7</v>
      </c>
      <c r="GU568">
        <v>3.37158</v>
      </c>
      <c r="GV568">
        <v>2.39502</v>
      </c>
      <c r="GW568">
        <v>1.99829</v>
      </c>
      <c r="GX568">
        <v>2.7063</v>
      </c>
      <c r="GY568">
        <v>2.09351</v>
      </c>
      <c r="GZ568">
        <v>2.37427</v>
      </c>
      <c r="HA568">
        <v>45.0917</v>
      </c>
      <c r="HB568">
        <v>13.6417</v>
      </c>
      <c r="HC568">
        <v>18</v>
      </c>
      <c r="HD568">
        <v>429.151</v>
      </c>
      <c r="HE568">
        <v>611.161</v>
      </c>
      <c r="HF568">
        <v>22.9742</v>
      </c>
      <c r="HG568">
        <v>29.9966</v>
      </c>
      <c r="HH568">
        <v>29.9982</v>
      </c>
      <c r="HI568">
        <v>30.0569</v>
      </c>
      <c r="HJ568">
        <v>30.0386</v>
      </c>
      <c r="HK568">
        <v>67.4612</v>
      </c>
      <c r="HL568">
        <v>49.4559</v>
      </c>
      <c r="HM568">
        <v>0</v>
      </c>
      <c r="HN568">
        <v>22.9722</v>
      </c>
      <c r="HO568">
        <v>1389</v>
      </c>
      <c r="HP568">
        <v>14.8247</v>
      </c>
      <c r="HQ568">
        <v>95.7023</v>
      </c>
      <c r="HR568">
        <v>99.8988</v>
      </c>
    </row>
    <row r="569" spans="1:226">
      <c r="A569">
        <v>553</v>
      </c>
      <c r="B569">
        <v>1657491488.6</v>
      </c>
      <c r="C569">
        <v>5019.09999990463</v>
      </c>
      <c r="D569" t="s">
        <v>1469</v>
      </c>
      <c r="E569" t="s">
        <v>1470</v>
      </c>
      <c r="F569">
        <v>5</v>
      </c>
      <c r="G569" t="s">
        <v>1306</v>
      </c>
      <c r="H569" t="s">
        <v>354</v>
      </c>
      <c r="I569">
        <v>1657491486.1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1396.24523132023</v>
      </c>
      <c r="AK569">
        <v>1326.52521212121</v>
      </c>
      <c r="AL569">
        <v>3.47432358839359</v>
      </c>
      <c r="AM569">
        <v>66.5686079850961</v>
      </c>
      <c r="AN569">
        <f>(AP569 - AO569 + BO569*1E3/(8.314*(BQ569+273.15)) * AR569/BN569 * AQ569) * BN569/(100*BB569) * 1000/(1000 - AP569)</f>
        <v>0</v>
      </c>
      <c r="AO569">
        <v>14.6563106384723</v>
      </c>
      <c r="AP569">
        <v>23.6102193939394</v>
      </c>
      <c r="AQ569">
        <v>-0.00511403122967417</v>
      </c>
      <c r="AR569">
        <v>77.6826224575981</v>
      </c>
      <c r="AS569">
        <v>15</v>
      </c>
      <c r="AT569">
        <v>3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1657491486.1</v>
      </c>
      <c r="BH569">
        <v>1288.44888888889</v>
      </c>
      <c r="BI569">
        <v>1377.76777777778</v>
      </c>
      <c r="BJ569">
        <v>23.6086888888889</v>
      </c>
      <c r="BK569">
        <v>14.6822888888889</v>
      </c>
      <c r="BL569">
        <v>1281.70888888889</v>
      </c>
      <c r="BM569">
        <v>23.2515333333333</v>
      </c>
      <c r="BN569">
        <v>499.993333333333</v>
      </c>
      <c r="BO569">
        <v>72.1798111111111</v>
      </c>
      <c r="BP569">
        <v>0.0230650333333333</v>
      </c>
      <c r="BQ569">
        <v>26.2875555555556</v>
      </c>
      <c r="BR569">
        <v>24.9979555555556</v>
      </c>
      <c r="BS569">
        <v>999.9</v>
      </c>
      <c r="BT569">
        <v>0</v>
      </c>
      <c r="BU569">
        <v>0</v>
      </c>
      <c r="BV569">
        <v>10021.7444444444</v>
      </c>
      <c r="BW569">
        <v>0</v>
      </c>
      <c r="BX569">
        <v>140.381111111111</v>
      </c>
      <c r="BY569">
        <v>-89.3168</v>
      </c>
      <c r="BZ569">
        <v>1319.60666666667</v>
      </c>
      <c r="CA569">
        <v>1398.29777777778</v>
      </c>
      <c r="CB569">
        <v>8.92642333333333</v>
      </c>
      <c r="CC569">
        <v>1377.76777777778</v>
      </c>
      <c r="CD569">
        <v>14.6822888888889</v>
      </c>
      <c r="CE569">
        <v>1.70407222222222</v>
      </c>
      <c r="CF569">
        <v>1.05976333333333</v>
      </c>
      <c r="CG569">
        <v>14.9335777777778</v>
      </c>
      <c r="CH569">
        <v>7.76496444444444</v>
      </c>
      <c r="CI569">
        <v>2000.02555555556</v>
      </c>
      <c r="CJ569">
        <v>0.979996</v>
      </c>
      <c r="CK569">
        <v>0.0200041</v>
      </c>
      <c r="CL569">
        <v>0</v>
      </c>
      <c r="CM569">
        <v>2.52478888888889</v>
      </c>
      <c r="CN569">
        <v>0</v>
      </c>
      <c r="CO569">
        <v>13586.9888888889</v>
      </c>
      <c r="CP569">
        <v>16705.6444444444</v>
      </c>
      <c r="CQ569">
        <v>47.5</v>
      </c>
      <c r="CR569">
        <v>48.75</v>
      </c>
      <c r="CS569">
        <v>48.625</v>
      </c>
      <c r="CT569">
        <v>46.8887777777778</v>
      </c>
      <c r="CU569">
        <v>46.625</v>
      </c>
      <c r="CV569">
        <v>1960.01555555556</v>
      </c>
      <c r="CW569">
        <v>40.01</v>
      </c>
      <c r="CX569">
        <v>0</v>
      </c>
      <c r="CY569">
        <v>1651558273.2</v>
      </c>
      <c r="CZ569">
        <v>0</v>
      </c>
      <c r="DA569">
        <v>0</v>
      </c>
      <c r="DB569" t="s">
        <v>356</v>
      </c>
      <c r="DC569">
        <v>1657298120.5</v>
      </c>
      <c r="DD569">
        <v>1657298120.5</v>
      </c>
      <c r="DE569">
        <v>0</v>
      </c>
      <c r="DF569">
        <v>1.391</v>
      </c>
      <c r="DG569">
        <v>0.035</v>
      </c>
      <c r="DH569">
        <v>2.39</v>
      </c>
      <c r="DI569">
        <v>0.104</v>
      </c>
      <c r="DJ569">
        <v>419</v>
      </c>
      <c r="DK569">
        <v>18</v>
      </c>
      <c r="DL569">
        <v>0.11</v>
      </c>
      <c r="DM569">
        <v>0.02</v>
      </c>
      <c r="DN569">
        <v>-89.376435</v>
      </c>
      <c r="DO569">
        <v>-0.421852908067452</v>
      </c>
      <c r="DP569">
        <v>0.260347570134618</v>
      </c>
      <c r="DQ569">
        <v>0</v>
      </c>
      <c r="DR569">
        <v>9.1142075</v>
      </c>
      <c r="DS569">
        <v>-1.16441966228896</v>
      </c>
      <c r="DT569">
        <v>0.112855577238123</v>
      </c>
      <c r="DU569">
        <v>0</v>
      </c>
      <c r="DV569">
        <v>0</v>
      </c>
      <c r="DW569">
        <v>2</v>
      </c>
      <c r="DX569" t="s">
        <v>357</v>
      </c>
      <c r="DY569">
        <v>2.83914</v>
      </c>
      <c r="DZ569">
        <v>2.63956</v>
      </c>
      <c r="EA569">
        <v>0.157293</v>
      </c>
      <c r="EB569">
        <v>0.16383</v>
      </c>
      <c r="EC569">
        <v>0.0809916</v>
      </c>
      <c r="ED569">
        <v>0.0578061</v>
      </c>
      <c r="EE569">
        <v>23522.9</v>
      </c>
      <c r="EF569">
        <v>20428.8</v>
      </c>
      <c r="EG569">
        <v>25003.6</v>
      </c>
      <c r="EH569">
        <v>23807.8</v>
      </c>
      <c r="EI569">
        <v>39253.4</v>
      </c>
      <c r="EJ569">
        <v>37160.9</v>
      </c>
      <c r="EK569">
        <v>45231.6</v>
      </c>
      <c r="EL569">
        <v>42505.5</v>
      </c>
      <c r="EM569">
        <v>1.76012</v>
      </c>
      <c r="EN569">
        <v>2.0442</v>
      </c>
      <c r="EO569">
        <v>0.0268221</v>
      </c>
      <c r="EP569">
        <v>0</v>
      </c>
      <c r="EQ569">
        <v>24.5572</v>
      </c>
      <c r="ER569">
        <v>999.9</v>
      </c>
      <c r="ES569">
        <v>24.35</v>
      </c>
      <c r="ET569">
        <v>41.513</v>
      </c>
      <c r="EU569">
        <v>27.1018</v>
      </c>
      <c r="EV569">
        <v>50.9634</v>
      </c>
      <c r="EW569">
        <v>31.1178</v>
      </c>
      <c r="EX569">
        <v>2</v>
      </c>
      <c r="EY569">
        <v>0.174245</v>
      </c>
      <c r="EZ569">
        <v>2.44581</v>
      </c>
      <c r="FA569">
        <v>20.2283</v>
      </c>
      <c r="FB569">
        <v>5.23092</v>
      </c>
      <c r="FC569">
        <v>11.9917</v>
      </c>
      <c r="FD569">
        <v>4.9555</v>
      </c>
      <c r="FE569">
        <v>3.30387</v>
      </c>
      <c r="FF569">
        <v>351.1</v>
      </c>
      <c r="FG569">
        <v>9999</v>
      </c>
      <c r="FH569">
        <v>9999</v>
      </c>
      <c r="FI569">
        <v>6431.3</v>
      </c>
      <c r="FJ569">
        <v>1.86817</v>
      </c>
      <c r="FK569">
        <v>1.86401</v>
      </c>
      <c r="FL569">
        <v>1.87137</v>
      </c>
      <c r="FM569">
        <v>1.8626</v>
      </c>
      <c r="FN569">
        <v>1.86188</v>
      </c>
      <c r="FO569">
        <v>1.86829</v>
      </c>
      <c r="FP569">
        <v>1.85842</v>
      </c>
      <c r="FQ569">
        <v>1.86462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6.77</v>
      </c>
      <c r="GF569">
        <v>0.3573</v>
      </c>
      <c r="GG569">
        <v>2.14445261950712</v>
      </c>
      <c r="GH569">
        <v>0.00524579190152856</v>
      </c>
      <c r="GI569">
        <v>-2.61795653493914e-06</v>
      </c>
      <c r="GJ569">
        <v>1.03317073579164e-09</v>
      </c>
      <c r="GK569">
        <v>-0.0325879594738201</v>
      </c>
      <c r="GL569">
        <v>-0.0124659139965973</v>
      </c>
      <c r="GM569">
        <v>0.00156445697122576</v>
      </c>
      <c r="GN569">
        <v>-1.32223106024955e-05</v>
      </c>
      <c r="GO569">
        <v>14</v>
      </c>
      <c r="GP569">
        <v>2225</v>
      </c>
      <c r="GQ569">
        <v>3</v>
      </c>
      <c r="GR569">
        <v>45</v>
      </c>
      <c r="GS569">
        <v>3222.8</v>
      </c>
      <c r="GT569">
        <v>3222.8</v>
      </c>
      <c r="GU569">
        <v>3.39844</v>
      </c>
      <c r="GV569">
        <v>2.3938</v>
      </c>
      <c r="GW569">
        <v>1.99829</v>
      </c>
      <c r="GX569">
        <v>2.7063</v>
      </c>
      <c r="GY569">
        <v>2.09351</v>
      </c>
      <c r="GZ569">
        <v>2.42432</v>
      </c>
      <c r="HA569">
        <v>45.0634</v>
      </c>
      <c r="HB569">
        <v>13.6592</v>
      </c>
      <c r="HC569">
        <v>18</v>
      </c>
      <c r="HD569">
        <v>429.129</v>
      </c>
      <c r="HE569">
        <v>611.035</v>
      </c>
      <c r="HF569">
        <v>22.9626</v>
      </c>
      <c r="HG569">
        <v>29.973</v>
      </c>
      <c r="HH569">
        <v>29.998</v>
      </c>
      <c r="HI569">
        <v>30.0388</v>
      </c>
      <c r="HJ569">
        <v>30.0192</v>
      </c>
      <c r="HK569">
        <v>68.1078</v>
      </c>
      <c r="HL569">
        <v>49.177</v>
      </c>
      <c r="HM569">
        <v>0</v>
      </c>
      <c r="HN569">
        <v>22.9711</v>
      </c>
      <c r="HO569">
        <v>1409.09</v>
      </c>
      <c r="HP569">
        <v>14.9007</v>
      </c>
      <c r="HQ569">
        <v>95.7085</v>
      </c>
      <c r="HR569">
        <v>99.9028</v>
      </c>
    </row>
    <row r="570" spans="1:226">
      <c r="A570">
        <v>554</v>
      </c>
      <c r="B570">
        <v>1657491493.6</v>
      </c>
      <c r="C570">
        <v>5024.09999990463</v>
      </c>
      <c r="D570" t="s">
        <v>1471</v>
      </c>
      <c r="E570" t="s">
        <v>1472</v>
      </c>
      <c r="F570">
        <v>5</v>
      </c>
      <c r="G570" t="s">
        <v>1306</v>
      </c>
      <c r="H570" t="s">
        <v>354</v>
      </c>
      <c r="I570">
        <v>1657491490.8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1413.29292433264</v>
      </c>
      <c r="AK570">
        <v>1343.63733333333</v>
      </c>
      <c r="AL570">
        <v>3.43258107801624</v>
      </c>
      <c r="AM570">
        <v>66.5686079850961</v>
      </c>
      <c r="AN570">
        <f>(AP570 - AO570 + BO570*1E3/(8.314*(BQ570+273.15)) * AR570/BN570 * AQ570) * BN570/(100*BB570) * 1000/(1000 - AP570)</f>
        <v>0</v>
      </c>
      <c r="AO570">
        <v>14.7554052076761</v>
      </c>
      <c r="AP570">
        <v>23.6063266666667</v>
      </c>
      <c r="AQ570">
        <v>8.79915923582265e-05</v>
      </c>
      <c r="AR570">
        <v>77.6826224575981</v>
      </c>
      <c r="AS570">
        <v>15</v>
      </c>
      <c r="AT570">
        <v>3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1657491490.8</v>
      </c>
      <c r="BH570">
        <v>1304.138</v>
      </c>
      <c r="BI570">
        <v>1393.545</v>
      </c>
      <c r="BJ570">
        <v>23.61069</v>
      </c>
      <c r="BK570">
        <v>14.76196</v>
      </c>
      <c r="BL570">
        <v>1297.34</v>
      </c>
      <c r="BM570">
        <v>23.25347</v>
      </c>
      <c r="BN570">
        <v>500.0424</v>
      </c>
      <c r="BO570">
        <v>72.18025</v>
      </c>
      <c r="BP570">
        <v>0.0227941</v>
      </c>
      <c r="BQ570">
        <v>26.27538</v>
      </c>
      <c r="BR570">
        <v>25.00743</v>
      </c>
      <c r="BS570">
        <v>999.9</v>
      </c>
      <c r="BT570">
        <v>0</v>
      </c>
      <c r="BU570">
        <v>0</v>
      </c>
      <c r="BV570">
        <v>10011.18</v>
      </c>
      <c r="BW570">
        <v>0</v>
      </c>
      <c r="BX570">
        <v>140.3944</v>
      </c>
      <c r="BY570">
        <v>-89.40705</v>
      </c>
      <c r="BZ570">
        <v>1335.674</v>
      </c>
      <c r="CA570">
        <v>1414.425</v>
      </c>
      <c r="CB570">
        <v>8.848735</v>
      </c>
      <c r="CC570">
        <v>1393.545</v>
      </c>
      <c r="CD570">
        <v>14.76196</v>
      </c>
      <c r="CE570">
        <v>1.704225</v>
      </c>
      <c r="CF570">
        <v>1.065522</v>
      </c>
      <c r="CG570">
        <v>14.93497</v>
      </c>
      <c r="CH570">
        <v>7.844502</v>
      </c>
      <c r="CI570">
        <v>1999.998</v>
      </c>
      <c r="CJ570">
        <v>0.9799957</v>
      </c>
      <c r="CK570">
        <v>0.02000441</v>
      </c>
      <c r="CL570">
        <v>0</v>
      </c>
      <c r="CM570">
        <v>2.60657</v>
      </c>
      <c r="CN570">
        <v>0</v>
      </c>
      <c r="CO570">
        <v>13586.01</v>
      </c>
      <c r="CP570">
        <v>16705.37</v>
      </c>
      <c r="CQ570">
        <v>47.5</v>
      </c>
      <c r="CR570">
        <v>48.6933</v>
      </c>
      <c r="CS570">
        <v>48.625</v>
      </c>
      <c r="CT570">
        <v>46.875</v>
      </c>
      <c r="CU570">
        <v>46.625</v>
      </c>
      <c r="CV570">
        <v>1959.988</v>
      </c>
      <c r="CW570">
        <v>40.01</v>
      </c>
      <c r="CX570">
        <v>0</v>
      </c>
      <c r="CY570">
        <v>1651558278</v>
      </c>
      <c r="CZ570">
        <v>0</v>
      </c>
      <c r="DA570">
        <v>0</v>
      </c>
      <c r="DB570" t="s">
        <v>356</v>
      </c>
      <c r="DC570">
        <v>1657298120.5</v>
      </c>
      <c r="DD570">
        <v>1657298120.5</v>
      </c>
      <c r="DE570">
        <v>0</v>
      </c>
      <c r="DF570">
        <v>1.391</v>
      </c>
      <c r="DG570">
        <v>0.035</v>
      </c>
      <c r="DH570">
        <v>2.39</v>
      </c>
      <c r="DI570">
        <v>0.104</v>
      </c>
      <c r="DJ570">
        <v>419</v>
      </c>
      <c r="DK570">
        <v>18</v>
      </c>
      <c r="DL570">
        <v>0.11</v>
      </c>
      <c r="DM570">
        <v>0.02</v>
      </c>
      <c r="DN570">
        <v>-89.37665</v>
      </c>
      <c r="DO570">
        <v>0.326006003752474</v>
      </c>
      <c r="DP570">
        <v>0.245041856628618</v>
      </c>
      <c r="DQ570">
        <v>0</v>
      </c>
      <c r="DR570">
        <v>9.01711</v>
      </c>
      <c r="DS570">
        <v>-1.25840420262665</v>
      </c>
      <c r="DT570">
        <v>0.1215428417884</v>
      </c>
      <c r="DU570">
        <v>0</v>
      </c>
      <c r="DV570">
        <v>0</v>
      </c>
      <c r="DW570">
        <v>2</v>
      </c>
      <c r="DX570" t="s">
        <v>357</v>
      </c>
      <c r="DY570">
        <v>2.83964</v>
      </c>
      <c r="DZ570">
        <v>2.63917</v>
      </c>
      <c r="EA570">
        <v>0.158559</v>
      </c>
      <c r="EB570">
        <v>0.165083</v>
      </c>
      <c r="EC570">
        <v>0.0809773</v>
      </c>
      <c r="ED570">
        <v>0.0579353</v>
      </c>
      <c r="EE570">
        <v>23489.2</v>
      </c>
      <c r="EF570">
        <v>20399.1</v>
      </c>
      <c r="EG570">
        <v>25005.3</v>
      </c>
      <c r="EH570">
        <v>23808.8</v>
      </c>
      <c r="EI570">
        <v>39256</v>
      </c>
      <c r="EJ570">
        <v>37157.5</v>
      </c>
      <c r="EK570">
        <v>45233.8</v>
      </c>
      <c r="EL570">
        <v>42507.3</v>
      </c>
      <c r="EM570">
        <v>1.76057</v>
      </c>
      <c r="EN570">
        <v>2.0445</v>
      </c>
      <c r="EO570">
        <v>0.028871</v>
      </c>
      <c r="EP570">
        <v>0</v>
      </c>
      <c r="EQ570">
        <v>24.541</v>
      </c>
      <c r="ER570">
        <v>999.9</v>
      </c>
      <c r="ES570">
        <v>24.35</v>
      </c>
      <c r="ET570">
        <v>41.513</v>
      </c>
      <c r="EU570">
        <v>27.1047</v>
      </c>
      <c r="EV570">
        <v>51.3334</v>
      </c>
      <c r="EW570">
        <v>30.9455</v>
      </c>
      <c r="EX570">
        <v>2</v>
      </c>
      <c r="EY570">
        <v>0.171562</v>
      </c>
      <c r="EZ570">
        <v>1.3613</v>
      </c>
      <c r="FA570">
        <v>20.2379</v>
      </c>
      <c r="FB570">
        <v>5.23017</v>
      </c>
      <c r="FC570">
        <v>11.9912</v>
      </c>
      <c r="FD570">
        <v>4.9556</v>
      </c>
      <c r="FE570">
        <v>3.3039</v>
      </c>
      <c r="FF570">
        <v>351.1</v>
      </c>
      <c r="FG570">
        <v>9999</v>
      </c>
      <c r="FH570">
        <v>9999</v>
      </c>
      <c r="FI570">
        <v>6431.6</v>
      </c>
      <c r="FJ570">
        <v>1.86818</v>
      </c>
      <c r="FK570">
        <v>1.86401</v>
      </c>
      <c r="FL570">
        <v>1.87135</v>
      </c>
      <c r="FM570">
        <v>1.86261</v>
      </c>
      <c r="FN570">
        <v>1.86188</v>
      </c>
      <c r="FO570">
        <v>1.86829</v>
      </c>
      <c r="FP570">
        <v>1.85842</v>
      </c>
      <c r="FQ570">
        <v>1.86462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6.84</v>
      </c>
      <c r="GF570">
        <v>0.3569</v>
      </c>
      <c r="GG570">
        <v>2.14445261950712</v>
      </c>
      <c r="GH570">
        <v>0.00524579190152856</v>
      </c>
      <c r="GI570">
        <v>-2.61795653493914e-06</v>
      </c>
      <c r="GJ570">
        <v>1.03317073579164e-09</v>
      </c>
      <c r="GK570">
        <v>-0.0325879594738201</v>
      </c>
      <c r="GL570">
        <v>-0.0124659139965973</v>
      </c>
      <c r="GM570">
        <v>0.00156445697122576</v>
      </c>
      <c r="GN570">
        <v>-1.32223106024955e-05</v>
      </c>
      <c r="GO570">
        <v>14</v>
      </c>
      <c r="GP570">
        <v>2225</v>
      </c>
      <c r="GQ570">
        <v>3</v>
      </c>
      <c r="GR570">
        <v>45</v>
      </c>
      <c r="GS570">
        <v>3222.9</v>
      </c>
      <c r="GT570">
        <v>3222.9</v>
      </c>
      <c r="GU570">
        <v>3.43384</v>
      </c>
      <c r="GV570">
        <v>2.39502</v>
      </c>
      <c r="GW570">
        <v>1.99829</v>
      </c>
      <c r="GX570">
        <v>2.7063</v>
      </c>
      <c r="GY570">
        <v>2.09351</v>
      </c>
      <c r="GZ570">
        <v>2.42676</v>
      </c>
      <c r="HA570">
        <v>45.0634</v>
      </c>
      <c r="HB570">
        <v>13.6855</v>
      </c>
      <c r="HC570">
        <v>18</v>
      </c>
      <c r="HD570">
        <v>429.252</v>
      </c>
      <c r="HE570">
        <v>611.067</v>
      </c>
      <c r="HF570">
        <v>23.0012</v>
      </c>
      <c r="HG570">
        <v>29.9493</v>
      </c>
      <c r="HH570">
        <v>29.9976</v>
      </c>
      <c r="HI570">
        <v>30.0188</v>
      </c>
      <c r="HJ570">
        <v>29.9998</v>
      </c>
      <c r="HK570">
        <v>68.7009</v>
      </c>
      <c r="HL570">
        <v>49.177</v>
      </c>
      <c r="HM570">
        <v>0</v>
      </c>
      <c r="HN570">
        <v>23.3104</v>
      </c>
      <c r="HO570">
        <v>1422.49</v>
      </c>
      <c r="HP570">
        <v>14.8779</v>
      </c>
      <c r="HQ570">
        <v>95.7137</v>
      </c>
      <c r="HR570">
        <v>99.907</v>
      </c>
    </row>
    <row r="571" spans="1:226">
      <c r="A571">
        <v>555</v>
      </c>
      <c r="B571">
        <v>1657491498.6</v>
      </c>
      <c r="C571">
        <v>5029.09999990463</v>
      </c>
      <c r="D571" t="s">
        <v>1473</v>
      </c>
      <c r="E571" t="s">
        <v>1474</v>
      </c>
      <c r="F571">
        <v>5</v>
      </c>
      <c r="G571" t="s">
        <v>1306</v>
      </c>
      <c r="H571" t="s">
        <v>354</v>
      </c>
      <c r="I571">
        <v>1657491496.1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1430.73257989482</v>
      </c>
      <c r="AK571">
        <v>1360.76860606061</v>
      </c>
      <c r="AL571">
        <v>3.40516179419687</v>
      </c>
      <c r="AM571">
        <v>66.5686079850961</v>
      </c>
      <c r="AN571">
        <f>(AP571 - AO571 + BO571*1E3/(8.314*(BQ571+273.15)) * AR571/BN571 * AQ571) * BN571/(100*BB571) * 1000/(1000 - AP571)</f>
        <v>0</v>
      </c>
      <c r="AO571">
        <v>14.7797765603265</v>
      </c>
      <c r="AP571">
        <v>23.5849539393939</v>
      </c>
      <c r="AQ571">
        <v>-0.00564417514539602</v>
      </c>
      <c r="AR571">
        <v>77.6826224575981</v>
      </c>
      <c r="AS571">
        <v>15</v>
      </c>
      <c r="AT571">
        <v>3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1657491496.1</v>
      </c>
      <c r="BH571">
        <v>1322.02888888889</v>
      </c>
      <c r="BI571">
        <v>1411.54777777778</v>
      </c>
      <c r="BJ571">
        <v>23.5930888888889</v>
      </c>
      <c r="BK571">
        <v>14.7867888888889</v>
      </c>
      <c r="BL571">
        <v>1315.16444444444</v>
      </c>
      <c r="BM571">
        <v>23.2365111111111</v>
      </c>
      <c r="BN571">
        <v>499.963777777778</v>
      </c>
      <c r="BO571">
        <v>72.1791333333333</v>
      </c>
      <c r="BP571">
        <v>0.0234044888888889</v>
      </c>
      <c r="BQ571">
        <v>26.2650444444444</v>
      </c>
      <c r="BR571">
        <v>25.0025222222222</v>
      </c>
      <c r="BS571">
        <v>999.9</v>
      </c>
      <c r="BT571">
        <v>0</v>
      </c>
      <c r="BU571">
        <v>0</v>
      </c>
      <c r="BV571">
        <v>9949.79111111111</v>
      </c>
      <c r="BW571">
        <v>0</v>
      </c>
      <c r="BX571">
        <v>141.311</v>
      </c>
      <c r="BY571">
        <v>-89.5186555555555</v>
      </c>
      <c r="BZ571">
        <v>1353.97333333333</v>
      </c>
      <c r="CA571">
        <v>1432.73444444444</v>
      </c>
      <c r="CB571">
        <v>8.80630555555556</v>
      </c>
      <c r="CC571">
        <v>1411.54777777778</v>
      </c>
      <c r="CD571">
        <v>14.7867888888889</v>
      </c>
      <c r="CE571">
        <v>1.70292777777778</v>
      </c>
      <c r="CF571">
        <v>1.06729666666667</v>
      </c>
      <c r="CG571">
        <v>14.9231444444444</v>
      </c>
      <c r="CH571">
        <v>7.86894111111111</v>
      </c>
      <c r="CI571">
        <v>1999.97222222222</v>
      </c>
      <c r="CJ571">
        <v>0.979995333333333</v>
      </c>
      <c r="CK571">
        <v>0.0200047888888889</v>
      </c>
      <c r="CL571">
        <v>0</v>
      </c>
      <c r="CM571">
        <v>2.43441111111111</v>
      </c>
      <c r="CN571">
        <v>0</v>
      </c>
      <c r="CO571">
        <v>13585.6</v>
      </c>
      <c r="CP571">
        <v>16705.1444444444</v>
      </c>
      <c r="CQ571">
        <v>47.486</v>
      </c>
      <c r="CR571">
        <v>48.687</v>
      </c>
      <c r="CS571">
        <v>48.618</v>
      </c>
      <c r="CT571">
        <v>46.875</v>
      </c>
      <c r="CU571">
        <v>46.583</v>
      </c>
      <c r="CV571">
        <v>1959.96222222222</v>
      </c>
      <c r="CW571">
        <v>40.01</v>
      </c>
      <c r="CX571">
        <v>0</v>
      </c>
      <c r="CY571">
        <v>1651558283.4</v>
      </c>
      <c r="CZ571">
        <v>0</v>
      </c>
      <c r="DA571">
        <v>0</v>
      </c>
      <c r="DB571" t="s">
        <v>356</v>
      </c>
      <c r="DC571">
        <v>1657298120.5</v>
      </c>
      <c r="DD571">
        <v>1657298120.5</v>
      </c>
      <c r="DE571">
        <v>0</v>
      </c>
      <c r="DF571">
        <v>1.391</v>
      </c>
      <c r="DG571">
        <v>0.035</v>
      </c>
      <c r="DH571">
        <v>2.39</v>
      </c>
      <c r="DI571">
        <v>0.104</v>
      </c>
      <c r="DJ571">
        <v>419</v>
      </c>
      <c r="DK571">
        <v>18</v>
      </c>
      <c r="DL571">
        <v>0.11</v>
      </c>
      <c r="DM571">
        <v>0.02</v>
      </c>
      <c r="DN571">
        <v>-89.39984</v>
      </c>
      <c r="DO571">
        <v>-0.988908067541908</v>
      </c>
      <c r="DP571">
        <v>0.234927850413697</v>
      </c>
      <c r="DQ571">
        <v>0</v>
      </c>
      <c r="DR571">
        <v>8.9286695</v>
      </c>
      <c r="DS571">
        <v>-1.06633621013133</v>
      </c>
      <c r="DT571">
        <v>0.105146286832917</v>
      </c>
      <c r="DU571">
        <v>0</v>
      </c>
      <c r="DV571">
        <v>0</v>
      </c>
      <c r="DW571">
        <v>2</v>
      </c>
      <c r="DX571" t="s">
        <v>357</v>
      </c>
      <c r="DY571">
        <v>2.83949</v>
      </c>
      <c r="DZ571">
        <v>2.63975</v>
      </c>
      <c r="EA571">
        <v>0.159805</v>
      </c>
      <c r="EB571">
        <v>0.166257</v>
      </c>
      <c r="EC571">
        <v>0.0809291</v>
      </c>
      <c r="ED571">
        <v>0.0580185</v>
      </c>
      <c r="EE571">
        <v>23456.1</v>
      </c>
      <c r="EF571">
        <v>20372.1</v>
      </c>
      <c r="EG571">
        <v>25006.9</v>
      </c>
      <c r="EH571">
        <v>23810.6</v>
      </c>
      <c r="EI571">
        <v>39260.7</v>
      </c>
      <c r="EJ571">
        <v>37157</v>
      </c>
      <c r="EK571">
        <v>45236.8</v>
      </c>
      <c r="EL571">
        <v>42510.4</v>
      </c>
      <c r="EM571">
        <v>1.76085</v>
      </c>
      <c r="EN571">
        <v>2.0451</v>
      </c>
      <c r="EO571">
        <v>0.0291318</v>
      </c>
      <c r="EP571">
        <v>0</v>
      </c>
      <c r="EQ571">
        <v>24.5252</v>
      </c>
      <c r="ER571">
        <v>999.9</v>
      </c>
      <c r="ES571">
        <v>24.35</v>
      </c>
      <c r="ET571">
        <v>41.493</v>
      </c>
      <c r="EU571">
        <v>27.0747</v>
      </c>
      <c r="EV571">
        <v>51.4334</v>
      </c>
      <c r="EW571">
        <v>31.0296</v>
      </c>
      <c r="EX571">
        <v>2</v>
      </c>
      <c r="EY571">
        <v>0.166979</v>
      </c>
      <c r="EZ571">
        <v>1.71143</v>
      </c>
      <c r="FA571">
        <v>20.2374</v>
      </c>
      <c r="FB571">
        <v>5.23047</v>
      </c>
      <c r="FC571">
        <v>11.9911</v>
      </c>
      <c r="FD571">
        <v>4.95565</v>
      </c>
      <c r="FE571">
        <v>3.3039</v>
      </c>
      <c r="FF571">
        <v>351.1</v>
      </c>
      <c r="FG571">
        <v>9999</v>
      </c>
      <c r="FH571">
        <v>9999</v>
      </c>
      <c r="FI571">
        <v>6431.6</v>
      </c>
      <c r="FJ571">
        <v>1.86815</v>
      </c>
      <c r="FK571">
        <v>1.86401</v>
      </c>
      <c r="FL571">
        <v>1.87137</v>
      </c>
      <c r="FM571">
        <v>1.86259</v>
      </c>
      <c r="FN571">
        <v>1.86188</v>
      </c>
      <c r="FO571">
        <v>1.86829</v>
      </c>
      <c r="FP571">
        <v>1.85841</v>
      </c>
      <c r="FQ571">
        <v>1.86462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6.89</v>
      </c>
      <c r="GF571">
        <v>0.3562</v>
      </c>
      <c r="GG571">
        <v>2.14445261950712</v>
      </c>
      <c r="GH571">
        <v>0.00524579190152856</v>
      </c>
      <c r="GI571">
        <v>-2.61795653493914e-06</v>
      </c>
      <c r="GJ571">
        <v>1.03317073579164e-09</v>
      </c>
      <c r="GK571">
        <v>-0.0325879594738201</v>
      </c>
      <c r="GL571">
        <v>-0.0124659139965973</v>
      </c>
      <c r="GM571">
        <v>0.00156445697122576</v>
      </c>
      <c r="GN571">
        <v>-1.32223106024955e-05</v>
      </c>
      <c r="GO571">
        <v>14</v>
      </c>
      <c r="GP571">
        <v>2225</v>
      </c>
      <c r="GQ571">
        <v>3</v>
      </c>
      <c r="GR571">
        <v>45</v>
      </c>
      <c r="GS571">
        <v>3223</v>
      </c>
      <c r="GT571">
        <v>3223</v>
      </c>
      <c r="GU571">
        <v>3.46069</v>
      </c>
      <c r="GV571">
        <v>2.3938</v>
      </c>
      <c r="GW571">
        <v>1.99829</v>
      </c>
      <c r="GX571">
        <v>2.7063</v>
      </c>
      <c r="GY571">
        <v>2.09351</v>
      </c>
      <c r="GZ571">
        <v>2.42676</v>
      </c>
      <c r="HA571">
        <v>45.0352</v>
      </c>
      <c r="HB571">
        <v>13.668</v>
      </c>
      <c r="HC571">
        <v>18</v>
      </c>
      <c r="HD571">
        <v>429.274</v>
      </c>
      <c r="HE571">
        <v>611.326</v>
      </c>
      <c r="HF571">
        <v>23.2817</v>
      </c>
      <c r="HG571">
        <v>29.9248</v>
      </c>
      <c r="HH571">
        <v>29.9967</v>
      </c>
      <c r="HI571">
        <v>29.9988</v>
      </c>
      <c r="HJ571">
        <v>29.9791</v>
      </c>
      <c r="HK571">
        <v>69.2361</v>
      </c>
      <c r="HL571">
        <v>48.8935</v>
      </c>
      <c r="HM571">
        <v>0</v>
      </c>
      <c r="HN571">
        <v>23.2378</v>
      </c>
      <c r="HO571">
        <v>1442.73</v>
      </c>
      <c r="HP571">
        <v>14.9319</v>
      </c>
      <c r="HQ571">
        <v>95.72</v>
      </c>
      <c r="HR571">
        <v>99.9144</v>
      </c>
    </row>
    <row r="572" spans="1:226">
      <c r="A572">
        <v>556</v>
      </c>
      <c r="B572">
        <v>1657491503.6</v>
      </c>
      <c r="C572">
        <v>5034.09999990463</v>
      </c>
      <c r="D572" t="s">
        <v>1475</v>
      </c>
      <c r="E572" t="s">
        <v>1476</v>
      </c>
      <c r="F572">
        <v>5</v>
      </c>
      <c r="G572" t="s">
        <v>1306</v>
      </c>
      <c r="H572" t="s">
        <v>354</v>
      </c>
      <c r="I572">
        <v>1657491500.8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1446.95312388707</v>
      </c>
      <c r="AK572">
        <v>1377.56084848485</v>
      </c>
      <c r="AL572">
        <v>3.34787543159107</v>
      </c>
      <c r="AM572">
        <v>66.5686079850961</v>
      </c>
      <c r="AN572">
        <f>(AP572 - AO572 + BO572*1E3/(8.314*(BQ572+273.15)) * AR572/BN572 * AQ572) * BN572/(100*BB572) * 1000/(1000 - AP572)</f>
        <v>0</v>
      </c>
      <c r="AO572">
        <v>14.8175851619704</v>
      </c>
      <c r="AP572">
        <v>23.5312981818182</v>
      </c>
      <c r="AQ572">
        <v>-0.00600681519844237</v>
      </c>
      <c r="AR572">
        <v>77.6826224575981</v>
      </c>
      <c r="AS572">
        <v>15</v>
      </c>
      <c r="AT572">
        <v>3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1657491500.8</v>
      </c>
      <c r="BH572">
        <v>1337.614</v>
      </c>
      <c r="BI572">
        <v>1426.599</v>
      </c>
      <c r="BJ572">
        <v>23.56367</v>
      </c>
      <c r="BK572">
        <v>14.82519</v>
      </c>
      <c r="BL572">
        <v>1330.688</v>
      </c>
      <c r="BM572">
        <v>23.20821</v>
      </c>
      <c r="BN572">
        <v>499.9533</v>
      </c>
      <c r="BO572">
        <v>72.17853</v>
      </c>
      <c r="BP572">
        <v>0.02351005</v>
      </c>
      <c r="BQ572">
        <v>26.26299</v>
      </c>
      <c r="BR572">
        <v>25.0036</v>
      </c>
      <c r="BS572">
        <v>999.9</v>
      </c>
      <c r="BT572">
        <v>0</v>
      </c>
      <c r="BU572">
        <v>0</v>
      </c>
      <c r="BV572">
        <v>9976.635</v>
      </c>
      <c r="BW572">
        <v>0</v>
      </c>
      <c r="BX572">
        <v>140.2387</v>
      </c>
      <c r="BY572">
        <v>-88.98564</v>
      </c>
      <c r="BZ572">
        <v>1369.894</v>
      </c>
      <c r="CA572">
        <v>1448.067</v>
      </c>
      <c r="CB572">
        <v>8.738476</v>
      </c>
      <c r="CC572">
        <v>1426.599</v>
      </c>
      <c r="CD572">
        <v>14.82519</v>
      </c>
      <c r="CE572">
        <v>1.700791</v>
      </c>
      <c r="CF572">
        <v>1.070061</v>
      </c>
      <c r="CG572">
        <v>14.90364</v>
      </c>
      <c r="CH572">
        <v>7.906908</v>
      </c>
      <c r="CI572">
        <v>1999.959</v>
      </c>
      <c r="CJ572">
        <v>0.9799951</v>
      </c>
      <c r="CK572">
        <v>0.02000503</v>
      </c>
      <c r="CL572">
        <v>0</v>
      </c>
      <c r="CM572">
        <v>2.4871</v>
      </c>
      <c r="CN572">
        <v>0</v>
      </c>
      <c r="CO572">
        <v>13583.84</v>
      </c>
      <c r="CP572">
        <v>16705.04</v>
      </c>
      <c r="CQ572">
        <v>47.5</v>
      </c>
      <c r="CR572">
        <v>48.687</v>
      </c>
      <c r="CS572">
        <v>48.5746</v>
      </c>
      <c r="CT572">
        <v>46.8309</v>
      </c>
      <c r="CU572">
        <v>46.562</v>
      </c>
      <c r="CV572">
        <v>1959.949</v>
      </c>
      <c r="CW572">
        <v>40.01</v>
      </c>
      <c r="CX572">
        <v>0</v>
      </c>
      <c r="CY572">
        <v>1651558288.2</v>
      </c>
      <c r="CZ572">
        <v>0</v>
      </c>
      <c r="DA572">
        <v>0</v>
      </c>
      <c r="DB572" t="s">
        <v>356</v>
      </c>
      <c r="DC572">
        <v>1657298120.5</v>
      </c>
      <c r="DD572">
        <v>1657298120.5</v>
      </c>
      <c r="DE572">
        <v>0</v>
      </c>
      <c r="DF572">
        <v>1.391</v>
      </c>
      <c r="DG572">
        <v>0.035</v>
      </c>
      <c r="DH572">
        <v>2.39</v>
      </c>
      <c r="DI572">
        <v>0.104</v>
      </c>
      <c r="DJ572">
        <v>419</v>
      </c>
      <c r="DK572">
        <v>18</v>
      </c>
      <c r="DL572">
        <v>0.11</v>
      </c>
      <c r="DM572">
        <v>0.02</v>
      </c>
      <c r="DN572">
        <v>-89.346055</v>
      </c>
      <c r="DO572">
        <v>1.11749043151987</v>
      </c>
      <c r="DP572">
        <v>0.262492150311206</v>
      </c>
      <c r="DQ572">
        <v>0</v>
      </c>
      <c r="DR572">
        <v>8.847468</v>
      </c>
      <c r="DS572">
        <v>-0.77970911819888</v>
      </c>
      <c r="DT572">
        <v>0.0766234141826113</v>
      </c>
      <c r="DU572">
        <v>0</v>
      </c>
      <c r="DV572">
        <v>0</v>
      </c>
      <c r="DW572">
        <v>2</v>
      </c>
      <c r="DX572" t="s">
        <v>357</v>
      </c>
      <c r="DY572">
        <v>2.83961</v>
      </c>
      <c r="DZ572">
        <v>2.63996</v>
      </c>
      <c r="EA572">
        <v>0.161035</v>
      </c>
      <c r="EB572">
        <v>0.167424</v>
      </c>
      <c r="EC572">
        <v>0.080788</v>
      </c>
      <c r="ED572">
        <v>0.0581655</v>
      </c>
      <c r="EE572">
        <v>23423.5</v>
      </c>
      <c r="EF572">
        <v>20344.7</v>
      </c>
      <c r="EG572">
        <v>25008.7</v>
      </c>
      <c r="EH572">
        <v>23811.8</v>
      </c>
      <c r="EI572">
        <v>39269.7</v>
      </c>
      <c r="EJ572">
        <v>37152.9</v>
      </c>
      <c r="EK572">
        <v>45240.2</v>
      </c>
      <c r="EL572">
        <v>42512.4</v>
      </c>
      <c r="EM572">
        <v>1.76117</v>
      </c>
      <c r="EN572">
        <v>2.0457</v>
      </c>
      <c r="EO572">
        <v>0.0305474</v>
      </c>
      <c r="EP572">
        <v>0</v>
      </c>
      <c r="EQ572">
        <v>24.5094</v>
      </c>
      <c r="ER572">
        <v>999.9</v>
      </c>
      <c r="ES572">
        <v>24.35</v>
      </c>
      <c r="ET572">
        <v>41.483</v>
      </c>
      <c r="EU572">
        <v>27.0638</v>
      </c>
      <c r="EV572">
        <v>51.0534</v>
      </c>
      <c r="EW572">
        <v>31.1178</v>
      </c>
      <c r="EX572">
        <v>2</v>
      </c>
      <c r="EY572">
        <v>0.166494</v>
      </c>
      <c r="EZ572">
        <v>2.02653</v>
      </c>
      <c r="FA572">
        <v>20.234</v>
      </c>
      <c r="FB572">
        <v>5.22987</v>
      </c>
      <c r="FC572">
        <v>11.9912</v>
      </c>
      <c r="FD572">
        <v>4.9555</v>
      </c>
      <c r="FE572">
        <v>3.30395</v>
      </c>
      <c r="FF572">
        <v>351.1</v>
      </c>
      <c r="FG572">
        <v>9999</v>
      </c>
      <c r="FH572">
        <v>9999</v>
      </c>
      <c r="FI572">
        <v>6431.8</v>
      </c>
      <c r="FJ572">
        <v>1.86816</v>
      </c>
      <c r="FK572">
        <v>1.864</v>
      </c>
      <c r="FL572">
        <v>1.87134</v>
      </c>
      <c r="FM572">
        <v>1.86255</v>
      </c>
      <c r="FN572">
        <v>1.86188</v>
      </c>
      <c r="FO572">
        <v>1.86829</v>
      </c>
      <c r="FP572">
        <v>1.8584</v>
      </c>
      <c r="FQ572">
        <v>1.86462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6.96</v>
      </c>
      <c r="GF572">
        <v>0.354</v>
      </c>
      <c r="GG572">
        <v>2.14445261950712</v>
      </c>
      <c r="GH572">
        <v>0.00524579190152856</v>
      </c>
      <c r="GI572">
        <v>-2.61795653493914e-06</v>
      </c>
      <c r="GJ572">
        <v>1.03317073579164e-09</v>
      </c>
      <c r="GK572">
        <v>-0.0325879594738201</v>
      </c>
      <c r="GL572">
        <v>-0.0124659139965973</v>
      </c>
      <c r="GM572">
        <v>0.00156445697122576</v>
      </c>
      <c r="GN572">
        <v>-1.32223106024955e-05</v>
      </c>
      <c r="GO572">
        <v>14</v>
      </c>
      <c r="GP572">
        <v>2225</v>
      </c>
      <c r="GQ572">
        <v>3</v>
      </c>
      <c r="GR572">
        <v>45</v>
      </c>
      <c r="GS572">
        <v>3223.1</v>
      </c>
      <c r="GT572">
        <v>3223.1</v>
      </c>
      <c r="GU572">
        <v>3.49243</v>
      </c>
      <c r="GV572">
        <v>2.3938</v>
      </c>
      <c r="GW572">
        <v>1.99829</v>
      </c>
      <c r="GX572">
        <v>2.7063</v>
      </c>
      <c r="GY572">
        <v>2.09351</v>
      </c>
      <c r="GZ572">
        <v>2.41699</v>
      </c>
      <c r="HA572">
        <v>45.0069</v>
      </c>
      <c r="HB572">
        <v>13.6592</v>
      </c>
      <c r="HC572">
        <v>18</v>
      </c>
      <c r="HD572">
        <v>429.33</v>
      </c>
      <c r="HE572">
        <v>611.595</v>
      </c>
      <c r="HF572">
        <v>23.2752</v>
      </c>
      <c r="HG572">
        <v>29.9006</v>
      </c>
      <c r="HH572">
        <v>29.9984</v>
      </c>
      <c r="HI572">
        <v>29.9795</v>
      </c>
      <c r="HJ572">
        <v>29.9597</v>
      </c>
      <c r="HK572">
        <v>69.8805</v>
      </c>
      <c r="HL572">
        <v>48.3179</v>
      </c>
      <c r="HM572">
        <v>0</v>
      </c>
      <c r="HN572">
        <v>23.2348</v>
      </c>
      <c r="HO572">
        <v>1456.33</v>
      </c>
      <c r="HP572">
        <v>15.0534</v>
      </c>
      <c r="HQ572">
        <v>95.7271</v>
      </c>
      <c r="HR572">
        <v>99.9192</v>
      </c>
    </row>
    <row r="573" spans="1:226">
      <c r="A573">
        <v>557</v>
      </c>
      <c r="B573">
        <v>1657491508.6</v>
      </c>
      <c r="C573">
        <v>5039.09999990463</v>
      </c>
      <c r="D573" t="s">
        <v>1477</v>
      </c>
      <c r="E573" t="s">
        <v>1478</v>
      </c>
      <c r="F573">
        <v>5</v>
      </c>
      <c r="G573" t="s">
        <v>1306</v>
      </c>
      <c r="H573" t="s">
        <v>354</v>
      </c>
      <c r="I573">
        <v>1657491506.1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1463.85736592124</v>
      </c>
      <c r="AK573">
        <v>1394.46975757576</v>
      </c>
      <c r="AL573">
        <v>3.38015588222709</v>
      </c>
      <c r="AM573">
        <v>66.5686079850961</v>
      </c>
      <c r="AN573">
        <f>(AP573 - AO573 + BO573*1E3/(8.314*(BQ573+273.15)) * AR573/BN573 * AQ573) * BN573/(100*BB573) * 1000/(1000 - AP573)</f>
        <v>0</v>
      </c>
      <c r="AO573">
        <v>14.8841412355842</v>
      </c>
      <c r="AP573">
        <v>23.5086703030303</v>
      </c>
      <c r="AQ573">
        <v>-0.00748377276959178</v>
      </c>
      <c r="AR573">
        <v>77.6826224575981</v>
      </c>
      <c r="AS573">
        <v>15</v>
      </c>
      <c r="AT573">
        <v>3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1657491506.1</v>
      </c>
      <c r="BH573">
        <v>1355.06555555556</v>
      </c>
      <c r="BI573">
        <v>1444.11444444444</v>
      </c>
      <c r="BJ573">
        <v>23.5070888888889</v>
      </c>
      <c r="BK573">
        <v>14.9045222222222</v>
      </c>
      <c r="BL573">
        <v>1348.07444444444</v>
      </c>
      <c r="BM573">
        <v>23.1537111111111</v>
      </c>
      <c r="BN573">
        <v>499.972888888889</v>
      </c>
      <c r="BO573">
        <v>72.1781666666667</v>
      </c>
      <c r="BP573">
        <v>0.0235588111111111</v>
      </c>
      <c r="BQ573">
        <v>26.2597333333333</v>
      </c>
      <c r="BR573">
        <v>25.0283444444444</v>
      </c>
      <c r="BS573">
        <v>999.9</v>
      </c>
      <c r="BT573">
        <v>0</v>
      </c>
      <c r="BU573">
        <v>0</v>
      </c>
      <c r="BV573">
        <v>9995.97</v>
      </c>
      <c r="BW573">
        <v>0</v>
      </c>
      <c r="BX573">
        <v>139.799444444444</v>
      </c>
      <c r="BY573">
        <v>-89.0484222222222</v>
      </c>
      <c r="BZ573">
        <v>1387.68555555556</v>
      </c>
      <c r="CA573">
        <v>1465.96333333333</v>
      </c>
      <c r="CB573">
        <v>8.60255555555556</v>
      </c>
      <c r="CC573">
        <v>1444.11444444444</v>
      </c>
      <c r="CD573">
        <v>14.9045222222222</v>
      </c>
      <c r="CE573">
        <v>1.69669888888889</v>
      </c>
      <c r="CF573">
        <v>1.07578111111111</v>
      </c>
      <c r="CG573">
        <v>14.8662555555556</v>
      </c>
      <c r="CH573">
        <v>7.98523777777778</v>
      </c>
      <c r="CI573">
        <v>2000.01555555556</v>
      </c>
      <c r="CJ573">
        <v>0.979995666666667</v>
      </c>
      <c r="CK573">
        <v>0.0200044444444444</v>
      </c>
      <c r="CL573">
        <v>0</v>
      </c>
      <c r="CM573">
        <v>2.52232222222222</v>
      </c>
      <c r="CN573">
        <v>0</v>
      </c>
      <c r="CO573">
        <v>13583.0111111111</v>
      </c>
      <c r="CP573">
        <v>16705.5222222222</v>
      </c>
      <c r="CQ573">
        <v>47.451</v>
      </c>
      <c r="CR573">
        <v>48.6387777777778</v>
      </c>
      <c r="CS573">
        <v>48.562</v>
      </c>
      <c r="CT573">
        <v>46.812</v>
      </c>
      <c r="CU573">
        <v>46.562</v>
      </c>
      <c r="CV573">
        <v>1960.00555555556</v>
      </c>
      <c r="CW573">
        <v>40.01</v>
      </c>
      <c r="CX573">
        <v>0</v>
      </c>
      <c r="CY573">
        <v>1651558293.6</v>
      </c>
      <c r="CZ573">
        <v>0</v>
      </c>
      <c r="DA573">
        <v>0</v>
      </c>
      <c r="DB573" t="s">
        <v>356</v>
      </c>
      <c r="DC573">
        <v>1657298120.5</v>
      </c>
      <c r="DD573">
        <v>1657298120.5</v>
      </c>
      <c r="DE573">
        <v>0</v>
      </c>
      <c r="DF573">
        <v>1.391</v>
      </c>
      <c r="DG573">
        <v>0.035</v>
      </c>
      <c r="DH573">
        <v>2.39</v>
      </c>
      <c r="DI573">
        <v>0.104</v>
      </c>
      <c r="DJ573">
        <v>419</v>
      </c>
      <c r="DK573">
        <v>18</v>
      </c>
      <c r="DL573">
        <v>0.11</v>
      </c>
      <c r="DM573">
        <v>0.02</v>
      </c>
      <c r="DN573">
        <v>-89.2344075</v>
      </c>
      <c r="DO573">
        <v>1.42644090056295</v>
      </c>
      <c r="DP573">
        <v>0.268778651856412</v>
      </c>
      <c r="DQ573">
        <v>0</v>
      </c>
      <c r="DR573">
        <v>8.7664035</v>
      </c>
      <c r="DS573">
        <v>-0.895026416510352</v>
      </c>
      <c r="DT573">
        <v>0.0892837902015255</v>
      </c>
      <c r="DU573">
        <v>0</v>
      </c>
      <c r="DV573">
        <v>0</v>
      </c>
      <c r="DW573">
        <v>2</v>
      </c>
      <c r="DX573" t="s">
        <v>357</v>
      </c>
      <c r="DY573">
        <v>2.84001</v>
      </c>
      <c r="DZ573">
        <v>2.63989</v>
      </c>
      <c r="EA573">
        <v>0.162248</v>
      </c>
      <c r="EB573">
        <v>0.168606</v>
      </c>
      <c r="EC573">
        <v>0.0807507</v>
      </c>
      <c r="ED573">
        <v>0.0584248</v>
      </c>
      <c r="EE573">
        <v>23391.3</v>
      </c>
      <c r="EF573">
        <v>20316.8</v>
      </c>
      <c r="EG573">
        <v>25010.4</v>
      </c>
      <c r="EH573">
        <v>23812.8</v>
      </c>
      <c r="EI573">
        <v>39273.5</v>
      </c>
      <c r="EJ573">
        <v>37144.2</v>
      </c>
      <c r="EK573">
        <v>45242.7</v>
      </c>
      <c r="EL573">
        <v>42514</v>
      </c>
      <c r="EM573">
        <v>1.76165</v>
      </c>
      <c r="EN573">
        <v>2.04565</v>
      </c>
      <c r="EO573">
        <v>0.032708</v>
      </c>
      <c r="EP573">
        <v>0</v>
      </c>
      <c r="EQ573">
        <v>24.4964</v>
      </c>
      <c r="ER573">
        <v>999.9</v>
      </c>
      <c r="ES573">
        <v>24.35</v>
      </c>
      <c r="ET573">
        <v>41.493</v>
      </c>
      <c r="EU573">
        <v>27.0755</v>
      </c>
      <c r="EV573">
        <v>50.8834</v>
      </c>
      <c r="EW573">
        <v>31.1418</v>
      </c>
      <c r="EX573">
        <v>2</v>
      </c>
      <c r="EY573">
        <v>0.164807</v>
      </c>
      <c r="EZ573">
        <v>2.15732</v>
      </c>
      <c r="FA573">
        <v>20.2323</v>
      </c>
      <c r="FB573">
        <v>5.23077</v>
      </c>
      <c r="FC573">
        <v>11.9915</v>
      </c>
      <c r="FD573">
        <v>4.9558</v>
      </c>
      <c r="FE573">
        <v>3.30398</v>
      </c>
      <c r="FF573">
        <v>351.1</v>
      </c>
      <c r="FG573">
        <v>9999</v>
      </c>
      <c r="FH573">
        <v>9999</v>
      </c>
      <c r="FI573">
        <v>6431.8</v>
      </c>
      <c r="FJ573">
        <v>1.86816</v>
      </c>
      <c r="FK573">
        <v>1.86401</v>
      </c>
      <c r="FL573">
        <v>1.87136</v>
      </c>
      <c r="FM573">
        <v>1.86257</v>
      </c>
      <c r="FN573">
        <v>1.86188</v>
      </c>
      <c r="FO573">
        <v>1.86829</v>
      </c>
      <c r="FP573">
        <v>1.85838</v>
      </c>
      <c r="FQ573">
        <v>1.86462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7.02</v>
      </c>
      <c r="GF573">
        <v>0.3534</v>
      </c>
      <c r="GG573">
        <v>2.14445261950712</v>
      </c>
      <c r="GH573">
        <v>0.00524579190152856</v>
      </c>
      <c r="GI573">
        <v>-2.61795653493914e-06</v>
      </c>
      <c r="GJ573">
        <v>1.03317073579164e-09</v>
      </c>
      <c r="GK573">
        <v>-0.0325879594738201</v>
      </c>
      <c r="GL573">
        <v>-0.0124659139965973</v>
      </c>
      <c r="GM573">
        <v>0.00156445697122576</v>
      </c>
      <c r="GN573">
        <v>-1.32223106024955e-05</v>
      </c>
      <c r="GO573">
        <v>14</v>
      </c>
      <c r="GP573">
        <v>2225</v>
      </c>
      <c r="GQ573">
        <v>3</v>
      </c>
      <c r="GR573">
        <v>45</v>
      </c>
      <c r="GS573">
        <v>3223.1</v>
      </c>
      <c r="GT573">
        <v>3223.1</v>
      </c>
      <c r="GU573">
        <v>3.52051</v>
      </c>
      <c r="GV573">
        <v>2.39136</v>
      </c>
      <c r="GW573">
        <v>1.99829</v>
      </c>
      <c r="GX573">
        <v>2.7063</v>
      </c>
      <c r="GY573">
        <v>2.09351</v>
      </c>
      <c r="GZ573">
        <v>2.39258</v>
      </c>
      <c r="HA573">
        <v>44.9786</v>
      </c>
      <c r="HB573">
        <v>13.6505</v>
      </c>
      <c r="HC573">
        <v>18</v>
      </c>
      <c r="HD573">
        <v>429.477</v>
      </c>
      <c r="HE573">
        <v>611.359</v>
      </c>
      <c r="HF573">
        <v>23.2579</v>
      </c>
      <c r="HG573">
        <v>29.8773</v>
      </c>
      <c r="HH573">
        <v>29.9985</v>
      </c>
      <c r="HI573">
        <v>29.961</v>
      </c>
      <c r="HJ573">
        <v>29.9411</v>
      </c>
      <c r="HK573">
        <v>70.459</v>
      </c>
      <c r="HL573">
        <v>48.0393</v>
      </c>
      <c r="HM573">
        <v>0</v>
      </c>
      <c r="HN573">
        <v>23.2211</v>
      </c>
      <c r="HO573">
        <v>1476.48</v>
      </c>
      <c r="HP573">
        <v>15.1254</v>
      </c>
      <c r="HQ573">
        <v>95.7327</v>
      </c>
      <c r="HR573">
        <v>99.9232</v>
      </c>
    </row>
    <row r="574" spans="1:226">
      <c r="A574">
        <v>558</v>
      </c>
      <c r="B574">
        <v>1657491513.6</v>
      </c>
      <c r="C574">
        <v>5044.09999990463</v>
      </c>
      <c r="D574" t="s">
        <v>1479</v>
      </c>
      <c r="E574" t="s">
        <v>1480</v>
      </c>
      <c r="F574">
        <v>5</v>
      </c>
      <c r="G574" t="s">
        <v>1306</v>
      </c>
      <c r="H574" t="s">
        <v>354</v>
      </c>
      <c r="I574">
        <v>1657491510.8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1481.14844761216</v>
      </c>
      <c r="AK574">
        <v>1411.2883030303</v>
      </c>
      <c r="AL574">
        <v>3.37369816140329</v>
      </c>
      <c r="AM574">
        <v>66.5686079850961</v>
      </c>
      <c r="AN574">
        <f>(AP574 - AO574 + BO574*1E3/(8.314*(BQ574+273.15)) * AR574/BN574 * AQ574) * BN574/(100*BB574) * 1000/(1000 - AP574)</f>
        <v>0</v>
      </c>
      <c r="AO574">
        <v>14.9709015597155</v>
      </c>
      <c r="AP574">
        <v>23.5073545454545</v>
      </c>
      <c r="AQ574">
        <v>-0.000325222940416548</v>
      </c>
      <c r="AR574">
        <v>77.6826224575981</v>
      </c>
      <c r="AS574">
        <v>15</v>
      </c>
      <c r="AT574">
        <v>3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6</v>
      </c>
      <c r="BC574">
        <v>0.5</v>
      </c>
      <c r="BD574" t="s">
        <v>355</v>
      </c>
      <c r="BE574">
        <v>2</v>
      </c>
      <c r="BF574" t="b">
        <v>1</v>
      </c>
      <c r="BG574">
        <v>1657491510.8</v>
      </c>
      <c r="BH574">
        <v>1370.481</v>
      </c>
      <c r="BI574">
        <v>1460.021</v>
      </c>
      <c r="BJ574">
        <v>23.5058</v>
      </c>
      <c r="BK574">
        <v>14.98624</v>
      </c>
      <c r="BL574">
        <v>1363.432</v>
      </c>
      <c r="BM574">
        <v>23.15247</v>
      </c>
      <c r="BN574">
        <v>500.0562</v>
      </c>
      <c r="BO574">
        <v>72.17769</v>
      </c>
      <c r="BP574">
        <v>0.02313701</v>
      </c>
      <c r="BQ574">
        <v>26.25624</v>
      </c>
      <c r="BR574">
        <v>25.02872</v>
      </c>
      <c r="BS574">
        <v>999.9</v>
      </c>
      <c r="BT574">
        <v>0</v>
      </c>
      <c r="BU574">
        <v>0</v>
      </c>
      <c r="BV574">
        <v>10000.634</v>
      </c>
      <c r="BW574">
        <v>0</v>
      </c>
      <c r="BX574">
        <v>140.1582</v>
      </c>
      <c r="BY574">
        <v>-89.53996</v>
      </c>
      <c r="BZ574">
        <v>1403.471</v>
      </c>
      <c r="CA574">
        <v>1482.235</v>
      </c>
      <c r="CB574">
        <v>8.519546</v>
      </c>
      <c r="CC574">
        <v>1460.021</v>
      </c>
      <c r="CD574">
        <v>14.98624</v>
      </c>
      <c r="CE574">
        <v>1.696593</v>
      </c>
      <c r="CF574">
        <v>1.081672</v>
      </c>
      <c r="CG574">
        <v>14.86529</v>
      </c>
      <c r="CH574">
        <v>8.065512</v>
      </c>
      <c r="CI574">
        <v>2000.025</v>
      </c>
      <c r="CJ574">
        <v>0.9799957</v>
      </c>
      <c r="CK574">
        <v>0.02000441</v>
      </c>
      <c r="CL574">
        <v>0</v>
      </c>
      <c r="CM574">
        <v>2.399</v>
      </c>
      <c r="CN574">
        <v>0</v>
      </c>
      <c r="CO574">
        <v>13581.82</v>
      </c>
      <c r="CP574">
        <v>16705.6</v>
      </c>
      <c r="CQ574">
        <v>47.4496</v>
      </c>
      <c r="CR574">
        <v>48.625</v>
      </c>
      <c r="CS574">
        <v>48.562</v>
      </c>
      <c r="CT574">
        <v>46.7996</v>
      </c>
      <c r="CU574">
        <v>46.562</v>
      </c>
      <c r="CV574">
        <v>1960.015</v>
      </c>
      <c r="CW574">
        <v>40.01</v>
      </c>
      <c r="CX574">
        <v>0</v>
      </c>
      <c r="CY574">
        <v>1651558298.4</v>
      </c>
      <c r="CZ574">
        <v>0</v>
      </c>
      <c r="DA574">
        <v>0</v>
      </c>
      <c r="DB574" t="s">
        <v>356</v>
      </c>
      <c r="DC574">
        <v>1657298120.5</v>
      </c>
      <c r="DD574">
        <v>1657298120.5</v>
      </c>
      <c r="DE574">
        <v>0</v>
      </c>
      <c r="DF574">
        <v>1.391</v>
      </c>
      <c r="DG574">
        <v>0.035</v>
      </c>
      <c r="DH574">
        <v>2.39</v>
      </c>
      <c r="DI574">
        <v>0.104</v>
      </c>
      <c r="DJ574">
        <v>419</v>
      </c>
      <c r="DK574">
        <v>18</v>
      </c>
      <c r="DL574">
        <v>0.11</v>
      </c>
      <c r="DM574">
        <v>0.02</v>
      </c>
      <c r="DN574">
        <v>-89.26559</v>
      </c>
      <c r="DO574">
        <v>0.413705065666377</v>
      </c>
      <c r="DP574">
        <v>0.288361464831902</v>
      </c>
      <c r="DQ574">
        <v>0</v>
      </c>
      <c r="DR574">
        <v>8.685461</v>
      </c>
      <c r="DS574">
        <v>-1.14973936210133</v>
      </c>
      <c r="DT574">
        <v>0.112024557749629</v>
      </c>
      <c r="DU574">
        <v>0</v>
      </c>
      <c r="DV574">
        <v>0</v>
      </c>
      <c r="DW574">
        <v>2</v>
      </c>
      <c r="DX574" t="s">
        <v>357</v>
      </c>
      <c r="DY574">
        <v>2.84032</v>
      </c>
      <c r="DZ574">
        <v>2.63946</v>
      </c>
      <c r="EA574">
        <v>0.163458</v>
      </c>
      <c r="EB574">
        <v>0.169811</v>
      </c>
      <c r="EC574">
        <v>0.0807541</v>
      </c>
      <c r="ED574">
        <v>0.0586691</v>
      </c>
      <c r="EE574">
        <v>23358.7</v>
      </c>
      <c r="EF574">
        <v>20288.4</v>
      </c>
      <c r="EG574">
        <v>25011.6</v>
      </c>
      <c r="EH574">
        <v>23814</v>
      </c>
      <c r="EI574">
        <v>39275.3</v>
      </c>
      <c r="EJ574">
        <v>37136.3</v>
      </c>
      <c r="EK574">
        <v>45244.9</v>
      </c>
      <c r="EL574">
        <v>42516</v>
      </c>
      <c r="EM574">
        <v>1.762</v>
      </c>
      <c r="EN574">
        <v>2.04597</v>
      </c>
      <c r="EO574">
        <v>0.0332668</v>
      </c>
      <c r="EP574">
        <v>0</v>
      </c>
      <c r="EQ574">
        <v>24.4836</v>
      </c>
      <c r="ER574">
        <v>999.9</v>
      </c>
      <c r="ES574">
        <v>24.374</v>
      </c>
      <c r="ET574">
        <v>41.473</v>
      </c>
      <c r="EU574">
        <v>27.0768</v>
      </c>
      <c r="EV574">
        <v>51.4634</v>
      </c>
      <c r="EW574">
        <v>31.1018</v>
      </c>
      <c r="EX574">
        <v>2</v>
      </c>
      <c r="EY574">
        <v>0.163303</v>
      </c>
      <c r="EZ574">
        <v>2.24494</v>
      </c>
      <c r="FA574">
        <v>20.2312</v>
      </c>
      <c r="FB574">
        <v>5.23212</v>
      </c>
      <c r="FC574">
        <v>11.9917</v>
      </c>
      <c r="FD574">
        <v>4.9557</v>
      </c>
      <c r="FE574">
        <v>3.304</v>
      </c>
      <c r="FF574">
        <v>351.1</v>
      </c>
      <c r="FG574">
        <v>9999</v>
      </c>
      <c r="FH574">
        <v>9999</v>
      </c>
      <c r="FI574">
        <v>6432.1</v>
      </c>
      <c r="FJ574">
        <v>1.86818</v>
      </c>
      <c r="FK574">
        <v>1.864</v>
      </c>
      <c r="FL574">
        <v>1.87137</v>
      </c>
      <c r="FM574">
        <v>1.86258</v>
      </c>
      <c r="FN574">
        <v>1.86188</v>
      </c>
      <c r="FO574">
        <v>1.86829</v>
      </c>
      <c r="FP574">
        <v>1.8584</v>
      </c>
      <c r="FQ574">
        <v>1.86462</v>
      </c>
      <c r="FR574">
        <v>5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7.08</v>
      </c>
      <c r="GF574">
        <v>0.3534</v>
      </c>
      <c r="GG574">
        <v>2.14445261950712</v>
      </c>
      <c r="GH574">
        <v>0.00524579190152856</v>
      </c>
      <c r="GI574">
        <v>-2.61795653493914e-06</v>
      </c>
      <c r="GJ574">
        <v>1.03317073579164e-09</v>
      </c>
      <c r="GK574">
        <v>-0.0325879594738201</v>
      </c>
      <c r="GL574">
        <v>-0.0124659139965973</v>
      </c>
      <c r="GM574">
        <v>0.00156445697122576</v>
      </c>
      <c r="GN574">
        <v>-1.32223106024955e-05</v>
      </c>
      <c r="GO574">
        <v>14</v>
      </c>
      <c r="GP574">
        <v>2225</v>
      </c>
      <c r="GQ574">
        <v>3</v>
      </c>
      <c r="GR574">
        <v>45</v>
      </c>
      <c r="GS574">
        <v>3223.2</v>
      </c>
      <c r="GT574">
        <v>3223.2</v>
      </c>
      <c r="GU574">
        <v>3.5498</v>
      </c>
      <c r="GV574">
        <v>2.38647</v>
      </c>
      <c r="GW574">
        <v>1.99829</v>
      </c>
      <c r="GX574">
        <v>2.7063</v>
      </c>
      <c r="GY574">
        <v>2.09351</v>
      </c>
      <c r="GZ574">
        <v>2.43652</v>
      </c>
      <c r="HA574">
        <v>44.9504</v>
      </c>
      <c r="HB574">
        <v>13.6592</v>
      </c>
      <c r="HC574">
        <v>18</v>
      </c>
      <c r="HD574">
        <v>429.542</v>
      </c>
      <c r="HE574">
        <v>611.389</v>
      </c>
      <c r="HF574">
        <v>23.2266</v>
      </c>
      <c r="HG574">
        <v>29.8516</v>
      </c>
      <c r="HH574">
        <v>29.9986</v>
      </c>
      <c r="HI574">
        <v>29.9409</v>
      </c>
      <c r="HJ574">
        <v>29.9197</v>
      </c>
      <c r="HK574">
        <v>71.0902</v>
      </c>
      <c r="HL574">
        <v>47.7588</v>
      </c>
      <c r="HM574">
        <v>0</v>
      </c>
      <c r="HN574">
        <v>23.1898</v>
      </c>
      <c r="HO574">
        <v>1490</v>
      </c>
      <c r="HP574">
        <v>15.1927</v>
      </c>
      <c r="HQ574">
        <v>95.7373</v>
      </c>
      <c r="HR574">
        <v>99.9279</v>
      </c>
    </row>
    <row r="575" spans="1:226">
      <c r="A575">
        <v>559</v>
      </c>
      <c r="B575">
        <v>1657491518.6</v>
      </c>
      <c r="C575">
        <v>5049.09999990463</v>
      </c>
      <c r="D575" t="s">
        <v>1481</v>
      </c>
      <c r="E575" t="s">
        <v>1482</v>
      </c>
      <c r="F575">
        <v>5</v>
      </c>
      <c r="G575" t="s">
        <v>1306</v>
      </c>
      <c r="H575" t="s">
        <v>354</v>
      </c>
      <c r="I575">
        <v>1657491516.1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1498.34619478238</v>
      </c>
      <c r="AK575">
        <v>1428.44587878788</v>
      </c>
      <c r="AL575">
        <v>3.42177313733065</v>
      </c>
      <c r="AM575">
        <v>66.5686079850961</v>
      </c>
      <c r="AN575">
        <f>(AP575 - AO575 + BO575*1E3/(8.314*(BQ575+273.15)) * AR575/BN575 * AQ575) * BN575/(100*BB575) * 1000/(1000 - AP575)</f>
        <v>0</v>
      </c>
      <c r="AO575">
        <v>15.0457242641866</v>
      </c>
      <c r="AP575">
        <v>23.4821006060606</v>
      </c>
      <c r="AQ575">
        <v>-0.000630988664480019</v>
      </c>
      <c r="AR575">
        <v>77.6826224575981</v>
      </c>
      <c r="AS575">
        <v>15</v>
      </c>
      <c r="AT575">
        <v>3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6</v>
      </c>
      <c r="BC575">
        <v>0.5</v>
      </c>
      <c r="BD575" t="s">
        <v>355</v>
      </c>
      <c r="BE575">
        <v>2</v>
      </c>
      <c r="BF575" t="b">
        <v>1</v>
      </c>
      <c r="BG575">
        <v>1657491516.1</v>
      </c>
      <c r="BH575">
        <v>1388.21777777778</v>
      </c>
      <c r="BI575">
        <v>1477.86</v>
      </c>
      <c r="BJ575">
        <v>23.495</v>
      </c>
      <c r="BK575">
        <v>15.0641333333333</v>
      </c>
      <c r="BL575">
        <v>1381.09888888889</v>
      </c>
      <c r="BM575">
        <v>23.1420888888889</v>
      </c>
      <c r="BN575">
        <v>500.002555555556</v>
      </c>
      <c r="BO575">
        <v>72.1762666666667</v>
      </c>
      <c r="BP575">
        <v>0.022744</v>
      </c>
      <c r="BQ575">
        <v>26.2438</v>
      </c>
      <c r="BR575">
        <v>25.0280222222222</v>
      </c>
      <c r="BS575">
        <v>999.9</v>
      </c>
      <c r="BT575">
        <v>0</v>
      </c>
      <c r="BU575">
        <v>0</v>
      </c>
      <c r="BV575">
        <v>9976.25</v>
      </c>
      <c r="BW575">
        <v>0</v>
      </c>
      <c r="BX575">
        <v>140.496555555556</v>
      </c>
      <c r="BY575">
        <v>-89.6435888888889</v>
      </c>
      <c r="BZ575">
        <v>1421.61666666667</v>
      </c>
      <c r="CA575">
        <v>1500.46111111111</v>
      </c>
      <c r="CB575">
        <v>8.43084111111111</v>
      </c>
      <c r="CC575">
        <v>1477.86</v>
      </c>
      <c r="CD575">
        <v>15.0641333333333</v>
      </c>
      <c r="CE575">
        <v>1.69577888888889</v>
      </c>
      <c r="CF575">
        <v>1.08727444444444</v>
      </c>
      <c r="CG575">
        <v>14.8578777777778</v>
      </c>
      <c r="CH575">
        <v>8.14150222222222</v>
      </c>
      <c r="CI575">
        <v>2000.01</v>
      </c>
      <c r="CJ575">
        <v>0.979995333333333</v>
      </c>
      <c r="CK575">
        <v>0.0200047888888889</v>
      </c>
      <c r="CL575">
        <v>0</v>
      </c>
      <c r="CM575">
        <v>2.48113333333333</v>
      </c>
      <c r="CN575">
        <v>0</v>
      </c>
      <c r="CO575">
        <v>13578.5444444444</v>
      </c>
      <c r="CP575">
        <v>16705.4444444444</v>
      </c>
      <c r="CQ575">
        <v>47.437</v>
      </c>
      <c r="CR575">
        <v>48.618</v>
      </c>
      <c r="CS575">
        <v>48.562</v>
      </c>
      <c r="CT575">
        <v>46.7568888888889</v>
      </c>
      <c r="CU575">
        <v>46.5275555555556</v>
      </c>
      <c r="CV575">
        <v>1960</v>
      </c>
      <c r="CW575">
        <v>40.01</v>
      </c>
      <c r="CX575">
        <v>0</v>
      </c>
      <c r="CY575">
        <v>1651558303.2</v>
      </c>
      <c r="CZ575">
        <v>0</v>
      </c>
      <c r="DA575">
        <v>0</v>
      </c>
      <c r="DB575" t="s">
        <v>356</v>
      </c>
      <c r="DC575">
        <v>1657298120.5</v>
      </c>
      <c r="DD575">
        <v>1657298120.5</v>
      </c>
      <c r="DE575">
        <v>0</v>
      </c>
      <c r="DF575">
        <v>1.391</v>
      </c>
      <c r="DG575">
        <v>0.035</v>
      </c>
      <c r="DH575">
        <v>2.39</v>
      </c>
      <c r="DI575">
        <v>0.104</v>
      </c>
      <c r="DJ575">
        <v>419</v>
      </c>
      <c r="DK575">
        <v>18</v>
      </c>
      <c r="DL575">
        <v>0.11</v>
      </c>
      <c r="DM575">
        <v>0.02</v>
      </c>
      <c r="DN575">
        <v>-89.3044825</v>
      </c>
      <c r="DO575">
        <v>-2.92140225140674</v>
      </c>
      <c r="DP575">
        <v>0.322262438772734</v>
      </c>
      <c r="DQ575">
        <v>0</v>
      </c>
      <c r="DR575">
        <v>8.57510275</v>
      </c>
      <c r="DS575">
        <v>-1.19496799249534</v>
      </c>
      <c r="DT575">
        <v>0.115687760804406</v>
      </c>
      <c r="DU575">
        <v>0</v>
      </c>
      <c r="DV575">
        <v>0</v>
      </c>
      <c r="DW575">
        <v>2</v>
      </c>
      <c r="DX575" t="s">
        <v>357</v>
      </c>
      <c r="DY575">
        <v>2.8404</v>
      </c>
      <c r="DZ575">
        <v>2.63864</v>
      </c>
      <c r="EA575">
        <v>0.164681</v>
      </c>
      <c r="EB575">
        <v>0.170982</v>
      </c>
      <c r="EC575">
        <v>0.08069</v>
      </c>
      <c r="ED575">
        <v>0.0588937</v>
      </c>
      <c r="EE575">
        <v>23326.1</v>
      </c>
      <c r="EF575">
        <v>20260.9</v>
      </c>
      <c r="EG575">
        <v>25013.1</v>
      </c>
      <c r="EH575">
        <v>23815.2</v>
      </c>
      <c r="EI575">
        <v>39279.6</v>
      </c>
      <c r="EJ575">
        <v>37129.1</v>
      </c>
      <c r="EK575">
        <v>45246.6</v>
      </c>
      <c r="EL575">
        <v>42517.8</v>
      </c>
      <c r="EM575">
        <v>1.76203</v>
      </c>
      <c r="EN575">
        <v>2.04662</v>
      </c>
      <c r="EO575">
        <v>0.0337362</v>
      </c>
      <c r="EP575">
        <v>0</v>
      </c>
      <c r="EQ575">
        <v>24.4703</v>
      </c>
      <c r="ER575">
        <v>999.9</v>
      </c>
      <c r="ES575">
        <v>24.35</v>
      </c>
      <c r="ET575">
        <v>41.473</v>
      </c>
      <c r="EU575">
        <v>27.0466</v>
      </c>
      <c r="EV575">
        <v>51.5934</v>
      </c>
      <c r="EW575">
        <v>31.0497</v>
      </c>
      <c r="EX575">
        <v>2</v>
      </c>
      <c r="EY575">
        <v>0.161687</v>
      </c>
      <c r="EZ575">
        <v>2.27785</v>
      </c>
      <c r="FA575">
        <v>20.2305</v>
      </c>
      <c r="FB575">
        <v>5.23062</v>
      </c>
      <c r="FC575">
        <v>11.9918</v>
      </c>
      <c r="FD575">
        <v>4.95465</v>
      </c>
      <c r="FE575">
        <v>3.30395</v>
      </c>
      <c r="FF575">
        <v>351.1</v>
      </c>
      <c r="FG575">
        <v>9999</v>
      </c>
      <c r="FH575">
        <v>9999</v>
      </c>
      <c r="FI575">
        <v>6432.1</v>
      </c>
      <c r="FJ575">
        <v>1.86814</v>
      </c>
      <c r="FK575">
        <v>1.86401</v>
      </c>
      <c r="FL575">
        <v>1.87136</v>
      </c>
      <c r="FM575">
        <v>1.86258</v>
      </c>
      <c r="FN575">
        <v>1.86188</v>
      </c>
      <c r="FO575">
        <v>1.86827</v>
      </c>
      <c r="FP575">
        <v>1.85841</v>
      </c>
      <c r="FQ575">
        <v>1.86462</v>
      </c>
      <c r="FR575">
        <v>5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7.15</v>
      </c>
      <c r="GF575">
        <v>0.3523</v>
      </c>
      <c r="GG575">
        <v>2.14445261950712</v>
      </c>
      <c r="GH575">
        <v>0.00524579190152856</v>
      </c>
      <c r="GI575">
        <v>-2.61795653493914e-06</v>
      </c>
      <c r="GJ575">
        <v>1.03317073579164e-09</v>
      </c>
      <c r="GK575">
        <v>-0.0325879594738201</v>
      </c>
      <c r="GL575">
        <v>-0.0124659139965973</v>
      </c>
      <c r="GM575">
        <v>0.00156445697122576</v>
      </c>
      <c r="GN575">
        <v>-1.32223106024955e-05</v>
      </c>
      <c r="GO575">
        <v>14</v>
      </c>
      <c r="GP575">
        <v>2225</v>
      </c>
      <c r="GQ575">
        <v>3</v>
      </c>
      <c r="GR575">
        <v>45</v>
      </c>
      <c r="GS575">
        <v>3223.3</v>
      </c>
      <c r="GT575">
        <v>3223.3</v>
      </c>
      <c r="GU575">
        <v>3.58154</v>
      </c>
      <c r="GV575">
        <v>2.39136</v>
      </c>
      <c r="GW575">
        <v>1.99829</v>
      </c>
      <c r="GX575">
        <v>2.7063</v>
      </c>
      <c r="GY575">
        <v>2.09351</v>
      </c>
      <c r="GZ575">
        <v>2.36938</v>
      </c>
      <c r="HA575">
        <v>44.9222</v>
      </c>
      <c r="HB575">
        <v>13.6417</v>
      </c>
      <c r="HC575">
        <v>18</v>
      </c>
      <c r="HD575">
        <v>429.418</v>
      </c>
      <c r="HE575">
        <v>611.69</v>
      </c>
      <c r="HF575">
        <v>23.1867</v>
      </c>
      <c r="HG575">
        <v>29.8264</v>
      </c>
      <c r="HH575">
        <v>29.9985</v>
      </c>
      <c r="HI575">
        <v>29.9208</v>
      </c>
      <c r="HJ575">
        <v>29.8994</v>
      </c>
      <c r="HK575">
        <v>71.6616</v>
      </c>
      <c r="HL575">
        <v>47.1484</v>
      </c>
      <c r="HM575">
        <v>0</v>
      </c>
      <c r="HN575">
        <v>23.1608</v>
      </c>
      <c r="HO575">
        <v>1510.21</v>
      </c>
      <c r="HP575">
        <v>15.3064</v>
      </c>
      <c r="HQ575">
        <v>95.7417</v>
      </c>
      <c r="HR575">
        <v>99.9324</v>
      </c>
    </row>
    <row r="576" spans="1:226">
      <c r="A576">
        <v>560</v>
      </c>
      <c r="B576">
        <v>1657491523.6</v>
      </c>
      <c r="C576">
        <v>5054.09999990463</v>
      </c>
      <c r="D576" t="s">
        <v>1483</v>
      </c>
      <c r="E576" t="s">
        <v>1484</v>
      </c>
      <c r="F576">
        <v>5</v>
      </c>
      <c r="G576" t="s">
        <v>1306</v>
      </c>
      <c r="H576" t="s">
        <v>354</v>
      </c>
      <c r="I576">
        <v>1657491520.8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1515.63458997184</v>
      </c>
      <c r="AK576">
        <v>1445.66109090909</v>
      </c>
      <c r="AL576">
        <v>3.46108298529978</v>
      </c>
      <c r="AM576">
        <v>66.5686079850961</v>
      </c>
      <c r="AN576">
        <f>(AP576 - AO576 + BO576*1E3/(8.314*(BQ576+273.15)) * AR576/BN576 * AQ576) * BN576/(100*BB576) * 1000/(1000 - AP576)</f>
        <v>0</v>
      </c>
      <c r="AO576">
        <v>15.1346060525792</v>
      </c>
      <c r="AP576">
        <v>23.4732957575758</v>
      </c>
      <c r="AQ576">
        <v>-0.00307660612103242</v>
      </c>
      <c r="AR576">
        <v>77.6826224575981</v>
      </c>
      <c r="AS576">
        <v>15</v>
      </c>
      <c r="AT576">
        <v>3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6</v>
      </c>
      <c r="BC576">
        <v>0.5</v>
      </c>
      <c r="BD576" t="s">
        <v>355</v>
      </c>
      <c r="BE576">
        <v>2</v>
      </c>
      <c r="BF576" t="b">
        <v>1</v>
      </c>
      <c r="BG576">
        <v>1657491520.8</v>
      </c>
      <c r="BH576">
        <v>1403.962</v>
      </c>
      <c r="BI576">
        <v>1493.776</v>
      </c>
      <c r="BJ576">
        <v>23.47223</v>
      </c>
      <c r="BK576">
        <v>15.14595</v>
      </c>
      <c r="BL576">
        <v>1396.782</v>
      </c>
      <c r="BM576">
        <v>23.12018</v>
      </c>
      <c r="BN576">
        <v>499.9678</v>
      </c>
      <c r="BO576">
        <v>72.1769</v>
      </c>
      <c r="BP576">
        <v>0.02285579</v>
      </c>
      <c r="BQ576">
        <v>26.23414</v>
      </c>
      <c r="BR576">
        <v>25.02958</v>
      </c>
      <c r="BS576">
        <v>999.9</v>
      </c>
      <c r="BT576">
        <v>0</v>
      </c>
      <c r="BU576">
        <v>0</v>
      </c>
      <c r="BV576">
        <v>9975.745</v>
      </c>
      <c r="BW576">
        <v>0</v>
      </c>
      <c r="BX576">
        <v>141.0798</v>
      </c>
      <c r="BY576">
        <v>-89.81371</v>
      </c>
      <c r="BZ576">
        <v>1437.709</v>
      </c>
      <c r="CA576">
        <v>1516.747</v>
      </c>
      <c r="CB576">
        <v>8.32628</v>
      </c>
      <c r="CC576">
        <v>1493.776</v>
      </c>
      <c r="CD576">
        <v>15.14595</v>
      </c>
      <c r="CE576">
        <v>1.694152</v>
      </c>
      <c r="CF576">
        <v>1.093187</v>
      </c>
      <c r="CG576">
        <v>14.84294</v>
      </c>
      <c r="CH576">
        <v>8.221343</v>
      </c>
      <c r="CI576">
        <v>2000.011</v>
      </c>
      <c r="CJ576">
        <v>0.9799951</v>
      </c>
      <c r="CK576">
        <v>0.02000503</v>
      </c>
      <c r="CL576">
        <v>0</v>
      </c>
      <c r="CM576">
        <v>2.46287</v>
      </c>
      <c r="CN576">
        <v>0</v>
      </c>
      <c r="CO576">
        <v>13577.88</v>
      </c>
      <c r="CP576">
        <v>16705.46</v>
      </c>
      <c r="CQ576">
        <v>47.437</v>
      </c>
      <c r="CR576">
        <v>48.562</v>
      </c>
      <c r="CS576">
        <v>48.531</v>
      </c>
      <c r="CT576">
        <v>46.75</v>
      </c>
      <c r="CU576">
        <v>46.5</v>
      </c>
      <c r="CV576">
        <v>1960</v>
      </c>
      <c r="CW576">
        <v>40.011</v>
      </c>
      <c r="CX576">
        <v>0</v>
      </c>
      <c r="CY576">
        <v>1651558308</v>
      </c>
      <c r="CZ576">
        <v>0</v>
      </c>
      <c r="DA576">
        <v>0</v>
      </c>
      <c r="DB576" t="s">
        <v>356</v>
      </c>
      <c r="DC576">
        <v>1657298120.5</v>
      </c>
      <c r="DD576">
        <v>1657298120.5</v>
      </c>
      <c r="DE576">
        <v>0</v>
      </c>
      <c r="DF576">
        <v>1.391</v>
      </c>
      <c r="DG576">
        <v>0.035</v>
      </c>
      <c r="DH576">
        <v>2.39</v>
      </c>
      <c r="DI576">
        <v>0.104</v>
      </c>
      <c r="DJ576">
        <v>419</v>
      </c>
      <c r="DK576">
        <v>18</v>
      </c>
      <c r="DL576">
        <v>0.11</v>
      </c>
      <c r="DM576">
        <v>0.02</v>
      </c>
      <c r="DN576">
        <v>-89.4648575</v>
      </c>
      <c r="DO576">
        <v>-3.00840337711064</v>
      </c>
      <c r="DP576">
        <v>0.325434199099833</v>
      </c>
      <c r="DQ576">
        <v>0</v>
      </c>
      <c r="DR576">
        <v>8.49153</v>
      </c>
      <c r="DS576">
        <v>-1.14475767354598</v>
      </c>
      <c r="DT576">
        <v>0.110530640367275</v>
      </c>
      <c r="DU576">
        <v>0</v>
      </c>
      <c r="DV576">
        <v>0</v>
      </c>
      <c r="DW576">
        <v>2</v>
      </c>
      <c r="DX576" t="s">
        <v>357</v>
      </c>
      <c r="DY576">
        <v>2.84057</v>
      </c>
      <c r="DZ576">
        <v>2.63948</v>
      </c>
      <c r="EA576">
        <v>0.165898</v>
      </c>
      <c r="EB576">
        <v>0.172177</v>
      </c>
      <c r="EC576">
        <v>0.0806753</v>
      </c>
      <c r="ED576">
        <v>0.0591219</v>
      </c>
      <c r="EE576">
        <v>23293.5</v>
      </c>
      <c r="EF576">
        <v>20232.7</v>
      </c>
      <c r="EG576">
        <v>25014.5</v>
      </c>
      <c r="EH576">
        <v>23816.3</v>
      </c>
      <c r="EI576">
        <v>39282.6</v>
      </c>
      <c r="EJ576">
        <v>37121.7</v>
      </c>
      <c r="EK576">
        <v>45249.2</v>
      </c>
      <c r="EL576">
        <v>42519.6</v>
      </c>
      <c r="EM576">
        <v>1.7622</v>
      </c>
      <c r="EN576">
        <v>2.04688</v>
      </c>
      <c r="EO576">
        <v>0.0357442</v>
      </c>
      <c r="EP576">
        <v>0</v>
      </c>
      <c r="EQ576">
        <v>24.4563</v>
      </c>
      <c r="ER576">
        <v>999.9</v>
      </c>
      <c r="ES576">
        <v>24.35</v>
      </c>
      <c r="ET576">
        <v>41.473</v>
      </c>
      <c r="EU576">
        <v>27.0475</v>
      </c>
      <c r="EV576">
        <v>51.5434</v>
      </c>
      <c r="EW576">
        <v>31.1378</v>
      </c>
      <c r="EX576">
        <v>2</v>
      </c>
      <c r="EY576">
        <v>0.159875</v>
      </c>
      <c r="EZ576">
        <v>2.27901</v>
      </c>
      <c r="FA576">
        <v>20.2306</v>
      </c>
      <c r="FB576">
        <v>5.23271</v>
      </c>
      <c r="FC576">
        <v>11.992</v>
      </c>
      <c r="FD576">
        <v>4.95575</v>
      </c>
      <c r="FE576">
        <v>3.30398</v>
      </c>
      <c r="FF576">
        <v>351.2</v>
      </c>
      <c r="FG576">
        <v>9999</v>
      </c>
      <c r="FH576">
        <v>9999</v>
      </c>
      <c r="FI576">
        <v>6432.3</v>
      </c>
      <c r="FJ576">
        <v>1.86814</v>
      </c>
      <c r="FK576">
        <v>1.86401</v>
      </c>
      <c r="FL576">
        <v>1.87136</v>
      </c>
      <c r="FM576">
        <v>1.86258</v>
      </c>
      <c r="FN576">
        <v>1.86189</v>
      </c>
      <c r="FO576">
        <v>1.86829</v>
      </c>
      <c r="FP576">
        <v>1.85838</v>
      </c>
      <c r="FQ576">
        <v>1.86462</v>
      </c>
      <c r="FR576">
        <v>5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7.22</v>
      </c>
      <c r="GF576">
        <v>0.3521</v>
      </c>
      <c r="GG576">
        <v>2.14445261950712</v>
      </c>
      <c r="GH576">
        <v>0.00524579190152856</v>
      </c>
      <c r="GI576">
        <v>-2.61795653493914e-06</v>
      </c>
      <c r="GJ576">
        <v>1.03317073579164e-09</v>
      </c>
      <c r="GK576">
        <v>-0.0325879594738201</v>
      </c>
      <c r="GL576">
        <v>-0.0124659139965973</v>
      </c>
      <c r="GM576">
        <v>0.00156445697122576</v>
      </c>
      <c r="GN576">
        <v>-1.32223106024955e-05</v>
      </c>
      <c r="GO576">
        <v>14</v>
      </c>
      <c r="GP576">
        <v>2225</v>
      </c>
      <c r="GQ576">
        <v>3</v>
      </c>
      <c r="GR576">
        <v>45</v>
      </c>
      <c r="GS576">
        <v>3223.4</v>
      </c>
      <c r="GT576">
        <v>3223.4</v>
      </c>
      <c r="GU576">
        <v>3.61084</v>
      </c>
      <c r="GV576">
        <v>2.38403</v>
      </c>
      <c r="GW576">
        <v>1.99829</v>
      </c>
      <c r="GX576">
        <v>2.7063</v>
      </c>
      <c r="GY576">
        <v>2.09351</v>
      </c>
      <c r="GZ576">
        <v>2.36572</v>
      </c>
      <c r="HA576">
        <v>44.894</v>
      </c>
      <c r="HB576">
        <v>13.6329</v>
      </c>
      <c r="HC576">
        <v>18</v>
      </c>
      <c r="HD576">
        <v>429.38</v>
      </c>
      <c r="HE576">
        <v>611.668</v>
      </c>
      <c r="HF576">
        <v>23.1501</v>
      </c>
      <c r="HG576">
        <v>29.8027</v>
      </c>
      <c r="HH576">
        <v>29.9984</v>
      </c>
      <c r="HI576">
        <v>29.9005</v>
      </c>
      <c r="HJ576">
        <v>29.8785</v>
      </c>
      <c r="HK576">
        <v>72.2993</v>
      </c>
      <c r="HL576">
        <v>46.8196</v>
      </c>
      <c r="HM576">
        <v>0</v>
      </c>
      <c r="HN576">
        <v>23.1352</v>
      </c>
      <c r="HO576">
        <v>1523.65</v>
      </c>
      <c r="HP576">
        <v>15.3906</v>
      </c>
      <c r="HQ576">
        <v>95.7473</v>
      </c>
      <c r="HR576">
        <v>99.9368</v>
      </c>
    </row>
    <row r="577" spans="1:226">
      <c r="A577">
        <v>561</v>
      </c>
      <c r="B577">
        <v>1657491528.6</v>
      </c>
      <c r="C577">
        <v>5059.09999990463</v>
      </c>
      <c r="D577" t="s">
        <v>1485</v>
      </c>
      <c r="E577" t="s">
        <v>1486</v>
      </c>
      <c r="F577">
        <v>5</v>
      </c>
      <c r="G577" t="s">
        <v>1306</v>
      </c>
      <c r="H577" t="s">
        <v>354</v>
      </c>
      <c r="I577">
        <v>1657491526.1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1532.84797683199</v>
      </c>
      <c r="AK577">
        <v>1462.81224242424</v>
      </c>
      <c r="AL577">
        <v>3.43393075512453</v>
      </c>
      <c r="AM577">
        <v>66.5686079850961</v>
      </c>
      <c r="AN577">
        <f>(AP577 - AO577 + BO577*1E3/(8.314*(BQ577+273.15)) * AR577/BN577 * AQ577) * BN577/(100*BB577) * 1000/(1000 - AP577)</f>
        <v>0</v>
      </c>
      <c r="AO577">
        <v>15.2106425339497</v>
      </c>
      <c r="AP577">
        <v>23.4512654545454</v>
      </c>
      <c r="AQ577">
        <v>-0.00104272550083712</v>
      </c>
      <c r="AR577">
        <v>77.6826224575981</v>
      </c>
      <c r="AS577">
        <v>14</v>
      </c>
      <c r="AT577">
        <v>3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6</v>
      </c>
      <c r="BC577">
        <v>0.5</v>
      </c>
      <c r="BD577" t="s">
        <v>355</v>
      </c>
      <c r="BE577">
        <v>2</v>
      </c>
      <c r="BF577" t="b">
        <v>1</v>
      </c>
      <c r="BG577">
        <v>1657491526.1</v>
      </c>
      <c r="BH577">
        <v>1421.82222222222</v>
      </c>
      <c r="BI577">
        <v>1511.61777777778</v>
      </c>
      <c r="BJ577">
        <v>23.4632222222222</v>
      </c>
      <c r="BK577">
        <v>15.2340111111111</v>
      </c>
      <c r="BL577">
        <v>1414.57222222222</v>
      </c>
      <c r="BM577">
        <v>23.1115111111111</v>
      </c>
      <c r="BN577">
        <v>500.041555555556</v>
      </c>
      <c r="BO577">
        <v>72.1752555555556</v>
      </c>
      <c r="BP577">
        <v>0.0226958</v>
      </c>
      <c r="BQ577">
        <v>26.2230333333333</v>
      </c>
      <c r="BR577">
        <v>25.0431</v>
      </c>
      <c r="BS577">
        <v>999.9</v>
      </c>
      <c r="BT577">
        <v>0</v>
      </c>
      <c r="BU577">
        <v>0</v>
      </c>
      <c r="BV577">
        <v>10021.6666666667</v>
      </c>
      <c r="BW577">
        <v>0</v>
      </c>
      <c r="BX577">
        <v>140.889333333333</v>
      </c>
      <c r="BY577">
        <v>-89.7943111111111</v>
      </c>
      <c r="BZ577">
        <v>1455.98666666667</v>
      </c>
      <c r="CA577">
        <v>1535.00222222222</v>
      </c>
      <c r="CB577">
        <v>8.22923222222222</v>
      </c>
      <c r="CC577">
        <v>1511.61777777778</v>
      </c>
      <c r="CD577">
        <v>15.2340111111111</v>
      </c>
      <c r="CE577">
        <v>1.69346555555556</v>
      </c>
      <c r="CF577">
        <v>1.09951777777778</v>
      </c>
      <c r="CG577">
        <v>14.8366666666667</v>
      </c>
      <c r="CH577">
        <v>8.30638333333333</v>
      </c>
      <c r="CI577">
        <v>2000.01111111111</v>
      </c>
      <c r="CJ577">
        <v>0.979995333333333</v>
      </c>
      <c r="CK577">
        <v>0.0200047888888889</v>
      </c>
      <c r="CL577">
        <v>0</v>
      </c>
      <c r="CM577">
        <v>2.50195555555556</v>
      </c>
      <c r="CN577">
        <v>0</v>
      </c>
      <c r="CO577">
        <v>13582.5111111111</v>
      </c>
      <c r="CP577">
        <v>16705.4444444444</v>
      </c>
      <c r="CQ577">
        <v>47.3818888888889</v>
      </c>
      <c r="CR577">
        <v>48.562</v>
      </c>
      <c r="CS577">
        <v>48.5</v>
      </c>
      <c r="CT577">
        <v>46.729</v>
      </c>
      <c r="CU577">
        <v>46.5</v>
      </c>
      <c r="CV577">
        <v>1960.00111111111</v>
      </c>
      <c r="CW577">
        <v>40.01</v>
      </c>
      <c r="CX577">
        <v>0</v>
      </c>
      <c r="CY577">
        <v>1651558313.4</v>
      </c>
      <c r="CZ577">
        <v>0</v>
      </c>
      <c r="DA577">
        <v>0</v>
      </c>
      <c r="DB577" t="s">
        <v>356</v>
      </c>
      <c r="DC577">
        <v>1657298120.5</v>
      </c>
      <c r="DD577">
        <v>1657298120.5</v>
      </c>
      <c r="DE577">
        <v>0</v>
      </c>
      <c r="DF577">
        <v>1.391</v>
      </c>
      <c r="DG577">
        <v>0.035</v>
      </c>
      <c r="DH577">
        <v>2.39</v>
      </c>
      <c r="DI577">
        <v>0.104</v>
      </c>
      <c r="DJ577">
        <v>419</v>
      </c>
      <c r="DK577">
        <v>18</v>
      </c>
      <c r="DL577">
        <v>0.11</v>
      </c>
      <c r="DM577">
        <v>0.02</v>
      </c>
      <c r="DN577">
        <v>-89.70599</v>
      </c>
      <c r="DO577">
        <v>-1.15399474671654</v>
      </c>
      <c r="DP577">
        <v>0.176502147012438</v>
      </c>
      <c r="DQ577">
        <v>0</v>
      </c>
      <c r="DR577">
        <v>8.3783425</v>
      </c>
      <c r="DS577">
        <v>-1.15453463414633</v>
      </c>
      <c r="DT577">
        <v>0.111346090720555</v>
      </c>
      <c r="DU577">
        <v>0</v>
      </c>
      <c r="DV577">
        <v>0</v>
      </c>
      <c r="DW577">
        <v>2</v>
      </c>
      <c r="DX577" t="s">
        <v>357</v>
      </c>
      <c r="DY577">
        <v>2.84082</v>
      </c>
      <c r="DZ577">
        <v>2.63928</v>
      </c>
      <c r="EA577">
        <v>0.167103</v>
      </c>
      <c r="EB577">
        <v>0.173339</v>
      </c>
      <c r="EC577">
        <v>0.0806254</v>
      </c>
      <c r="ED577">
        <v>0.0593983</v>
      </c>
      <c r="EE577">
        <v>23261.7</v>
      </c>
      <c r="EF577">
        <v>20205.2</v>
      </c>
      <c r="EG577">
        <v>25016.5</v>
      </c>
      <c r="EH577">
        <v>23817.3</v>
      </c>
      <c r="EI577">
        <v>39287.1</v>
      </c>
      <c r="EJ577">
        <v>37112.1</v>
      </c>
      <c r="EK577">
        <v>45251.9</v>
      </c>
      <c r="EL577">
        <v>42521</v>
      </c>
      <c r="EM577">
        <v>1.7629</v>
      </c>
      <c r="EN577">
        <v>2.04725</v>
      </c>
      <c r="EO577">
        <v>0.0368915</v>
      </c>
      <c r="EP577">
        <v>0</v>
      </c>
      <c r="EQ577">
        <v>24.4419</v>
      </c>
      <c r="ER577">
        <v>999.9</v>
      </c>
      <c r="ES577">
        <v>24.35</v>
      </c>
      <c r="ET577">
        <v>41.453</v>
      </c>
      <c r="EU577">
        <v>27.019</v>
      </c>
      <c r="EV577">
        <v>51.3734</v>
      </c>
      <c r="EW577">
        <v>31.0777</v>
      </c>
      <c r="EX577">
        <v>2</v>
      </c>
      <c r="EY577">
        <v>0.157891</v>
      </c>
      <c r="EZ577">
        <v>2.31838</v>
      </c>
      <c r="FA577">
        <v>20.2299</v>
      </c>
      <c r="FB577">
        <v>5.23226</v>
      </c>
      <c r="FC577">
        <v>11.9915</v>
      </c>
      <c r="FD577">
        <v>4.9557</v>
      </c>
      <c r="FE577">
        <v>3.304</v>
      </c>
      <c r="FF577">
        <v>351.2</v>
      </c>
      <c r="FG577">
        <v>9999</v>
      </c>
      <c r="FH577">
        <v>9999</v>
      </c>
      <c r="FI577">
        <v>6432.3</v>
      </c>
      <c r="FJ577">
        <v>1.86813</v>
      </c>
      <c r="FK577">
        <v>1.86401</v>
      </c>
      <c r="FL577">
        <v>1.87137</v>
      </c>
      <c r="FM577">
        <v>1.86255</v>
      </c>
      <c r="FN577">
        <v>1.86188</v>
      </c>
      <c r="FO577">
        <v>1.86824</v>
      </c>
      <c r="FP577">
        <v>1.85841</v>
      </c>
      <c r="FQ577">
        <v>1.86462</v>
      </c>
      <c r="FR577">
        <v>5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7.28</v>
      </c>
      <c r="GF577">
        <v>0.3512</v>
      </c>
      <c r="GG577">
        <v>2.14445261950712</v>
      </c>
      <c r="GH577">
        <v>0.00524579190152856</v>
      </c>
      <c r="GI577">
        <v>-2.61795653493914e-06</v>
      </c>
      <c r="GJ577">
        <v>1.03317073579164e-09</v>
      </c>
      <c r="GK577">
        <v>-0.0325879594738201</v>
      </c>
      <c r="GL577">
        <v>-0.0124659139965973</v>
      </c>
      <c r="GM577">
        <v>0.00156445697122576</v>
      </c>
      <c r="GN577">
        <v>-1.32223106024955e-05</v>
      </c>
      <c r="GO577">
        <v>14</v>
      </c>
      <c r="GP577">
        <v>2225</v>
      </c>
      <c r="GQ577">
        <v>3</v>
      </c>
      <c r="GR577">
        <v>45</v>
      </c>
      <c r="GS577">
        <v>3223.5</v>
      </c>
      <c r="GT577">
        <v>3223.5</v>
      </c>
      <c r="GU577">
        <v>3.64136</v>
      </c>
      <c r="GV577">
        <v>2.3877</v>
      </c>
      <c r="GW577">
        <v>1.99829</v>
      </c>
      <c r="GX577">
        <v>2.7063</v>
      </c>
      <c r="GY577">
        <v>2.09351</v>
      </c>
      <c r="GZ577">
        <v>2.38281</v>
      </c>
      <c r="HA577">
        <v>44.8659</v>
      </c>
      <c r="HB577">
        <v>13.6417</v>
      </c>
      <c r="HC577">
        <v>18</v>
      </c>
      <c r="HD577">
        <v>429.643</v>
      </c>
      <c r="HE577">
        <v>611.737</v>
      </c>
      <c r="HF577">
        <v>23.12</v>
      </c>
      <c r="HG577">
        <v>29.776</v>
      </c>
      <c r="HH577">
        <v>29.9983</v>
      </c>
      <c r="HI577">
        <v>29.8799</v>
      </c>
      <c r="HJ577">
        <v>29.8571</v>
      </c>
      <c r="HK577">
        <v>72.8599</v>
      </c>
      <c r="HL577">
        <v>46.2179</v>
      </c>
      <c r="HM577">
        <v>0</v>
      </c>
      <c r="HN577">
        <v>23.0944</v>
      </c>
      <c r="HO577">
        <v>1543.76</v>
      </c>
      <c r="HP577">
        <v>15.4931</v>
      </c>
      <c r="HQ577">
        <v>95.7536</v>
      </c>
      <c r="HR577">
        <v>99.9404</v>
      </c>
    </row>
    <row r="578" spans="1:226">
      <c r="A578">
        <v>562</v>
      </c>
      <c r="B578">
        <v>1657491533.6</v>
      </c>
      <c r="C578">
        <v>5064.09999990463</v>
      </c>
      <c r="D578" t="s">
        <v>1487</v>
      </c>
      <c r="E578" t="s">
        <v>1488</v>
      </c>
      <c r="F578">
        <v>5</v>
      </c>
      <c r="G578" t="s">
        <v>1306</v>
      </c>
      <c r="H578" t="s">
        <v>354</v>
      </c>
      <c r="I578">
        <v>1657491530.8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1550.42343073876</v>
      </c>
      <c r="AK578">
        <v>1480.04387878788</v>
      </c>
      <c r="AL578">
        <v>3.47281802905826</v>
      </c>
      <c r="AM578">
        <v>66.5686079850961</v>
      </c>
      <c r="AN578">
        <f>(AP578 - AO578 + BO578*1E3/(8.314*(BQ578+273.15)) * AR578/BN578 * AQ578) * BN578/(100*BB578) * 1000/(1000 - AP578)</f>
        <v>0</v>
      </c>
      <c r="AO578">
        <v>15.314443147484</v>
      </c>
      <c r="AP578">
        <v>23.4582290909091</v>
      </c>
      <c r="AQ578">
        <v>0.00214810281032674</v>
      </c>
      <c r="AR578">
        <v>77.6826224575981</v>
      </c>
      <c r="AS578">
        <v>14</v>
      </c>
      <c r="AT578">
        <v>3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6</v>
      </c>
      <c r="BC578">
        <v>0.5</v>
      </c>
      <c r="BD578" t="s">
        <v>355</v>
      </c>
      <c r="BE578">
        <v>2</v>
      </c>
      <c r="BF578" t="b">
        <v>1</v>
      </c>
      <c r="BG578">
        <v>1657491530.8</v>
      </c>
      <c r="BH578">
        <v>1437.484</v>
      </c>
      <c r="BI578">
        <v>1527.674</v>
      </c>
      <c r="BJ578">
        <v>23.45331</v>
      </c>
      <c r="BK578">
        <v>15.33032</v>
      </c>
      <c r="BL578">
        <v>1430.169</v>
      </c>
      <c r="BM578">
        <v>23.10195</v>
      </c>
      <c r="BN578">
        <v>499.9482</v>
      </c>
      <c r="BO578">
        <v>72.17449</v>
      </c>
      <c r="BP578">
        <v>0.02309003</v>
      </c>
      <c r="BQ578">
        <v>26.2209</v>
      </c>
      <c r="BR578">
        <v>25.04676</v>
      </c>
      <c r="BS578">
        <v>999.9</v>
      </c>
      <c r="BT578">
        <v>0</v>
      </c>
      <c r="BU578">
        <v>0</v>
      </c>
      <c r="BV578">
        <v>9974.071</v>
      </c>
      <c r="BW578">
        <v>0</v>
      </c>
      <c r="BX578">
        <v>140.7897</v>
      </c>
      <c r="BY578">
        <v>-90.18881</v>
      </c>
      <c r="BZ578">
        <v>1472.008</v>
      </c>
      <c r="CA578">
        <v>1551.459</v>
      </c>
      <c r="CB578">
        <v>8.122989</v>
      </c>
      <c r="CC578">
        <v>1527.674</v>
      </c>
      <c r="CD578">
        <v>15.33032</v>
      </c>
      <c r="CE578">
        <v>1.692732</v>
      </c>
      <c r="CF578">
        <v>1.106458</v>
      </c>
      <c r="CG578">
        <v>14.82992</v>
      </c>
      <c r="CH578">
        <v>8.399112</v>
      </c>
      <c r="CI578">
        <v>1999.978</v>
      </c>
      <c r="CJ578">
        <v>0.9799948</v>
      </c>
      <c r="CK578">
        <v>0.02000534</v>
      </c>
      <c r="CL578">
        <v>0</v>
      </c>
      <c r="CM578">
        <v>2.65324</v>
      </c>
      <c r="CN578">
        <v>0</v>
      </c>
      <c r="CO578">
        <v>13589.89</v>
      </c>
      <c r="CP578">
        <v>16705.2</v>
      </c>
      <c r="CQ578">
        <v>47.3812</v>
      </c>
      <c r="CR578">
        <v>48.562</v>
      </c>
      <c r="CS578">
        <v>48.5</v>
      </c>
      <c r="CT578">
        <v>46.7185</v>
      </c>
      <c r="CU578">
        <v>46.5</v>
      </c>
      <c r="CV578">
        <v>1959.967</v>
      </c>
      <c r="CW578">
        <v>40.011</v>
      </c>
      <c r="CX578">
        <v>0</v>
      </c>
      <c r="CY578">
        <v>1651558318.2</v>
      </c>
      <c r="CZ578">
        <v>0</v>
      </c>
      <c r="DA578">
        <v>0</v>
      </c>
      <c r="DB578" t="s">
        <v>356</v>
      </c>
      <c r="DC578">
        <v>1657298120.5</v>
      </c>
      <c r="DD578">
        <v>1657298120.5</v>
      </c>
      <c r="DE578">
        <v>0</v>
      </c>
      <c r="DF578">
        <v>1.391</v>
      </c>
      <c r="DG578">
        <v>0.035</v>
      </c>
      <c r="DH578">
        <v>2.39</v>
      </c>
      <c r="DI578">
        <v>0.104</v>
      </c>
      <c r="DJ578">
        <v>419</v>
      </c>
      <c r="DK578">
        <v>18</v>
      </c>
      <c r="DL578">
        <v>0.11</v>
      </c>
      <c r="DM578">
        <v>0.02</v>
      </c>
      <c r="DN578">
        <v>-89.844875</v>
      </c>
      <c r="DO578">
        <v>-1.76187467166967</v>
      </c>
      <c r="DP578">
        <v>0.230743526182209</v>
      </c>
      <c r="DQ578">
        <v>0</v>
      </c>
      <c r="DR578">
        <v>8.29889775</v>
      </c>
      <c r="DS578">
        <v>-1.23015410881803</v>
      </c>
      <c r="DT578">
        <v>0.118608718618985</v>
      </c>
      <c r="DU578">
        <v>0</v>
      </c>
      <c r="DV578">
        <v>0</v>
      </c>
      <c r="DW578">
        <v>2</v>
      </c>
      <c r="DX578" t="s">
        <v>357</v>
      </c>
      <c r="DY578">
        <v>2.84096</v>
      </c>
      <c r="DZ578">
        <v>2.6393</v>
      </c>
      <c r="EA578">
        <v>0.168304</v>
      </c>
      <c r="EB578">
        <v>0.174504</v>
      </c>
      <c r="EC578">
        <v>0.0806507</v>
      </c>
      <c r="ED578">
        <v>0.0596804</v>
      </c>
      <c r="EE578">
        <v>23229.7</v>
      </c>
      <c r="EF578">
        <v>20178.1</v>
      </c>
      <c r="EG578">
        <v>25018</v>
      </c>
      <c r="EH578">
        <v>23818.8</v>
      </c>
      <c r="EI578">
        <v>39288.2</v>
      </c>
      <c r="EJ578">
        <v>37103.2</v>
      </c>
      <c r="EK578">
        <v>45254.4</v>
      </c>
      <c r="EL578">
        <v>42523.5</v>
      </c>
      <c r="EM578">
        <v>1.76308</v>
      </c>
      <c r="EN578">
        <v>2.04765</v>
      </c>
      <c r="EO578">
        <v>0.037346</v>
      </c>
      <c r="EP578">
        <v>0</v>
      </c>
      <c r="EQ578">
        <v>24.4301</v>
      </c>
      <c r="ER578">
        <v>999.9</v>
      </c>
      <c r="ES578">
        <v>24.35</v>
      </c>
      <c r="ET578">
        <v>41.442</v>
      </c>
      <c r="EU578">
        <v>27.0062</v>
      </c>
      <c r="EV578">
        <v>51.1434</v>
      </c>
      <c r="EW578">
        <v>31.1819</v>
      </c>
      <c r="EX578">
        <v>2</v>
      </c>
      <c r="EY578">
        <v>0.155983</v>
      </c>
      <c r="EZ578">
        <v>2.37056</v>
      </c>
      <c r="FA578">
        <v>20.2292</v>
      </c>
      <c r="FB578">
        <v>5.23286</v>
      </c>
      <c r="FC578">
        <v>11.9911</v>
      </c>
      <c r="FD578">
        <v>4.95565</v>
      </c>
      <c r="FE578">
        <v>3.30393</v>
      </c>
      <c r="FF578">
        <v>351.2</v>
      </c>
      <c r="FG578">
        <v>9999</v>
      </c>
      <c r="FH578">
        <v>9999</v>
      </c>
      <c r="FI578">
        <v>6432.6</v>
      </c>
      <c r="FJ578">
        <v>1.86814</v>
      </c>
      <c r="FK578">
        <v>1.86401</v>
      </c>
      <c r="FL578">
        <v>1.87138</v>
      </c>
      <c r="FM578">
        <v>1.86258</v>
      </c>
      <c r="FN578">
        <v>1.86188</v>
      </c>
      <c r="FO578">
        <v>1.86825</v>
      </c>
      <c r="FP578">
        <v>1.85839</v>
      </c>
      <c r="FQ578">
        <v>1.86462</v>
      </c>
      <c r="FR578">
        <v>5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7.35</v>
      </c>
      <c r="GF578">
        <v>0.3516</v>
      </c>
      <c r="GG578">
        <v>2.14445261950712</v>
      </c>
      <c r="GH578">
        <v>0.00524579190152856</v>
      </c>
      <c r="GI578">
        <v>-2.61795653493914e-06</v>
      </c>
      <c r="GJ578">
        <v>1.03317073579164e-09</v>
      </c>
      <c r="GK578">
        <v>-0.0325879594738201</v>
      </c>
      <c r="GL578">
        <v>-0.0124659139965973</v>
      </c>
      <c r="GM578">
        <v>0.00156445697122576</v>
      </c>
      <c r="GN578">
        <v>-1.32223106024955e-05</v>
      </c>
      <c r="GO578">
        <v>14</v>
      </c>
      <c r="GP578">
        <v>2225</v>
      </c>
      <c r="GQ578">
        <v>3</v>
      </c>
      <c r="GR578">
        <v>45</v>
      </c>
      <c r="GS578">
        <v>3223.6</v>
      </c>
      <c r="GT578">
        <v>3223.6</v>
      </c>
      <c r="GU578">
        <v>3.67065</v>
      </c>
      <c r="GV578">
        <v>2.38037</v>
      </c>
      <c r="GW578">
        <v>1.99829</v>
      </c>
      <c r="GX578">
        <v>2.70508</v>
      </c>
      <c r="GY578">
        <v>2.09351</v>
      </c>
      <c r="GZ578">
        <v>2.3877</v>
      </c>
      <c r="HA578">
        <v>44.8377</v>
      </c>
      <c r="HB578">
        <v>13.6329</v>
      </c>
      <c r="HC578">
        <v>18</v>
      </c>
      <c r="HD578">
        <v>429.609</v>
      </c>
      <c r="HE578">
        <v>611.846</v>
      </c>
      <c r="HF578">
        <v>23.0777</v>
      </c>
      <c r="HG578">
        <v>29.7513</v>
      </c>
      <c r="HH578">
        <v>29.9982</v>
      </c>
      <c r="HI578">
        <v>29.8601</v>
      </c>
      <c r="HJ578">
        <v>29.8373</v>
      </c>
      <c r="HK578">
        <v>73.4934</v>
      </c>
      <c r="HL578">
        <v>45.9328</v>
      </c>
      <c r="HM578">
        <v>0</v>
      </c>
      <c r="HN578">
        <v>23.0488</v>
      </c>
      <c r="HO578">
        <v>1557.2</v>
      </c>
      <c r="HP578">
        <v>15.577</v>
      </c>
      <c r="HQ578">
        <v>95.7591</v>
      </c>
      <c r="HR578">
        <v>99.9465</v>
      </c>
    </row>
    <row r="579" spans="1:226">
      <c r="A579">
        <v>563</v>
      </c>
      <c r="B579">
        <v>1657491538.6</v>
      </c>
      <c r="C579">
        <v>5069.09999990463</v>
      </c>
      <c r="D579" t="s">
        <v>1489</v>
      </c>
      <c r="E579" t="s">
        <v>1490</v>
      </c>
      <c r="F579">
        <v>5</v>
      </c>
      <c r="G579" t="s">
        <v>1306</v>
      </c>
      <c r="H579" t="s">
        <v>354</v>
      </c>
      <c r="I579">
        <v>1657491536.1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1567.24770588552</v>
      </c>
      <c r="AK579">
        <v>1496.86775757576</v>
      </c>
      <c r="AL579">
        <v>3.34586639192053</v>
      </c>
      <c r="AM579">
        <v>66.5686079850961</v>
      </c>
      <c r="AN579">
        <f>(AP579 - AO579 + BO579*1E3/(8.314*(BQ579+273.15)) * AR579/BN579 * AQ579) * BN579/(100*BB579) * 1000/(1000 - AP579)</f>
        <v>0</v>
      </c>
      <c r="AO579">
        <v>15.4060463809806</v>
      </c>
      <c r="AP579">
        <v>23.4624212121212</v>
      </c>
      <c r="AQ579">
        <v>3.31294497865615e-05</v>
      </c>
      <c r="AR579">
        <v>77.6826224575981</v>
      </c>
      <c r="AS579">
        <v>14</v>
      </c>
      <c r="AT579">
        <v>3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6</v>
      </c>
      <c r="BC579">
        <v>0.5</v>
      </c>
      <c r="BD579" t="s">
        <v>355</v>
      </c>
      <c r="BE579">
        <v>2</v>
      </c>
      <c r="BF579" t="b">
        <v>1</v>
      </c>
      <c r="BG579">
        <v>1657491536.1</v>
      </c>
      <c r="BH579">
        <v>1455.17333333333</v>
      </c>
      <c r="BI579">
        <v>1545.27888888889</v>
      </c>
      <c r="BJ579">
        <v>23.4602777777778</v>
      </c>
      <c r="BK579">
        <v>15.4271333333333</v>
      </c>
      <c r="BL579">
        <v>1447.78666666667</v>
      </c>
      <c r="BM579">
        <v>23.1086666666667</v>
      </c>
      <c r="BN579">
        <v>499.995888888889</v>
      </c>
      <c r="BO579">
        <v>72.1749888888889</v>
      </c>
      <c r="BP579">
        <v>0.0229843777777778</v>
      </c>
      <c r="BQ579">
        <v>26.2121111111111</v>
      </c>
      <c r="BR579">
        <v>25.0391111111111</v>
      </c>
      <c r="BS579">
        <v>999.9</v>
      </c>
      <c r="BT579">
        <v>0</v>
      </c>
      <c r="BU579">
        <v>0</v>
      </c>
      <c r="BV579">
        <v>10007.2977777778</v>
      </c>
      <c r="BW579">
        <v>0</v>
      </c>
      <c r="BX579">
        <v>141.093555555556</v>
      </c>
      <c r="BY579">
        <v>-90.1058333333334</v>
      </c>
      <c r="BZ579">
        <v>1490.13111111111</v>
      </c>
      <c r="CA579">
        <v>1569.49111111111</v>
      </c>
      <c r="CB579">
        <v>8.03316666666667</v>
      </c>
      <c r="CC579">
        <v>1545.27888888889</v>
      </c>
      <c r="CD579">
        <v>15.4271333333333</v>
      </c>
      <c r="CE579">
        <v>1.69324777777778</v>
      </c>
      <c r="CF579">
        <v>1.11345222222222</v>
      </c>
      <c r="CG579">
        <v>14.8346444444444</v>
      </c>
      <c r="CH579">
        <v>8.49207222222222</v>
      </c>
      <c r="CI579">
        <v>2000.04444444444</v>
      </c>
      <c r="CJ579">
        <v>0.979995666666667</v>
      </c>
      <c r="CK579">
        <v>0.0200044444444444</v>
      </c>
      <c r="CL579">
        <v>0</v>
      </c>
      <c r="CM579">
        <v>2.45366666666667</v>
      </c>
      <c r="CN579">
        <v>0</v>
      </c>
      <c r="CO579">
        <v>13600.0777777778</v>
      </c>
      <c r="CP579">
        <v>16705.7555555556</v>
      </c>
      <c r="CQ579">
        <v>47.375</v>
      </c>
      <c r="CR579">
        <v>48.5275555555556</v>
      </c>
      <c r="CS579">
        <v>48.5</v>
      </c>
      <c r="CT579">
        <v>46.687</v>
      </c>
      <c r="CU579">
        <v>46.5</v>
      </c>
      <c r="CV579">
        <v>1960.03444444444</v>
      </c>
      <c r="CW579">
        <v>40.01</v>
      </c>
      <c r="CX579">
        <v>0</v>
      </c>
      <c r="CY579">
        <v>1651558323.6</v>
      </c>
      <c r="CZ579">
        <v>0</v>
      </c>
      <c r="DA579">
        <v>0</v>
      </c>
      <c r="DB579" t="s">
        <v>356</v>
      </c>
      <c r="DC579">
        <v>1657298120.5</v>
      </c>
      <c r="DD579">
        <v>1657298120.5</v>
      </c>
      <c r="DE579">
        <v>0</v>
      </c>
      <c r="DF579">
        <v>1.391</v>
      </c>
      <c r="DG579">
        <v>0.035</v>
      </c>
      <c r="DH579">
        <v>2.39</v>
      </c>
      <c r="DI579">
        <v>0.104</v>
      </c>
      <c r="DJ579">
        <v>419</v>
      </c>
      <c r="DK579">
        <v>18</v>
      </c>
      <c r="DL579">
        <v>0.11</v>
      </c>
      <c r="DM579">
        <v>0.02</v>
      </c>
      <c r="DN579">
        <v>-89.9787275</v>
      </c>
      <c r="DO579">
        <v>-1.55937298311434</v>
      </c>
      <c r="DP579">
        <v>0.225280371967355</v>
      </c>
      <c r="DQ579">
        <v>0</v>
      </c>
      <c r="DR579">
        <v>8.17970825</v>
      </c>
      <c r="DS579">
        <v>-1.16592574108819</v>
      </c>
      <c r="DT579">
        <v>0.112476853794181</v>
      </c>
      <c r="DU579">
        <v>0</v>
      </c>
      <c r="DV579">
        <v>0</v>
      </c>
      <c r="DW579">
        <v>2</v>
      </c>
      <c r="DX579" t="s">
        <v>357</v>
      </c>
      <c r="DY579">
        <v>2.84133</v>
      </c>
      <c r="DZ579">
        <v>2.63966</v>
      </c>
      <c r="EA579">
        <v>0.169483</v>
      </c>
      <c r="EB579">
        <v>0.175665</v>
      </c>
      <c r="EC579">
        <v>0.0806648</v>
      </c>
      <c r="ED579">
        <v>0.059925</v>
      </c>
      <c r="EE579">
        <v>23198</v>
      </c>
      <c r="EF579">
        <v>20151.1</v>
      </c>
      <c r="EG579">
        <v>25019.2</v>
      </c>
      <c r="EH579">
        <v>23820.2</v>
      </c>
      <c r="EI579">
        <v>39289.6</v>
      </c>
      <c r="EJ579">
        <v>37095.6</v>
      </c>
      <c r="EK579">
        <v>45256.7</v>
      </c>
      <c r="EL579">
        <v>42525.9</v>
      </c>
      <c r="EM579">
        <v>1.7633</v>
      </c>
      <c r="EN579">
        <v>2.04802</v>
      </c>
      <c r="EO579">
        <v>0.0374764</v>
      </c>
      <c r="EP579">
        <v>0</v>
      </c>
      <c r="EQ579">
        <v>24.4182</v>
      </c>
      <c r="ER579">
        <v>999.9</v>
      </c>
      <c r="ES579">
        <v>24.35</v>
      </c>
      <c r="ET579">
        <v>41.442</v>
      </c>
      <c r="EU579">
        <v>27.0045</v>
      </c>
      <c r="EV579">
        <v>51.1234</v>
      </c>
      <c r="EW579">
        <v>31.1739</v>
      </c>
      <c r="EX579">
        <v>2</v>
      </c>
      <c r="EY579">
        <v>0.154304</v>
      </c>
      <c r="EZ579">
        <v>2.39882</v>
      </c>
      <c r="FA579">
        <v>20.229</v>
      </c>
      <c r="FB579">
        <v>5.23286</v>
      </c>
      <c r="FC579">
        <v>11.9912</v>
      </c>
      <c r="FD579">
        <v>4.95555</v>
      </c>
      <c r="FE579">
        <v>3.30395</v>
      </c>
      <c r="FF579">
        <v>351.2</v>
      </c>
      <c r="FG579">
        <v>9999</v>
      </c>
      <c r="FH579">
        <v>9999</v>
      </c>
      <c r="FI579">
        <v>6432.6</v>
      </c>
      <c r="FJ579">
        <v>1.86815</v>
      </c>
      <c r="FK579">
        <v>1.86401</v>
      </c>
      <c r="FL579">
        <v>1.87136</v>
      </c>
      <c r="FM579">
        <v>1.86257</v>
      </c>
      <c r="FN579">
        <v>1.86189</v>
      </c>
      <c r="FO579">
        <v>1.86827</v>
      </c>
      <c r="FP579">
        <v>1.85842</v>
      </c>
      <c r="FQ579">
        <v>1.86462</v>
      </c>
      <c r="FR579">
        <v>5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7.42</v>
      </c>
      <c r="GF579">
        <v>0.3517</v>
      </c>
      <c r="GG579">
        <v>2.14445261950712</v>
      </c>
      <c r="GH579">
        <v>0.00524579190152856</v>
      </c>
      <c r="GI579">
        <v>-2.61795653493914e-06</v>
      </c>
      <c r="GJ579">
        <v>1.03317073579164e-09</v>
      </c>
      <c r="GK579">
        <v>-0.0325879594738201</v>
      </c>
      <c r="GL579">
        <v>-0.0124659139965973</v>
      </c>
      <c r="GM579">
        <v>0.00156445697122576</v>
      </c>
      <c r="GN579">
        <v>-1.32223106024955e-05</v>
      </c>
      <c r="GO579">
        <v>14</v>
      </c>
      <c r="GP579">
        <v>2225</v>
      </c>
      <c r="GQ579">
        <v>3</v>
      </c>
      <c r="GR579">
        <v>45</v>
      </c>
      <c r="GS579">
        <v>3223.6</v>
      </c>
      <c r="GT579">
        <v>3223.6</v>
      </c>
      <c r="GU579">
        <v>3.70117</v>
      </c>
      <c r="GV579">
        <v>2.38281</v>
      </c>
      <c r="GW579">
        <v>1.99829</v>
      </c>
      <c r="GX579">
        <v>2.70386</v>
      </c>
      <c r="GY579">
        <v>2.09351</v>
      </c>
      <c r="GZ579">
        <v>2.42188</v>
      </c>
      <c r="HA579">
        <v>44.8096</v>
      </c>
      <c r="HB579">
        <v>13.6505</v>
      </c>
      <c r="HC579">
        <v>18</v>
      </c>
      <c r="HD579">
        <v>429.602</v>
      </c>
      <c r="HE579">
        <v>611.923</v>
      </c>
      <c r="HF579">
        <v>23.0308</v>
      </c>
      <c r="HG579">
        <v>29.7279</v>
      </c>
      <c r="HH579">
        <v>29.9984</v>
      </c>
      <c r="HI579">
        <v>29.8402</v>
      </c>
      <c r="HJ579">
        <v>29.8167</v>
      </c>
      <c r="HK579">
        <v>74.0475</v>
      </c>
      <c r="HL579">
        <v>45.3366</v>
      </c>
      <c r="HM579">
        <v>0</v>
      </c>
      <c r="HN579">
        <v>23.0048</v>
      </c>
      <c r="HO579">
        <v>1577.37</v>
      </c>
      <c r="HP579">
        <v>15.6657</v>
      </c>
      <c r="HQ579">
        <v>95.7639</v>
      </c>
      <c r="HR579">
        <v>99.9522</v>
      </c>
    </row>
    <row r="580" spans="1:226">
      <c r="A580">
        <v>564</v>
      </c>
      <c r="B580">
        <v>1657491543.6</v>
      </c>
      <c r="C580">
        <v>5074.09999990463</v>
      </c>
      <c r="D580" t="s">
        <v>1491</v>
      </c>
      <c r="E580" t="s">
        <v>1492</v>
      </c>
      <c r="F580">
        <v>5</v>
      </c>
      <c r="G580" t="s">
        <v>1306</v>
      </c>
      <c r="H580" t="s">
        <v>354</v>
      </c>
      <c r="I580">
        <v>1657491540.8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1584.6962158752</v>
      </c>
      <c r="AK580">
        <v>1513.98</v>
      </c>
      <c r="AL580">
        <v>3.41727522553162</v>
      </c>
      <c r="AM580">
        <v>66.5686079850961</v>
      </c>
      <c r="AN580">
        <f>(AP580 - AO580 + BO580*1E3/(8.314*(BQ580+273.15)) * AR580/BN580 * AQ580) * BN580/(100*BB580) * 1000/(1000 - AP580)</f>
        <v>0</v>
      </c>
      <c r="AO580">
        <v>15.491083840877</v>
      </c>
      <c r="AP580">
        <v>23.4445121212121</v>
      </c>
      <c r="AQ580">
        <v>0.000114466781806092</v>
      </c>
      <c r="AR580">
        <v>77.6826224575981</v>
      </c>
      <c r="AS580">
        <v>14</v>
      </c>
      <c r="AT580">
        <v>3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6</v>
      </c>
      <c r="BC580">
        <v>0.5</v>
      </c>
      <c r="BD580" t="s">
        <v>355</v>
      </c>
      <c r="BE580">
        <v>2</v>
      </c>
      <c r="BF580" t="b">
        <v>1</v>
      </c>
      <c r="BG580">
        <v>1657491540.8</v>
      </c>
      <c r="BH580">
        <v>1470.794</v>
      </c>
      <c r="BI580">
        <v>1561.243</v>
      </c>
      <c r="BJ580">
        <v>23.45699</v>
      </c>
      <c r="BK580">
        <v>15.509</v>
      </c>
      <c r="BL580">
        <v>1463.343</v>
      </c>
      <c r="BM580">
        <v>23.10549</v>
      </c>
      <c r="BN580">
        <v>500.0432</v>
      </c>
      <c r="BO580">
        <v>72.17492</v>
      </c>
      <c r="BP580">
        <v>0.02306212</v>
      </c>
      <c r="BQ580">
        <v>26.20163</v>
      </c>
      <c r="BR580">
        <v>25.03872</v>
      </c>
      <c r="BS580">
        <v>999.9</v>
      </c>
      <c r="BT580">
        <v>0</v>
      </c>
      <c r="BU580">
        <v>0</v>
      </c>
      <c r="BV580">
        <v>9986.26</v>
      </c>
      <c r="BW580">
        <v>0</v>
      </c>
      <c r="BX580">
        <v>141.8698</v>
      </c>
      <c r="BY580">
        <v>-90.44834</v>
      </c>
      <c r="BZ580">
        <v>1506.124</v>
      </c>
      <c r="CA580">
        <v>1585.838</v>
      </c>
      <c r="CB580">
        <v>7.948014</v>
      </c>
      <c r="CC580">
        <v>1561.243</v>
      </c>
      <c r="CD580">
        <v>15.509</v>
      </c>
      <c r="CE580">
        <v>1.693007</v>
      </c>
      <c r="CF580">
        <v>1.119359</v>
      </c>
      <c r="CG580">
        <v>14.83245</v>
      </c>
      <c r="CH580">
        <v>8.570167</v>
      </c>
      <c r="CI580">
        <v>2000.045</v>
      </c>
      <c r="CJ580">
        <v>0.9799948</v>
      </c>
      <c r="CK580">
        <v>0.02000534</v>
      </c>
      <c r="CL580">
        <v>0</v>
      </c>
      <c r="CM580">
        <v>2.59358</v>
      </c>
      <c r="CN580">
        <v>0</v>
      </c>
      <c r="CO580">
        <v>13605.51</v>
      </c>
      <c r="CP580">
        <v>16705.78</v>
      </c>
      <c r="CQ580">
        <v>47.375</v>
      </c>
      <c r="CR580">
        <v>48.5</v>
      </c>
      <c r="CS580">
        <v>48.4874</v>
      </c>
      <c r="CT580">
        <v>46.687</v>
      </c>
      <c r="CU580">
        <v>46.4685</v>
      </c>
      <c r="CV580">
        <v>1960.033</v>
      </c>
      <c r="CW580">
        <v>40.012</v>
      </c>
      <c r="CX580">
        <v>0</v>
      </c>
      <c r="CY580">
        <v>1651558328.4</v>
      </c>
      <c r="CZ580">
        <v>0</v>
      </c>
      <c r="DA580">
        <v>0</v>
      </c>
      <c r="DB580" t="s">
        <v>356</v>
      </c>
      <c r="DC580">
        <v>1657298120.5</v>
      </c>
      <c r="DD580">
        <v>1657298120.5</v>
      </c>
      <c r="DE580">
        <v>0</v>
      </c>
      <c r="DF580">
        <v>1.391</v>
      </c>
      <c r="DG580">
        <v>0.035</v>
      </c>
      <c r="DH580">
        <v>2.39</v>
      </c>
      <c r="DI580">
        <v>0.104</v>
      </c>
      <c r="DJ580">
        <v>419</v>
      </c>
      <c r="DK580">
        <v>18</v>
      </c>
      <c r="DL580">
        <v>0.11</v>
      </c>
      <c r="DM580">
        <v>0.02</v>
      </c>
      <c r="DN580">
        <v>-90.104835</v>
      </c>
      <c r="DO580">
        <v>-1.99079549718547</v>
      </c>
      <c r="DP580">
        <v>0.254397352138342</v>
      </c>
      <c r="DQ580">
        <v>0</v>
      </c>
      <c r="DR580">
        <v>8.1053055</v>
      </c>
      <c r="DS580">
        <v>-1.14604998123831</v>
      </c>
      <c r="DT580">
        <v>0.110633786022851</v>
      </c>
      <c r="DU580">
        <v>0</v>
      </c>
      <c r="DV580">
        <v>0</v>
      </c>
      <c r="DW580">
        <v>2</v>
      </c>
      <c r="DX580" t="s">
        <v>357</v>
      </c>
      <c r="DY580">
        <v>2.84136</v>
      </c>
      <c r="DZ580">
        <v>2.63936</v>
      </c>
      <c r="EA580">
        <v>0.170665</v>
      </c>
      <c r="EB580">
        <v>0.176815</v>
      </c>
      <c r="EC580">
        <v>0.0806158</v>
      </c>
      <c r="ED580">
        <v>0.0601948</v>
      </c>
      <c r="EE580">
        <v>23166.8</v>
      </c>
      <c r="EF580">
        <v>20124.2</v>
      </c>
      <c r="EG580">
        <v>25021</v>
      </c>
      <c r="EH580">
        <v>23821.6</v>
      </c>
      <c r="EI580">
        <v>39294.3</v>
      </c>
      <c r="EJ580">
        <v>37087</v>
      </c>
      <c r="EK580">
        <v>45259.6</v>
      </c>
      <c r="EL580">
        <v>42528.1</v>
      </c>
      <c r="EM580">
        <v>1.7637</v>
      </c>
      <c r="EN580">
        <v>2.04845</v>
      </c>
      <c r="EO580">
        <v>0.0389665</v>
      </c>
      <c r="EP580">
        <v>0</v>
      </c>
      <c r="EQ580">
        <v>24.4061</v>
      </c>
      <c r="ER580">
        <v>999.9</v>
      </c>
      <c r="ES580">
        <v>24.35</v>
      </c>
      <c r="ET580">
        <v>41.442</v>
      </c>
      <c r="EU580">
        <v>27.0038</v>
      </c>
      <c r="EV580">
        <v>51.4334</v>
      </c>
      <c r="EW580">
        <v>31.1498</v>
      </c>
      <c r="EX580">
        <v>2</v>
      </c>
      <c r="EY580">
        <v>0.152381</v>
      </c>
      <c r="EZ580">
        <v>2.3954</v>
      </c>
      <c r="FA580">
        <v>20.2291</v>
      </c>
      <c r="FB580">
        <v>5.23226</v>
      </c>
      <c r="FC580">
        <v>11.9917</v>
      </c>
      <c r="FD580">
        <v>4.9557</v>
      </c>
      <c r="FE580">
        <v>3.3039</v>
      </c>
      <c r="FF580">
        <v>351.2</v>
      </c>
      <c r="FG580">
        <v>9999</v>
      </c>
      <c r="FH580">
        <v>9999</v>
      </c>
      <c r="FI580">
        <v>6432.9</v>
      </c>
      <c r="FJ580">
        <v>1.86815</v>
      </c>
      <c r="FK580">
        <v>1.86401</v>
      </c>
      <c r="FL580">
        <v>1.87135</v>
      </c>
      <c r="FM580">
        <v>1.86258</v>
      </c>
      <c r="FN580">
        <v>1.86188</v>
      </c>
      <c r="FO580">
        <v>1.86827</v>
      </c>
      <c r="FP580">
        <v>1.85843</v>
      </c>
      <c r="FQ580">
        <v>1.86462</v>
      </c>
      <c r="FR580">
        <v>5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7.49</v>
      </c>
      <c r="GF580">
        <v>0.3509</v>
      </c>
      <c r="GG580">
        <v>2.14445261950712</v>
      </c>
      <c r="GH580">
        <v>0.00524579190152856</v>
      </c>
      <c r="GI580">
        <v>-2.61795653493914e-06</v>
      </c>
      <c r="GJ580">
        <v>1.03317073579164e-09</v>
      </c>
      <c r="GK580">
        <v>-0.0325879594738201</v>
      </c>
      <c r="GL580">
        <v>-0.0124659139965973</v>
      </c>
      <c r="GM580">
        <v>0.00156445697122576</v>
      </c>
      <c r="GN580">
        <v>-1.32223106024955e-05</v>
      </c>
      <c r="GO580">
        <v>14</v>
      </c>
      <c r="GP580">
        <v>2225</v>
      </c>
      <c r="GQ580">
        <v>3</v>
      </c>
      <c r="GR580">
        <v>45</v>
      </c>
      <c r="GS580">
        <v>3223.7</v>
      </c>
      <c r="GT580">
        <v>3223.7</v>
      </c>
      <c r="GU580">
        <v>3.72925</v>
      </c>
      <c r="GV580">
        <v>2.37915</v>
      </c>
      <c r="GW580">
        <v>1.99829</v>
      </c>
      <c r="GX580">
        <v>2.70386</v>
      </c>
      <c r="GY580">
        <v>2.09351</v>
      </c>
      <c r="GZ580">
        <v>2.43408</v>
      </c>
      <c r="HA580">
        <v>44.7815</v>
      </c>
      <c r="HB580">
        <v>13.6505</v>
      </c>
      <c r="HC580">
        <v>18</v>
      </c>
      <c r="HD580">
        <v>429.693</v>
      </c>
      <c r="HE580">
        <v>612.042</v>
      </c>
      <c r="HF580">
        <v>22.9855</v>
      </c>
      <c r="HG580">
        <v>29.7026</v>
      </c>
      <c r="HH580">
        <v>29.9983</v>
      </c>
      <c r="HI580">
        <v>29.8198</v>
      </c>
      <c r="HJ580">
        <v>29.7962</v>
      </c>
      <c r="HK580">
        <v>74.6792</v>
      </c>
      <c r="HL580">
        <v>44.7603</v>
      </c>
      <c r="HM580">
        <v>0</v>
      </c>
      <c r="HN580">
        <v>22.9684</v>
      </c>
      <c r="HO580">
        <v>1590.81</v>
      </c>
      <c r="HP580">
        <v>15.7809</v>
      </c>
      <c r="HQ580">
        <v>95.7703</v>
      </c>
      <c r="HR580">
        <v>99.9576</v>
      </c>
    </row>
    <row r="581" spans="1:226">
      <c r="A581">
        <v>565</v>
      </c>
      <c r="B581">
        <v>1657491548.6</v>
      </c>
      <c r="C581">
        <v>5079.09999990463</v>
      </c>
      <c r="D581" t="s">
        <v>1493</v>
      </c>
      <c r="E581" t="s">
        <v>1494</v>
      </c>
      <c r="F581">
        <v>5</v>
      </c>
      <c r="G581" t="s">
        <v>1306</v>
      </c>
      <c r="H581" t="s">
        <v>354</v>
      </c>
      <c r="I581">
        <v>1657491546.1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1601.90860424205</v>
      </c>
      <c r="AK581">
        <v>1531.33139393939</v>
      </c>
      <c r="AL581">
        <v>3.4737362549749</v>
      </c>
      <c r="AM581">
        <v>66.5686079850961</v>
      </c>
      <c r="AN581">
        <f>(AP581 - AO581 + BO581*1E3/(8.314*(BQ581+273.15)) * AR581/BN581 * AQ581) * BN581/(100*BB581) * 1000/(1000 - AP581)</f>
        <v>0</v>
      </c>
      <c r="AO581">
        <v>15.5804358587189</v>
      </c>
      <c r="AP581">
        <v>23.4357860606061</v>
      </c>
      <c r="AQ581">
        <v>-0.00571504415926645</v>
      </c>
      <c r="AR581">
        <v>77.6826224575981</v>
      </c>
      <c r="AS581">
        <v>14</v>
      </c>
      <c r="AT581">
        <v>3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6</v>
      </c>
      <c r="BC581">
        <v>0.5</v>
      </c>
      <c r="BD581" t="s">
        <v>355</v>
      </c>
      <c r="BE581">
        <v>2</v>
      </c>
      <c r="BF581" t="b">
        <v>1</v>
      </c>
      <c r="BG581">
        <v>1657491546.1</v>
      </c>
      <c r="BH581">
        <v>1488.68111111111</v>
      </c>
      <c r="BI581">
        <v>1579.06</v>
      </c>
      <c r="BJ581">
        <v>23.4304333333333</v>
      </c>
      <c r="BK581">
        <v>15.6096888888889</v>
      </c>
      <c r="BL581">
        <v>1481.15222222222</v>
      </c>
      <c r="BM581">
        <v>23.0799222222222</v>
      </c>
      <c r="BN581">
        <v>499.971111111111</v>
      </c>
      <c r="BO581">
        <v>72.1747666666667</v>
      </c>
      <c r="BP581">
        <v>0.0227610444444444</v>
      </c>
      <c r="BQ581">
        <v>26.1853777777778</v>
      </c>
      <c r="BR581">
        <v>25.0524777777778</v>
      </c>
      <c r="BS581">
        <v>999.9</v>
      </c>
      <c r="BT581">
        <v>0</v>
      </c>
      <c r="BU581">
        <v>0</v>
      </c>
      <c r="BV581">
        <v>10022.8444444444</v>
      </c>
      <c r="BW581">
        <v>0</v>
      </c>
      <c r="BX581">
        <v>141.870222222222</v>
      </c>
      <c r="BY581">
        <v>-90.3792444444444</v>
      </c>
      <c r="BZ581">
        <v>1524.39777777778</v>
      </c>
      <c r="CA581">
        <v>1604.09888888889</v>
      </c>
      <c r="CB581">
        <v>7.82075555555556</v>
      </c>
      <c r="CC581">
        <v>1579.06</v>
      </c>
      <c r="CD581">
        <v>15.6096888888889</v>
      </c>
      <c r="CE581">
        <v>1.69108555555556</v>
      </c>
      <c r="CF581">
        <v>1.12662444444444</v>
      </c>
      <c r="CG581">
        <v>14.8148444444444</v>
      </c>
      <c r="CH581">
        <v>8.66572111111111</v>
      </c>
      <c r="CI581">
        <v>2000.00666666667</v>
      </c>
      <c r="CJ581">
        <v>0.979994333333333</v>
      </c>
      <c r="CK581">
        <v>0.0200058222222222</v>
      </c>
      <c r="CL581">
        <v>0</v>
      </c>
      <c r="CM581">
        <v>2.524</v>
      </c>
      <c r="CN581">
        <v>0</v>
      </c>
      <c r="CO581">
        <v>13608.4111111111</v>
      </c>
      <c r="CP581">
        <v>16705.4222222222</v>
      </c>
      <c r="CQ581">
        <v>47.375</v>
      </c>
      <c r="CR581">
        <v>48.5</v>
      </c>
      <c r="CS581">
        <v>48.437</v>
      </c>
      <c r="CT581">
        <v>46.6387777777778</v>
      </c>
      <c r="CU581">
        <v>46.437</v>
      </c>
      <c r="CV581">
        <v>1959.99444444444</v>
      </c>
      <c r="CW581">
        <v>40.0122222222222</v>
      </c>
      <c r="CX581">
        <v>0</v>
      </c>
      <c r="CY581">
        <v>1651558333.2</v>
      </c>
      <c r="CZ581">
        <v>0</v>
      </c>
      <c r="DA581">
        <v>0</v>
      </c>
      <c r="DB581" t="s">
        <v>356</v>
      </c>
      <c r="DC581">
        <v>1657298120.5</v>
      </c>
      <c r="DD581">
        <v>1657298120.5</v>
      </c>
      <c r="DE581">
        <v>0</v>
      </c>
      <c r="DF581">
        <v>1.391</v>
      </c>
      <c r="DG581">
        <v>0.035</v>
      </c>
      <c r="DH581">
        <v>2.39</v>
      </c>
      <c r="DI581">
        <v>0.104</v>
      </c>
      <c r="DJ581">
        <v>419</v>
      </c>
      <c r="DK581">
        <v>18</v>
      </c>
      <c r="DL581">
        <v>0.11</v>
      </c>
      <c r="DM581">
        <v>0.02</v>
      </c>
      <c r="DN581">
        <v>-90.2546975</v>
      </c>
      <c r="DO581">
        <v>-1.53563864915573</v>
      </c>
      <c r="DP581">
        <v>0.216699637156479</v>
      </c>
      <c r="DQ581">
        <v>0</v>
      </c>
      <c r="DR581">
        <v>8.00351975</v>
      </c>
      <c r="DS581">
        <v>-1.15390457786118</v>
      </c>
      <c r="DT581">
        <v>0.11146133514559</v>
      </c>
      <c r="DU581">
        <v>0</v>
      </c>
      <c r="DV581">
        <v>0</v>
      </c>
      <c r="DW581">
        <v>2</v>
      </c>
      <c r="DX581" t="s">
        <v>357</v>
      </c>
      <c r="DY581">
        <v>2.84197</v>
      </c>
      <c r="DZ581">
        <v>2.63938</v>
      </c>
      <c r="EA581">
        <v>0.17186</v>
      </c>
      <c r="EB581">
        <v>0.177952</v>
      </c>
      <c r="EC581">
        <v>0.0806132</v>
      </c>
      <c r="ED581">
        <v>0.0605177</v>
      </c>
      <c r="EE581">
        <v>23135.1</v>
      </c>
      <c r="EF581">
        <v>20097.5</v>
      </c>
      <c r="EG581">
        <v>25022.8</v>
      </c>
      <c r="EH581">
        <v>23822.7</v>
      </c>
      <c r="EI581">
        <v>39297</v>
      </c>
      <c r="EJ581">
        <v>37075.9</v>
      </c>
      <c r="EK581">
        <v>45262.5</v>
      </c>
      <c r="EL581">
        <v>42529.9</v>
      </c>
      <c r="EM581">
        <v>1.76418</v>
      </c>
      <c r="EN581">
        <v>2.0486</v>
      </c>
      <c r="EO581">
        <v>0.0396371</v>
      </c>
      <c r="EP581">
        <v>0</v>
      </c>
      <c r="EQ581">
        <v>24.3958</v>
      </c>
      <c r="ER581">
        <v>999.9</v>
      </c>
      <c r="ES581">
        <v>24.35</v>
      </c>
      <c r="ET581">
        <v>41.422</v>
      </c>
      <c r="EU581">
        <v>26.9754</v>
      </c>
      <c r="EV581">
        <v>51.1134</v>
      </c>
      <c r="EW581">
        <v>31.0737</v>
      </c>
      <c r="EX581">
        <v>2</v>
      </c>
      <c r="EY581">
        <v>0.150501</v>
      </c>
      <c r="EZ581">
        <v>2.4265</v>
      </c>
      <c r="FA581">
        <v>20.2285</v>
      </c>
      <c r="FB581">
        <v>5.23197</v>
      </c>
      <c r="FC581">
        <v>11.9911</v>
      </c>
      <c r="FD581">
        <v>4.95545</v>
      </c>
      <c r="FE581">
        <v>3.30385</v>
      </c>
      <c r="FF581">
        <v>351.2</v>
      </c>
      <c r="FG581">
        <v>9999</v>
      </c>
      <c r="FH581">
        <v>9999</v>
      </c>
      <c r="FI581">
        <v>6432.9</v>
      </c>
      <c r="FJ581">
        <v>1.86816</v>
      </c>
      <c r="FK581">
        <v>1.86401</v>
      </c>
      <c r="FL581">
        <v>1.87135</v>
      </c>
      <c r="FM581">
        <v>1.8626</v>
      </c>
      <c r="FN581">
        <v>1.86188</v>
      </c>
      <c r="FO581">
        <v>1.86826</v>
      </c>
      <c r="FP581">
        <v>1.8584</v>
      </c>
      <c r="FQ581">
        <v>1.86462</v>
      </c>
      <c r="FR581">
        <v>5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7.56</v>
      </c>
      <c r="GF581">
        <v>0.3508</v>
      </c>
      <c r="GG581">
        <v>2.14445261950712</v>
      </c>
      <c r="GH581">
        <v>0.00524579190152856</v>
      </c>
      <c r="GI581">
        <v>-2.61795653493914e-06</v>
      </c>
      <c r="GJ581">
        <v>1.03317073579164e-09</v>
      </c>
      <c r="GK581">
        <v>-0.0325879594738201</v>
      </c>
      <c r="GL581">
        <v>-0.0124659139965973</v>
      </c>
      <c r="GM581">
        <v>0.00156445697122576</v>
      </c>
      <c r="GN581">
        <v>-1.32223106024955e-05</v>
      </c>
      <c r="GO581">
        <v>14</v>
      </c>
      <c r="GP581">
        <v>2225</v>
      </c>
      <c r="GQ581">
        <v>3</v>
      </c>
      <c r="GR581">
        <v>45</v>
      </c>
      <c r="GS581">
        <v>3223.8</v>
      </c>
      <c r="GT581">
        <v>3223.8</v>
      </c>
      <c r="GU581">
        <v>3.75854</v>
      </c>
      <c r="GV581">
        <v>2.38403</v>
      </c>
      <c r="GW581">
        <v>1.99829</v>
      </c>
      <c r="GX581">
        <v>2.70508</v>
      </c>
      <c r="GY581">
        <v>2.09351</v>
      </c>
      <c r="GZ581">
        <v>2.41211</v>
      </c>
      <c r="HA581">
        <v>44.7815</v>
      </c>
      <c r="HB581">
        <v>13.6505</v>
      </c>
      <c r="HC581">
        <v>18</v>
      </c>
      <c r="HD581">
        <v>429.826</v>
      </c>
      <c r="HE581">
        <v>611.943</v>
      </c>
      <c r="HF581">
        <v>22.9469</v>
      </c>
      <c r="HG581">
        <v>29.677</v>
      </c>
      <c r="HH581">
        <v>29.9983</v>
      </c>
      <c r="HI581">
        <v>29.7993</v>
      </c>
      <c r="HJ581">
        <v>29.7757</v>
      </c>
      <c r="HK581">
        <v>75.2275</v>
      </c>
      <c r="HL581">
        <v>44.477</v>
      </c>
      <c r="HM581">
        <v>0</v>
      </c>
      <c r="HN581">
        <v>22.9213</v>
      </c>
      <c r="HO581">
        <v>1604.21</v>
      </c>
      <c r="HP581">
        <v>15.7679</v>
      </c>
      <c r="HQ581">
        <v>95.7766</v>
      </c>
      <c r="HR581">
        <v>99.9621</v>
      </c>
    </row>
    <row r="582" spans="1:226">
      <c r="A582">
        <v>566</v>
      </c>
      <c r="B582">
        <v>1657491553.6</v>
      </c>
      <c r="C582">
        <v>5084.09999990463</v>
      </c>
      <c r="D582" t="s">
        <v>1495</v>
      </c>
      <c r="E582" t="s">
        <v>1496</v>
      </c>
      <c r="F582">
        <v>5</v>
      </c>
      <c r="G582" t="s">
        <v>1306</v>
      </c>
      <c r="H582" t="s">
        <v>354</v>
      </c>
      <c r="I582">
        <v>1657491550.8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1619.05596633325</v>
      </c>
      <c r="AK582">
        <v>1548.71078787879</v>
      </c>
      <c r="AL582">
        <v>3.46460299032801</v>
      </c>
      <c r="AM582">
        <v>66.5686079850961</v>
      </c>
      <c r="AN582">
        <f>(AP582 - AO582 + BO582*1E3/(8.314*(BQ582+273.15)) * AR582/BN582 * AQ582) * BN582/(100*BB582) * 1000/(1000 - AP582)</f>
        <v>0</v>
      </c>
      <c r="AO582">
        <v>15.6937136296631</v>
      </c>
      <c r="AP582">
        <v>23.4395509090909</v>
      </c>
      <c r="AQ582">
        <v>-9.53827245723544e-05</v>
      </c>
      <c r="AR582">
        <v>77.6826224575981</v>
      </c>
      <c r="AS582">
        <v>14</v>
      </c>
      <c r="AT582">
        <v>3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6</v>
      </c>
      <c r="BC582">
        <v>0.5</v>
      </c>
      <c r="BD582" t="s">
        <v>355</v>
      </c>
      <c r="BE582">
        <v>2</v>
      </c>
      <c r="BF582" t="b">
        <v>1</v>
      </c>
      <c r="BG582">
        <v>1657491550.8</v>
      </c>
      <c r="BH582">
        <v>1504.646</v>
      </c>
      <c r="BI582">
        <v>1594.492</v>
      </c>
      <c r="BJ582">
        <v>23.43896</v>
      </c>
      <c r="BK582">
        <v>15.69978</v>
      </c>
      <c r="BL582">
        <v>1497.048</v>
      </c>
      <c r="BM582">
        <v>23.08814</v>
      </c>
      <c r="BN582">
        <v>499.9697</v>
      </c>
      <c r="BO582">
        <v>72.17429</v>
      </c>
      <c r="BP582">
        <v>0.02314709</v>
      </c>
      <c r="BQ582">
        <v>26.17632</v>
      </c>
      <c r="BR582">
        <v>25.04736</v>
      </c>
      <c r="BS582">
        <v>999.9</v>
      </c>
      <c r="BT582">
        <v>0</v>
      </c>
      <c r="BU582">
        <v>0</v>
      </c>
      <c r="BV582">
        <v>9977.191</v>
      </c>
      <c r="BW582">
        <v>0</v>
      </c>
      <c r="BX582">
        <v>141.6535</v>
      </c>
      <c r="BY582">
        <v>-89.84726</v>
      </c>
      <c r="BZ582">
        <v>1540.759</v>
      </c>
      <c r="CA582">
        <v>1619.925</v>
      </c>
      <c r="CB582">
        <v>7.739185</v>
      </c>
      <c r="CC582">
        <v>1594.492</v>
      </c>
      <c r="CD582">
        <v>15.69978</v>
      </c>
      <c r="CE582">
        <v>1.691689</v>
      </c>
      <c r="CF582">
        <v>1.13312</v>
      </c>
      <c r="CG582">
        <v>14.82039</v>
      </c>
      <c r="CH582">
        <v>8.750715</v>
      </c>
      <c r="CI582">
        <v>2000.033</v>
      </c>
      <c r="CJ582">
        <v>0.9799951</v>
      </c>
      <c r="CK582">
        <v>0.02000503</v>
      </c>
      <c r="CL582">
        <v>0</v>
      </c>
      <c r="CM582">
        <v>2.48458</v>
      </c>
      <c r="CN582">
        <v>0</v>
      </c>
      <c r="CO582">
        <v>13609.23</v>
      </c>
      <c r="CP582">
        <v>16705.62</v>
      </c>
      <c r="CQ582">
        <v>47.3183</v>
      </c>
      <c r="CR582">
        <v>48.4937</v>
      </c>
      <c r="CS582">
        <v>48.437</v>
      </c>
      <c r="CT582">
        <v>46.625</v>
      </c>
      <c r="CU582">
        <v>46.437</v>
      </c>
      <c r="CV582">
        <v>1960.023</v>
      </c>
      <c r="CW582">
        <v>40.01</v>
      </c>
      <c r="CX582">
        <v>0</v>
      </c>
      <c r="CY582">
        <v>1651558338</v>
      </c>
      <c r="CZ582">
        <v>0</v>
      </c>
      <c r="DA582">
        <v>0</v>
      </c>
      <c r="DB582" t="s">
        <v>356</v>
      </c>
      <c r="DC582">
        <v>1657298120.5</v>
      </c>
      <c r="DD582">
        <v>1657298120.5</v>
      </c>
      <c r="DE582">
        <v>0</v>
      </c>
      <c r="DF582">
        <v>1.391</v>
      </c>
      <c r="DG582">
        <v>0.035</v>
      </c>
      <c r="DH582">
        <v>2.39</v>
      </c>
      <c r="DI582">
        <v>0.104</v>
      </c>
      <c r="DJ582">
        <v>419</v>
      </c>
      <c r="DK582">
        <v>18</v>
      </c>
      <c r="DL582">
        <v>0.11</v>
      </c>
      <c r="DM582">
        <v>0.02</v>
      </c>
      <c r="DN582">
        <v>-90.24255</v>
      </c>
      <c r="DO582">
        <v>0.0539819887432262</v>
      </c>
      <c r="DP582">
        <v>0.245921697904028</v>
      </c>
      <c r="DQ582">
        <v>1</v>
      </c>
      <c r="DR582">
        <v>7.9058475</v>
      </c>
      <c r="DS582">
        <v>-1.2335392120075</v>
      </c>
      <c r="DT582">
        <v>0.119024943515004</v>
      </c>
      <c r="DU582">
        <v>0</v>
      </c>
      <c r="DV582">
        <v>1</v>
      </c>
      <c r="DW582">
        <v>2</v>
      </c>
      <c r="DX582" t="s">
        <v>363</v>
      </c>
      <c r="DY582">
        <v>2.84196</v>
      </c>
      <c r="DZ582">
        <v>2.63933</v>
      </c>
      <c r="EA582">
        <v>0.173027</v>
      </c>
      <c r="EB582">
        <v>0.178994</v>
      </c>
      <c r="EC582">
        <v>0.0806185</v>
      </c>
      <c r="ED582">
        <v>0.0606499</v>
      </c>
      <c r="EE582">
        <v>23104.2</v>
      </c>
      <c r="EF582">
        <v>20073.1</v>
      </c>
      <c r="EG582">
        <v>25024.6</v>
      </c>
      <c r="EH582">
        <v>23823.9</v>
      </c>
      <c r="EI582">
        <v>39298.8</v>
      </c>
      <c r="EJ582">
        <v>37072.6</v>
      </c>
      <c r="EK582">
        <v>45264.8</v>
      </c>
      <c r="EL582">
        <v>42532.1</v>
      </c>
      <c r="EM582">
        <v>1.7646</v>
      </c>
      <c r="EN582">
        <v>2.04903</v>
      </c>
      <c r="EO582">
        <v>0.0405684</v>
      </c>
      <c r="EP582">
        <v>0</v>
      </c>
      <c r="EQ582">
        <v>24.3844</v>
      </c>
      <c r="ER582">
        <v>999.9</v>
      </c>
      <c r="ES582">
        <v>24.374</v>
      </c>
      <c r="ET582">
        <v>41.402</v>
      </c>
      <c r="EU582">
        <v>26.9768</v>
      </c>
      <c r="EV582">
        <v>50.8834</v>
      </c>
      <c r="EW582">
        <v>31.0817</v>
      </c>
      <c r="EX582">
        <v>2</v>
      </c>
      <c r="EY582">
        <v>0.14874</v>
      </c>
      <c r="EZ582">
        <v>2.46291</v>
      </c>
      <c r="FA582">
        <v>20.2282</v>
      </c>
      <c r="FB582">
        <v>5.23316</v>
      </c>
      <c r="FC582">
        <v>11.9917</v>
      </c>
      <c r="FD582">
        <v>4.95575</v>
      </c>
      <c r="FE582">
        <v>3.30395</v>
      </c>
      <c r="FF582">
        <v>351.2</v>
      </c>
      <c r="FG582">
        <v>9999</v>
      </c>
      <c r="FH582">
        <v>9999</v>
      </c>
      <c r="FI582">
        <v>6433.1</v>
      </c>
      <c r="FJ582">
        <v>1.86813</v>
      </c>
      <c r="FK582">
        <v>1.864</v>
      </c>
      <c r="FL582">
        <v>1.87137</v>
      </c>
      <c r="FM582">
        <v>1.8626</v>
      </c>
      <c r="FN582">
        <v>1.86188</v>
      </c>
      <c r="FO582">
        <v>1.86827</v>
      </c>
      <c r="FP582">
        <v>1.85843</v>
      </c>
      <c r="FQ582">
        <v>1.86462</v>
      </c>
      <c r="FR582">
        <v>5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7.64</v>
      </c>
      <c r="GF582">
        <v>0.3508</v>
      </c>
      <c r="GG582">
        <v>2.14445261950712</v>
      </c>
      <c r="GH582">
        <v>0.00524579190152856</v>
      </c>
      <c r="GI582">
        <v>-2.61795653493914e-06</v>
      </c>
      <c r="GJ582">
        <v>1.03317073579164e-09</v>
      </c>
      <c r="GK582">
        <v>-0.0325879594738201</v>
      </c>
      <c r="GL582">
        <v>-0.0124659139965973</v>
      </c>
      <c r="GM582">
        <v>0.00156445697122576</v>
      </c>
      <c r="GN582">
        <v>-1.32223106024955e-05</v>
      </c>
      <c r="GO582">
        <v>14</v>
      </c>
      <c r="GP582">
        <v>2225</v>
      </c>
      <c r="GQ582">
        <v>3</v>
      </c>
      <c r="GR582">
        <v>45</v>
      </c>
      <c r="GS582">
        <v>3223.9</v>
      </c>
      <c r="GT582">
        <v>3223.9</v>
      </c>
      <c r="GU582">
        <v>3.78296</v>
      </c>
      <c r="GV582">
        <v>2.38403</v>
      </c>
      <c r="GW582">
        <v>1.99829</v>
      </c>
      <c r="GX582">
        <v>2.70386</v>
      </c>
      <c r="GY582">
        <v>2.09351</v>
      </c>
      <c r="GZ582">
        <v>2.41455</v>
      </c>
      <c r="HA582">
        <v>44.7534</v>
      </c>
      <c r="HB582">
        <v>13.6329</v>
      </c>
      <c r="HC582">
        <v>18</v>
      </c>
      <c r="HD582">
        <v>429.931</v>
      </c>
      <c r="HE582">
        <v>612.055</v>
      </c>
      <c r="HF582">
        <v>22.9013</v>
      </c>
      <c r="HG582">
        <v>29.6515</v>
      </c>
      <c r="HH582">
        <v>29.9984</v>
      </c>
      <c r="HI582">
        <v>29.7789</v>
      </c>
      <c r="HJ582">
        <v>29.7545</v>
      </c>
      <c r="HK582">
        <v>75.8003</v>
      </c>
      <c r="HL582">
        <v>44.477</v>
      </c>
      <c r="HM582">
        <v>0</v>
      </c>
      <c r="HN582">
        <v>22.873</v>
      </c>
      <c r="HO582">
        <v>1624.42</v>
      </c>
      <c r="HP582">
        <v>15.8189</v>
      </c>
      <c r="HQ582">
        <v>95.7822</v>
      </c>
      <c r="HR582">
        <v>99.9672</v>
      </c>
    </row>
    <row r="583" spans="1:226">
      <c r="A583">
        <v>567</v>
      </c>
      <c r="B583">
        <v>1657491558.6</v>
      </c>
      <c r="C583">
        <v>5089.09999990463</v>
      </c>
      <c r="D583" t="s">
        <v>1497</v>
      </c>
      <c r="E583" t="s">
        <v>1498</v>
      </c>
      <c r="F583">
        <v>5</v>
      </c>
      <c r="G583" t="s">
        <v>1306</v>
      </c>
      <c r="H583" t="s">
        <v>354</v>
      </c>
      <c r="I583">
        <v>1657491556.1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1634.7901936218</v>
      </c>
      <c r="AK583">
        <v>1564.92339393939</v>
      </c>
      <c r="AL583">
        <v>3.2232148578124</v>
      </c>
      <c r="AM583">
        <v>66.5686079850961</v>
      </c>
      <c r="AN583">
        <f>(AP583 - AO583 + BO583*1E3/(8.314*(BQ583+273.15)) * AR583/BN583 * AQ583) * BN583/(100*BB583) * 1000/(1000 - AP583)</f>
        <v>0</v>
      </c>
      <c r="AO583">
        <v>15.7191208871912</v>
      </c>
      <c r="AP583">
        <v>23.4109684848485</v>
      </c>
      <c r="AQ583">
        <v>-0.000368722410120813</v>
      </c>
      <c r="AR583">
        <v>77.6826224575981</v>
      </c>
      <c r="AS583">
        <v>14</v>
      </c>
      <c r="AT583">
        <v>3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6</v>
      </c>
      <c r="BC583">
        <v>0.5</v>
      </c>
      <c r="BD583" t="s">
        <v>355</v>
      </c>
      <c r="BE583">
        <v>2</v>
      </c>
      <c r="BF583" t="b">
        <v>1</v>
      </c>
      <c r="BG583">
        <v>1657491556.1</v>
      </c>
      <c r="BH583">
        <v>1521.95666666667</v>
      </c>
      <c r="BI583">
        <v>1611.22333333333</v>
      </c>
      <c r="BJ583">
        <v>23.4296666666667</v>
      </c>
      <c r="BK583">
        <v>15.7231444444444</v>
      </c>
      <c r="BL583">
        <v>1514.28444444444</v>
      </c>
      <c r="BM583">
        <v>23.0791888888889</v>
      </c>
      <c r="BN583">
        <v>500.087777777778</v>
      </c>
      <c r="BO583">
        <v>72.1730222222222</v>
      </c>
      <c r="BP583">
        <v>0.0227379444444444</v>
      </c>
      <c r="BQ583">
        <v>26.1666444444444</v>
      </c>
      <c r="BR583">
        <v>25.0461888888889</v>
      </c>
      <c r="BS583">
        <v>999.9</v>
      </c>
      <c r="BT583">
        <v>0</v>
      </c>
      <c r="BU583">
        <v>0</v>
      </c>
      <c r="BV583">
        <v>9973.47222222222</v>
      </c>
      <c r="BW583">
        <v>0</v>
      </c>
      <c r="BX583">
        <v>143.090888888889</v>
      </c>
      <c r="BY583">
        <v>-89.2667333333333</v>
      </c>
      <c r="BZ583">
        <v>1558.47111111111</v>
      </c>
      <c r="CA583">
        <v>1636.96333333333</v>
      </c>
      <c r="CB583">
        <v>7.70653777777778</v>
      </c>
      <c r="CC583">
        <v>1611.22333333333</v>
      </c>
      <c r="CD583">
        <v>15.7231444444444</v>
      </c>
      <c r="CE583">
        <v>1.69098888888889</v>
      </c>
      <c r="CF583">
        <v>1.13478666666667</v>
      </c>
      <c r="CG583">
        <v>14.8139555555556</v>
      </c>
      <c r="CH583">
        <v>8.77243777777778</v>
      </c>
      <c r="CI583">
        <v>1999.98111111111</v>
      </c>
      <c r="CJ583">
        <v>0.979994333333333</v>
      </c>
      <c r="CK583">
        <v>0.0200058222222222</v>
      </c>
      <c r="CL583">
        <v>0</v>
      </c>
      <c r="CM583">
        <v>2.48793333333333</v>
      </c>
      <c r="CN583">
        <v>0</v>
      </c>
      <c r="CO583">
        <v>13607.0555555556</v>
      </c>
      <c r="CP583">
        <v>16705.2</v>
      </c>
      <c r="CQ583">
        <v>47.312</v>
      </c>
      <c r="CR583">
        <v>48.437</v>
      </c>
      <c r="CS583">
        <v>48.437</v>
      </c>
      <c r="CT583">
        <v>46.625</v>
      </c>
      <c r="CU583">
        <v>46.4301111111111</v>
      </c>
      <c r="CV583">
        <v>1959.97</v>
      </c>
      <c r="CW583">
        <v>40.0111111111111</v>
      </c>
      <c r="CX583">
        <v>0</v>
      </c>
      <c r="CY583">
        <v>1651558343.4</v>
      </c>
      <c r="CZ583">
        <v>0</v>
      </c>
      <c r="DA583">
        <v>0</v>
      </c>
      <c r="DB583" t="s">
        <v>356</v>
      </c>
      <c r="DC583">
        <v>1657298120.5</v>
      </c>
      <c r="DD583">
        <v>1657298120.5</v>
      </c>
      <c r="DE583">
        <v>0</v>
      </c>
      <c r="DF583">
        <v>1.391</v>
      </c>
      <c r="DG583">
        <v>0.035</v>
      </c>
      <c r="DH583">
        <v>2.39</v>
      </c>
      <c r="DI583">
        <v>0.104</v>
      </c>
      <c r="DJ583">
        <v>419</v>
      </c>
      <c r="DK583">
        <v>18</v>
      </c>
      <c r="DL583">
        <v>0.11</v>
      </c>
      <c r="DM583">
        <v>0.02</v>
      </c>
      <c r="DN583">
        <v>-90.0149675</v>
      </c>
      <c r="DO583">
        <v>4.77518386491573</v>
      </c>
      <c r="DP583">
        <v>0.559709456051753</v>
      </c>
      <c r="DQ583">
        <v>0</v>
      </c>
      <c r="DR583">
        <v>7.821143</v>
      </c>
      <c r="DS583">
        <v>-1.02605268292686</v>
      </c>
      <c r="DT583">
        <v>0.101715902473507</v>
      </c>
      <c r="DU583">
        <v>0</v>
      </c>
      <c r="DV583">
        <v>0</v>
      </c>
      <c r="DW583">
        <v>2</v>
      </c>
      <c r="DX583" t="s">
        <v>357</v>
      </c>
      <c r="DY583">
        <v>2.8421</v>
      </c>
      <c r="DZ583">
        <v>2.639</v>
      </c>
      <c r="EA583">
        <v>0.174125</v>
      </c>
      <c r="EB583">
        <v>0.180107</v>
      </c>
      <c r="EC583">
        <v>0.0805509</v>
      </c>
      <c r="ED583">
        <v>0.0607214</v>
      </c>
      <c r="EE583">
        <v>23074.8</v>
      </c>
      <c r="EF583">
        <v>20047.2</v>
      </c>
      <c r="EG583">
        <v>25025.8</v>
      </c>
      <c r="EH583">
        <v>23825.4</v>
      </c>
      <c r="EI583">
        <v>39303.8</v>
      </c>
      <c r="EJ583">
        <v>37071.7</v>
      </c>
      <c r="EK583">
        <v>45267.1</v>
      </c>
      <c r="EL583">
        <v>42534.2</v>
      </c>
      <c r="EM583">
        <v>1.7648</v>
      </c>
      <c r="EN583">
        <v>2.04948</v>
      </c>
      <c r="EO583">
        <v>0.0411086</v>
      </c>
      <c r="EP583">
        <v>0</v>
      </c>
      <c r="EQ583">
        <v>24.3732</v>
      </c>
      <c r="ER583">
        <v>999.9</v>
      </c>
      <c r="ES583">
        <v>24.374</v>
      </c>
      <c r="ET583">
        <v>41.402</v>
      </c>
      <c r="EU583">
        <v>26.9736</v>
      </c>
      <c r="EV583">
        <v>51.5234</v>
      </c>
      <c r="EW583">
        <v>31.1338</v>
      </c>
      <c r="EX583">
        <v>2</v>
      </c>
      <c r="EY583">
        <v>0.146989</v>
      </c>
      <c r="EZ583">
        <v>2.49427</v>
      </c>
      <c r="FA583">
        <v>20.2279</v>
      </c>
      <c r="FB583">
        <v>5.23241</v>
      </c>
      <c r="FC583">
        <v>11.9914</v>
      </c>
      <c r="FD583">
        <v>4.95575</v>
      </c>
      <c r="FE583">
        <v>3.30395</v>
      </c>
      <c r="FF583">
        <v>351.2</v>
      </c>
      <c r="FG583">
        <v>9999</v>
      </c>
      <c r="FH583">
        <v>9999</v>
      </c>
      <c r="FI583">
        <v>6433.1</v>
      </c>
      <c r="FJ583">
        <v>1.86814</v>
      </c>
      <c r="FK583">
        <v>1.86401</v>
      </c>
      <c r="FL583">
        <v>1.87139</v>
      </c>
      <c r="FM583">
        <v>1.86259</v>
      </c>
      <c r="FN583">
        <v>1.86188</v>
      </c>
      <c r="FO583">
        <v>1.86826</v>
      </c>
      <c r="FP583">
        <v>1.85842</v>
      </c>
      <c r="FQ583">
        <v>1.86462</v>
      </c>
      <c r="FR583">
        <v>5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7.7</v>
      </c>
      <c r="GF583">
        <v>0.3497</v>
      </c>
      <c r="GG583">
        <v>2.14445261950712</v>
      </c>
      <c r="GH583">
        <v>0.00524579190152856</v>
      </c>
      <c r="GI583">
        <v>-2.61795653493914e-06</v>
      </c>
      <c r="GJ583">
        <v>1.03317073579164e-09</v>
      </c>
      <c r="GK583">
        <v>-0.0325879594738201</v>
      </c>
      <c r="GL583">
        <v>-0.0124659139965973</v>
      </c>
      <c r="GM583">
        <v>0.00156445697122576</v>
      </c>
      <c r="GN583">
        <v>-1.32223106024955e-05</v>
      </c>
      <c r="GO583">
        <v>14</v>
      </c>
      <c r="GP583">
        <v>2225</v>
      </c>
      <c r="GQ583">
        <v>3</v>
      </c>
      <c r="GR583">
        <v>45</v>
      </c>
      <c r="GS583">
        <v>3224</v>
      </c>
      <c r="GT583">
        <v>3224</v>
      </c>
      <c r="GU583">
        <v>3.81348</v>
      </c>
      <c r="GV583">
        <v>2.38037</v>
      </c>
      <c r="GW583">
        <v>1.99829</v>
      </c>
      <c r="GX583">
        <v>2.70508</v>
      </c>
      <c r="GY583">
        <v>2.09351</v>
      </c>
      <c r="GZ583">
        <v>2.43286</v>
      </c>
      <c r="HA583">
        <v>44.7253</v>
      </c>
      <c r="HB583">
        <v>13.6417</v>
      </c>
      <c r="HC583">
        <v>18</v>
      </c>
      <c r="HD583">
        <v>429.902</v>
      </c>
      <c r="HE583">
        <v>612.182</v>
      </c>
      <c r="HF583">
        <v>22.8519</v>
      </c>
      <c r="HG583">
        <v>29.626</v>
      </c>
      <c r="HH583">
        <v>29.9984</v>
      </c>
      <c r="HI583">
        <v>29.7579</v>
      </c>
      <c r="HJ583">
        <v>29.7328</v>
      </c>
      <c r="HK583">
        <v>76.3583</v>
      </c>
      <c r="HL583">
        <v>44.1844</v>
      </c>
      <c r="HM583">
        <v>0</v>
      </c>
      <c r="HN583">
        <v>22.8251</v>
      </c>
      <c r="HO583">
        <v>1637.99</v>
      </c>
      <c r="HP583">
        <v>15.9082</v>
      </c>
      <c r="HQ583">
        <v>95.787</v>
      </c>
      <c r="HR583">
        <v>99.9726</v>
      </c>
    </row>
    <row r="584" spans="1:226">
      <c r="A584">
        <v>568</v>
      </c>
      <c r="B584">
        <v>1657491563.6</v>
      </c>
      <c r="C584">
        <v>5094.09999990463</v>
      </c>
      <c r="D584" t="s">
        <v>1499</v>
      </c>
      <c r="E584" t="s">
        <v>1500</v>
      </c>
      <c r="F584">
        <v>5</v>
      </c>
      <c r="G584" t="s">
        <v>1306</v>
      </c>
      <c r="H584" t="s">
        <v>354</v>
      </c>
      <c r="I584">
        <v>1657491560.8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1651.95791631442</v>
      </c>
      <c r="AK584">
        <v>1581.51557575757</v>
      </c>
      <c r="AL584">
        <v>3.36062752439312</v>
      </c>
      <c r="AM584">
        <v>66.5686079850961</v>
      </c>
      <c r="AN584">
        <f>(AP584 - AO584 + BO584*1E3/(8.314*(BQ584+273.15)) * AR584/BN584 * AQ584) * BN584/(100*BB584) * 1000/(1000 - AP584)</f>
        <v>0</v>
      </c>
      <c r="AO584">
        <v>15.7663349457881</v>
      </c>
      <c r="AP584">
        <v>23.3846193939394</v>
      </c>
      <c r="AQ584">
        <v>-0.00648952657633763</v>
      </c>
      <c r="AR584">
        <v>77.6826224575981</v>
      </c>
      <c r="AS584">
        <v>14</v>
      </c>
      <c r="AT584">
        <v>3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6</v>
      </c>
      <c r="BC584">
        <v>0.5</v>
      </c>
      <c r="BD584" t="s">
        <v>355</v>
      </c>
      <c r="BE584">
        <v>2</v>
      </c>
      <c r="BF584" t="b">
        <v>1</v>
      </c>
      <c r="BG584">
        <v>1657491560.8</v>
      </c>
      <c r="BH584">
        <v>1536.967</v>
      </c>
      <c r="BI584">
        <v>1626.896</v>
      </c>
      <c r="BJ584">
        <v>23.39437</v>
      </c>
      <c r="BK584">
        <v>15.77893</v>
      </c>
      <c r="BL584">
        <v>1529.228</v>
      </c>
      <c r="BM584">
        <v>23.04523</v>
      </c>
      <c r="BN584">
        <v>499.9362</v>
      </c>
      <c r="BO584">
        <v>72.17343</v>
      </c>
      <c r="BP584">
        <v>0.02276611</v>
      </c>
      <c r="BQ584">
        <v>26.15252</v>
      </c>
      <c r="BR584">
        <v>25.04689</v>
      </c>
      <c r="BS584">
        <v>999.9</v>
      </c>
      <c r="BT584">
        <v>0</v>
      </c>
      <c r="BU584">
        <v>0</v>
      </c>
      <c r="BV584">
        <v>9987.625</v>
      </c>
      <c r="BW584">
        <v>0</v>
      </c>
      <c r="BX584">
        <v>142.5299</v>
      </c>
      <c r="BY584">
        <v>-89.92703</v>
      </c>
      <c r="BZ584">
        <v>1573.784</v>
      </c>
      <c r="CA584">
        <v>1652.976</v>
      </c>
      <c r="CB584">
        <v>7.61547</v>
      </c>
      <c r="CC584">
        <v>1626.896</v>
      </c>
      <c r="CD584">
        <v>15.77893</v>
      </c>
      <c r="CE584">
        <v>1.688453</v>
      </c>
      <c r="CF584">
        <v>1.13882</v>
      </c>
      <c r="CG584">
        <v>14.79068</v>
      </c>
      <c r="CH584">
        <v>8.824916</v>
      </c>
      <c r="CI584">
        <v>2000.071</v>
      </c>
      <c r="CJ584">
        <v>0.9799951</v>
      </c>
      <c r="CK584">
        <v>0.02000503</v>
      </c>
      <c r="CL584">
        <v>0</v>
      </c>
      <c r="CM584">
        <v>2.44607</v>
      </c>
      <c r="CN584">
        <v>0</v>
      </c>
      <c r="CO584">
        <v>13607.15</v>
      </c>
      <c r="CP584">
        <v>16705.99</v>
      </c>
      <c r="CQ584">
        <v>47.312</v>
      </c>
      <c r="CR584">
        <v>48.437</v>
      </c>
      <c r="CS584">
        <v>48.4246</v>
      </c>
      <c r="CT584">
        <v>46.6187</v>
      </c>
      <c r="CU584">
        <v>46.4184</v>
      </c>
      <c r="CV584">
        <v>1960.06</v>
      </c>
      <c r="CW584">
        <v>40.011</v>
      </c>
      <c r="CX584">
        <v>0</v>
      </c>
      <c r="CY584">
        <v>1651558348.2</v>
      </c>
      <c r="CZ584">
        <v>0</v>
      </c>
      <c r="DA584">
        <v>0</v>
      </c>
      <c r="DB584" t="s">
        <v>356</v>
      </c>
      <c r="DC584">
        <v>1657298120.5</v>
      </c>
      <c r="DD584">
        <v>1657298120.5</v>
      </c>
      <c r="DE584">
        <v>0</v>
      </c>
      <c r="DF584">
        <v>1.391</v>
      </c>
      <c r="DG584">
        <v>0.035</v>
      </c>
      <c r="DH584">
        <v>2.39</v>
      </c>
      <c r="DI584">
        <v>0.104</v>
      </c>
      <c r="DJ584">
        <v>419</v>
      </c>
      <c r="DK584">
        <v>18</v>
      </c>
      <c r="DL584">
        <v>0.11</v>
      </c>
      <c r="DM584">
        <v>0.02</v>
      </c>
      <c r="DN584">
        <v>-89.891905</v>
      </c>
      <c r="DO584">
        <v>2.87769455909968</v>
      </c>
      <c r="DP584">
        <v>0.516747554396728</v>
      </c>
      <c r="DQ584">
        <v>0</v>
      </c>
      <c r="DR584">
        <v>7.73783075</v>
      </c>
      <c r="DS584">
        <v>-0.824692795497208</v>
      </c>
      <c r="DT584">
        <v>0.0814531537261604</v>
      </c>
      <c r="DU584">
        <v>0</v>
      </c>
      <c r="DV584">
        <v>0</v>
      </c>
      <c r="DW584">
        <v>2</v>
      </c>
      <c r="DX584" t="s">
        <v>357</v>
      </c>
      <c r="DY584">
        <v>2.84216</v>
      </c>
      <c r="DZ584">
        <v>2.63917</v>
      </c>
      <c r="EA584">
        <v>0.175246</v>
      </c>
      <c r="EB584">
        <v>0.181192</v>
      </c>
      <c r="EC584">
        <v>0.0804908</v>
      </c>
      <c r="ED584">
        <v>0.0609279</v>
      </c>
      <c r="EE584">
        <v>23044.9</v>
      </c>
      <c r="EF584">
        <v>20021.8</v>
      </c>
      <c r="EG584">
        <v>25027.3</v>
      </c>
      <c r="EH584">
        <v>23826.6</v>
      </c>
      <c r="EI584">
        <v>39308.6</v>
      </c>
      <c r="EJ584">
        <v>37065.4</v>
      </c>
      <c r="EK584">
        <v>45269.7</v>
      </c>
      <c r="EL584">
        <v>42536.2</v>
      </c>
      <c r="EM584">
        <v>1.76472</v>
      </c>
      <c r="EN584">
        <v>2.05008</v>
      </c>
      <c r="EO584">
        <v>0.0419095</v>
      </c>
      <c r="EP584">
        <v>0</v>
      </c>
      <c r="EQ584">
        <v>24.3613</v>
      </c>
      <c r="ER584">
        <v>999.9</v>
      </c>
      <c r="ES584">
        <v>24.374</v>
      </c>
      <c r="ET584">
        <v>41.402</v>
      </c>
      <c r="EU584">
        <v>26.9755</v>
      </c>
      <c r="EV584">
        <v>51.2034</v>
      </c>
      <c r="EW584">
        <v>31.2059</v>
      </c>
      <c r="EX584">
        <v>2</v>
      </c>
      <c r="EY584">
        <v>0.145239</v>
      </c>
      <c r="EZ584">
        <v>2.52357</v>
      </c>
      <c r="FA584">
        <v>20.2273</v>
      </c>
      <c r="FB584">
        <v>5.23256</v>
      </c>
      <c r="FC584">
        <v>11.9915</v>
      </c>
      <c r="FD584">
        <v>4.95565</v>
      </c>
      <c r="FE584">
        <v>3.30393</v>
      </c>
      <c r="FF584">
        <v>351.2</v>
      </c>
      <c r="FG584">
        <v>9999</v>
      </c>
      <c r="FH584">
        <v>9999</v>
      </c>
      <c r="FI584">
        <v>6433.4</v>
      </c>
      <c r="FJ584">
        <v>1.86813</v>
      </c>
      <c r="FK584">
        <v>1.86401</v>
      </c>
      <c r="FL584">
        <v>1.87135</v>
      </c>
      <c r="FM584">
        <v>1.86257</v>
      </c>
      <c r="FN584">
        <v>1.86188</v>
      </c>
      <c r="FO584">
        <v>1.86827</v>
      </c>
      <c r="FP584">
        <v>1.85839</v>
      </c>
      <c r="FQ584">
        <v>1.86462</v>
      </c>
      <c r="FR584">
        <v>5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7.78</v>
      </c>
      <c r="GF584">
        <v>0.3487</v>
      </c>
      <c r="GG584">
        <v>2.14445261950712</v>
      </c>
      <c r="GH584">
        <v>0.00524579190152856</v>
      </c>
      <c r="GI584">
        <v>-2.61795653493914e-06</v>
      </c>
      <c r="GJ584">
        <v>1.03317073579164e-09</v>
      </c>
      <c r="GK584">
        <v>-0.0325879594738201</v>
      </c>
      <c r="GL584">
        <v>-0.0124659139965973</v>
      </c>
      <c r="GM584">
        <v>0.00156445697122576</v>
      </c>
      <c r="GN584">
        <v>-1.32223106024955e-05</v>
      </c>
      <c r="GO584">
        <v>14</v>
      </c>
      <c r="GP584">
        <v>2225</v>
      </c>
      <c r="GQ584">
        <v>3</v>
      </c>
      <c r="GR584">
        <v>45</v>
      </c>
      <c r="GS584">
        <v>3224.1</v>
      </c>
      <c r="GT584">
        <v>3224.1</v>
      </c>
      <c r="GU584">
        <v>3.84033</v>
      </c>
      <c r="GV584">
        <v>2.38403</v>
      </c>
      <c r="GW584">
        <v>1.99829</v>
      </c>
      <c r="GX584">
        <v>2.70508</v>
      </c>
      <c r="GY584">
        <v>2.09351</v>
      </c>
      <c r="GZ584">
        <v>2.36938</v>
      </c>
      <c r="HA584">
        <v>44.6973</v>
      </c>
      <c r="HB584">
        <v>13.6154</v>
      </c>
      <c r="HC584">
        <v>18</v>
      </c>
      <c r="HD584">
        <v>429.714</v>
      </c>
      <c r="HE584">
        <v>612.434</v>
      </c>
      <c r="HF584">
        <v>22.8042</v>
      </c>
      <c r="HG584">
        <v>29.6005</v>
      </c>
      <c r="HH584">
        <v>29.9984</v>
      </c>
      <c r="HI584">
        <v>29.7369</v>
      </c>
      <c r="HJ584">
        <v>29.7117</v>
      </c>
      <c r="HK584">
        <v>76.9541</v>
      </c>
      <c r="HL584">
        <v>43.6011</v>
      </c>
      <c r="HM584">
        <v>0</v>
      </c>
      <c r="HN584">
        <v>22.7777</v>
      </c>
      <c r="HO584">
        <v>1658.13</v>
      </c>
      <c r="HP584">
        <v>15.9812</v>
      </c>
      <c r="HQ584">
        <v>95.7925</v>
      </c>
      <c r="HR584">
        <v>99.9775</v>
      </c>
    </row>
    <row r="585" spans="1:226">
      <c r="A585">
        <v>569</v>
      </c>
      <c r="B585">
        <v>1657491568.6</v>
      </c>
      <c r="C585">
        <v>5099.09999990463</v>
      </c>
      <c r="D585" t="s">
        <v>1501</v>
      </c>
      <c r="E585" t="s">
        <v>1502</v>
      </c>
      <c r="F585">
        <v>5</v>
      </c>
      <c r="G585" t="s">
        <v>1306</v>
      </c>
      <c r="H585" t="s">
        <v>354</v>
      </c>
      <c r="I585">
        <v>1657491566.1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1669.12364828931</v>
      </c>
      <c r="AK585">
        <v>1598.522</v>
      </c>
      <c r="AL585">
        <v>3.45324774468294</v>
      </c>
      <c r="AM585">
        <v>66.5686079850961</v>
      </c>
      <c r="AN585">
        <f>(AP585 - AO585 + BO585*1E3/(8.314*(BQ585+273.15)) * AR585/BN585 * AQ585) * BN585/(100*BB585) * 1000/(1000 - AP585)</f>
        <v>0</v>
      </c>
      <c r="AO585">
        <v>15.8335464445463</v>
      </c>
      <c r="AP585">
        <v>23.3740703030303</v>
      </c>
      <c r="AQ585">
        <v>-0.000629330464210838</v>
      </c>
      <c r="AR585">
        <v>77.6826224575981</v>
      </c>
      <c r="AS585">
        <v>14</v>
      </c>
      <c r="AT585">
        <v>3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6</v>
      </c>
      <c r="BC585">
        <v>0.5</v>
      </c>
      <c r="BD585" t="s">
        <v>355</v>
      </c>
      <c r="BE585">
        <v>2</v>
      </c>
      <c r="BF585" t="b">
        <v>1</v>
      </c>
      <c r="BG585">
        <v>1657491566.1</v>
      </c>
      <c r="BH585">
        <v>1554.32777777778</v>
      </c>
      <c r="BI585">
        <v>1644.82333333333</v>
      </c>
      <c r="BJ585">
        <v>23.3780444444444</v>
      </c>
      <c r="BK585">
        <v>15.8557222222222</v>
      </c>
      <c r="BL585">
        <v>1546.51</v>
      </c>
      <c r="BM585">
        <v>23.0294666666667</v>
      </c>
      <c r="BN585">
        <v>499.995888888889</v>
      </c>
      <c r="BO585">
        <v>72.1731</v>
      </c>
      <c r="BP585">
        <v>0.0227391</v>
      </c>
      <c r="BQ585">
        <v>26.1384333333333</v>
      </c>
      <c r="BR585">
        <v>25.0480888888889</v>
      </c>
      <c r="BS585">
        <v>999.9</v>
      </c>
      <c r="BT585">
        <v>0</v>
      </c>
      <c r="BU585">
        <v>0</v>
      </c>
      <c r="BV585">
        <v>9999.44666666666</v>
      </c>
      <c r="BW585">
        <v>0</v>
      </c>
      <c r="BX585">
        <v>143.279555555556</v>
      </c>
      <c r="BY585">
        <v>-90.4947444444444</v>
      </c>
      <c r="BZ585">
        <v>1591.53666666667</v>
      </c>
      <c r="CA585">
        <v>1671.32333333333</v>
      </c>
      <c r="CB585">
        <v>7.52231444444444</v>
      </c>
      <c r="CC585">
        <v>1644.82333333333</v>
      </c>
      <c r="CD585">
        <v>15.8557222222222</v>
      </c>
      <c r="CE585">
        <v>1.68726555555556</v>
      </c>
      <c r="CF585">
        <v>1.14435777777778</v>
      </c>
      <c r="CG585">
        <v>14.7797666666667</v>
      </c>
      <c r="CH585">
        <v>8.89669666666667</v>
      </c>
      <c r="CI585">
        <v>1999.95555555556</v>
      </c>
      <c r="CJ585">
        <v>0.979994333333333</v>
      </c>
      <c r="CK585">
        <v>0.0200058222222222</v>
      </c>
      <c r="CL585">
        <v>0</v>
      </c>
      <c r="CM585">
        <v>2.56701111111111</v>
      </c>
      <c r="CN585">
        <v>0</v>
      </c>
      <c r="CO585">
        <v>13609.2666666667</v>
      </c>
      <c r="CP585">
        <v>16705.0111111111</v>
      </c>
      <c r="CQ585">
        <v>47.312</v>
      </c>
      <c r="CR585">
        <v>48.437</v>
      </c>
      <c r="CS585">
        <v>48.375</v>
      </c>
      <c r="CT585">
        <v>46.597</v>
      </c>
      <c r="CU585">
        <v>46.375</v>
      </c>
      <c r="CV585">
        <v>1959.94555555556</v>
      </c>
      <c r="CW585">
        <v>40.01</v>
      </c>
      <c r="CX585">
        <v>0</v>
      </c>
      <c r="CY585">
        <v>1651558353</v>
      </c>
      <c r="CZ585">
        <v>0</v>
      </c>
      <c r="DA585">
        <v>0</v>
      </c>
      <c r="DB585" t="s">
        <v>356</v>
      </c>
      <c r="DC585">
        <v>1657298120.5</v>
      </c>
      <c r="DD585">
        <v>1657298120.5</v>
      </c>
      <c r="DE585">
        <v>0</v>
      </c>
      <c r="DF585">
        <v>1.391</v>
      </c>
      <c r="DG585">
        <v>0.035</v>
      </c>
      <c r="DH585">
        <v>2.39</v>
      </c>
      <c r="DI585">
        <v>0.104</v>
      </c>
      <c r="DJ585">
        <v>419</v>
      </c>
      <c r="DK585">
        <v>18</v>
      </c>
      <c r="DL585">
        <v>0.11</v>
      </c>
      <c r="DM585">
        <v>0.02</v>
      </c>
      <c r="DN585">
        <v>-89.8510425</v>
      </c>
      <c r="DO585">
        <v>-1.67156735459652</v>
      </c>
      <c r="DP585">
        <v>0.508554475394475</v>
      </c>
      <c r="DQ585">
        <v>0</v>
      </c>
      <c r="DR585">
        <v>7.661513</v>
      </c>
      <c r="DS585">
        <v>-0.836811782363981</v>
      </c>
      <c r="DT585">
        <v>0.0824673548199528</v>
      </c>
      <c r="DU585">
        <v>0</v>
      </c>
      <c r="DV585">
        <v>0</v>
      </c>
      <c r="DW585">
        <v>2</v>
      </c>
      <c r="DX585" t="s">
        <v>357</v>
      </c>
      <c r="DY585">
        <v>2.84266</v>
      </c>
      <c r="DZ585">
        <v>2.63919</v>
      </c>
      <c r="EA585">
        <v>0.176396</v>
      </c>
      <c r="EB585">
        <v>0.182343</v>
      </c>
      <c r="EC585">
        <v>0.080478</v>
      </c>
      <c r="ED585">
        <v>0.061174</v>
      </c>
      <c r="EE585">
        <v>23014.5</v>
      </c>
      <c r="EF585">
        <v>19994.4</v>
      </c>
      <c r="EG585">
        <v>25029</v>
      </c>
      <c r="EH585">
        <v>23827.4</v>
      </c>
      <c r="EI585">
        <v>39311</v>
      </c>
      <c r="EJ585">
        <v>37057.1</v>
      </c>
      <c r="EK585">
        <v>45271.7</v>
      </c>
      <c r="EL585">
        <v>42537.8</v>
      </c>
      <c r="EM585">
        <v>1.76528</v>
      </c>
      <c r="EN585">
        <v>2.05018</v>
      </c>
      <c r="EO585">
        <v>0.0417978</v>
      </c>
      <c r="EP585">
        <v>0</v>
      </c>
      <c r="EQ585">
        <v>24.3495</v>
      </c>
      <c r="ER585">
        <v>999.9</v>
      </c>
      <c r="ES585">
        <v>24.374</v>
      </c>
      <c r="ET585">
        <v>41.402</v>
      </c>
      <c r="EU585">
        <v>26.9733</v>
      </c>
      <c r="EV585">
        <v>51.7534</v>
      </c>
      <c r="EW585">
        <v>31.1899</v>
      </c>
      <c r="EX585">
        <v>2</v>
      </c>
      <c r="EY585">
        <v>0.143521</v>
      </c>
      <c r="EZ585">
        <v>2.55398</v>
      </c>
      <c r="FA585">
        <v>20.2271</v>
      </c>
      <c r="FB585">
        <v>5.23316</v>
      </c>
      <c r="FC585">
        <v>11.9914</v>
      </c>
      <c r="FD585">
        <v>4.9556</v>
      </c>
      <c r="FE585">
        <v>3.30387</v>
      </c>
      <c r="FF585">
        <v>351.2</v>
      </c>
      <c r="FG585">
        <v>9999</v>
      </c>
      <c r="FH585">
        <v>9999</v>
      </c>
      <c r="FI585">
        <v>6433.4</v>
      </c>
      <c r="FJ585">
        <v>1.86815</v>
      </c>
      <c r="FK585">
        <v>1.86401</v>
      </c>
      <c r="FL585">
        <v>1.87136</v>
      </c>
      <c r="FM585">
        <v>1.86261</v>
      </c>
      <c r="FN585">
        <v>1.86188</v>
      </c>
      <c r="FO585">
        <v>1.86827</v>
      </c>
      <c r="FP585">
        <v>1.85843</v>
      </c>
      <c r="FQ585">
        <v>1.86461</v>
      </c>
      <c r="FR585">
        <v>5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7.85</v>
      </c>
      <c r="GF585">
        <v>0.3484</v>
      </c>
      <c r="GG585">
        <v>2.14445261950712</v>
      </c>
      <c r="GH585">
        <v>0.00524579190152856</v>
      </c>
      <c r="GI585">
        <v>-2.61795653493914e-06</v>
      </c>
      <c r="GJ585">
        <v>1.03317073579164e-09</v>
      </c>
      <c r="GK585">
        <v>-0.0325879594738201</v>
      </c>
      <c r="GL585">
        <v>-0.0124659139965973</v>
      </c>
      <c r="GM585">
        <v>0.00156445697122576</v>
      </c>
      <c r="GN585">
        <v>-1.32223106024955e-05</v>
      </c>
      <c r="GO585">
        <v>14</v>
      </c>
      <c r="GP585">
        <v>2225</v>
      </c>
      <c r="GQ585">
        <v>3</v>
      </c>
      <c r="GR585">
        <v>45</v>
      </c>
      <c r="GS585">
        <v>3224.1</v>
      </c>
      <c r="GT585">
        <v>3224.1</v>
      </c>
      <c r="GU585">
        <v>3.87207</v>
      </c>
      <c r="GV585">
        <v>2.37793</v>
      </c>
      <c r="GW585">
        <v>1.99829</v>
      </c>
      <c r="GX585">
        <v>2.70386</v>
      </c>
      <c r="GY585">
        <v>2.09351</v>
      </c>
      <c r="GZ585">
        <v>2.39868</v>
      </c>
      <c r="HA585">
        <v>44.6692</v>
      </c>
      <c r="HB585">
        <v>13.6242</v>
      </c>
      <c r="HC585">
        <v>18</v>
      </c>
      <c r="HD585">
        <v>429.891</v>
      </c>
      <c r="HE585">
        <v>612.295</v>
      </c>
      <c r="HF585">
        <v>22.7554</v>
      </c>
      <c r="HG585">
        <v>29.5772</v>
      </c>
      <c r="HH585">
        <v>29.9984</v>
      </c>
      <c r="HI585">
        <v>29.7165</v>
      </c>
      <c r="HJ585">
        <v>29.6913</v>
      </c>
      <c r="HK585">
        <v>77.5034</v>
      </c>
      <c r="HL585">
        <v>43.3132</v>
      </c>
      <c r="HM585">
        <v>0</v>
      </c>
      <c r="HN585">
        <v>22.7282</v>
      </c>
      <c r="HO585">
        <v>1671.57</v>
      </c>
      <c r="HP585">
        <v>16.0655</v>
      </c>
      <c r="HQ585">
        <v>95.7977</v>
      </c>
      <c r="HR585">
        <v>99.9811</v>
      </c>
    </row>
    <row r="586" spans="1:226">
      <c r="A586">
        <v>570</v>
      </c>
      <c r="B586">
        <v>1657491573.6</v>
      </c>
      <c r="C586">
        <v>5104.09999990463</v>
      </c>
      <c r="D586" t="s">
        <v>1503</v>
      </c>
      <c r="E586" t="s">
        <v>1504</v>
      </c>
      <c r="F586">
        <v>5</v>
      </c>
      <c r="G586" t="s">
        <v>1306</v>
      </c>
      <c r="H586" t="s">
        <v>354</v>
      </c>
      <c r="I586">
        <v>1657491570.8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1686.52639428311</v>
      </c>
      <c r="AK586">
        <v>1615.41236363636</v>
      </c>
      <c r="AL586">
        <v>3.38114440172046</v>
      </c>
      <c r="AM586">
        <v>66.5686079850961</v>
      </c>
      <c r="AN586">
        <f>(AP586 - AO586 + BO586*1E3/(8.314*(BQ586+273.15)) * AR586/BN586 * AQ586) * BN586/(100*BB586) * 1000/(1000 - AP586)</f>
        <v>0</v>
      </c>
      <c r="AO586">
        <v>15.9151702565606</v>
      </c>
      <c r="AP586">
        <v>23.3644</v>
      </c>
      <c r="AQ586">
        <v>-0.000338403927260658</v>
      </c>
      <c r="AR586">
        <v>77.6826224575981</v>
      </c>
      <c r="AS586">
        <v>14</v>
      </c>
      <c r="AT586">
        <v>3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6</v>
      </c>
      <c r="BC586">
        <v>0.5</v>
      </c>
      <c r="BD586" t="s">
        <v>355</v>
      </c>
      <c r="BE586">
        <v>2</v>
      </c>
      <c r="BF586" t="b">
        <v>1</v>
      </c>
      <c r="BG586">
        <v>1657491570.8</v>
      </c>
      <c r="BH586">
        <v>1570.027</v>
      </c>
      <c r="BI586">
        <v>1660.616</v>
      </c>
      <c r="BJ586">
        <v>23.37012</v>
      </c>
      <c r="BK586">
        <v>15.92751</v>
      </c>
      <c r="BL586">
        <v>1562.136</v>
      </c>
      <c r="BM586">
        <v>23.02185</v>
      </c>
      <c r="BN586">
        <v>499.9644</v>
      </c>
      <c r="BO586">
        <v>72.1738</v>
      </c>
      <c r="BP586">
        <v>0.02278648</v>
      </c>
      <c r="BQ586">
        <v>26.11841</v>
      </c>
      <c r="BR586">
        <v>25.03525</v>
      </c>
      <c r="BS586">
        <v>999.9</v>
      </c>
      <c r="BT586">
        <v>0</v>
      </c>
      <c r="BU586">
        <v>0</v>
      </c>
      <c r="BV586">
        <v>9985.126</v>
      </c>
      <c r="BW586">
        <v>0</v>
      </c>
      <c r="BX586">
        <v>142.9843</v>
      </c>
      <c r="BY586">
        <v>-90.58827</v>
      </c>
      <c r="BZ586">
        <v>1607.596</v>
      </c>
      <c r="CA586">
        <v>1687.492</v>
      </c>
      <c r="CB586">
        <v>7.442609</v>
      </c>
      <c r="CC586">
        <v>1660.616</v>
      </c>
      <c r="CD586">
        <v>15.92751</v>
      </c>
      <c r="CE586">
        <v>1.686711</v>
      </c>
      <c r="CF586">
        <v>1.149548</v>
      </c>
      <c r="CG586">
        <v>14.77467</v>
      </c>
      <c r="CH586">
        <v>8.963731</v>
      </c>
      <c r="CI586">
        <v>2000.039</v>
      </c>
      <c r="CJ586">
        <v>0.9799948</v>
      </c>
      <c r="CK586">
        <v>0.02000534</v>
      </c>
      <c r="CL586">
        <v>0</v>
      </c>
      <c r="CM586">
        <v>2.45754</v>
      </c>
      <c r="CN586">
        <v>0</v>
      </c>
      <c r="CO586">
        <v>13614.49</v>
      </c>
      <c r="CP586">
        <v>16705.71</v>
      </c>
      <c r="CQ586">
        <v>47.281</v>
      </c>
      <c r="CR586">
        <v>48.3812</v>
      </c>
      <c r="CS586">
        <v>48.375</v>
      </c>
      <c r="CT586">
        <v>46.5683</v>
      </c>
      <c r="CU586">
        <v>46.375</v>
      </c>
      <c r="CV586">
        <v>1960.028</v>
      </c>
      <c r="CW586">
        <v>40.011</v>
      </c>
      <c r="CX586">
        <v>0</v>
      </c>
      <c r="CY586">
        <v>1651558358.4</v>
      </c>
      <c r="CZ586">
        <v>0</v>
      </c>
      <c r="DA586">
        <v>0</v>
      </c>
      <c r="DB586" t="s">
        <v>356</v>
      </c>
      <c r="DC586">
        <v>1657298120.5</v>
      </c>
      <c r="DD586">
        <v>1657298120.5</v>
      </c>
      <c r="DE586">
        <v>0</v>
      </c>
      <c r="DF586">
        <v>1.391</v>
      </c>
      <c r="DG586">
        <v>0.035</v>
      </c>
      <c r="DH586">
        <v>2.39</v>
      </c>
      <c r="DI586">
        <v>0.104</v>
      </c>
      <c r="DJ586">
        <v>419</v>
      </c>
      <c r="DK586">
        <v>18</v>
      </c>
      <c r="DL586">
        <v>0.11</v>
      </c>
      <c r="DM586">
        <v>0.02</v>
      </c>
      <c r="DN586">
        <v>-90.04788</v>
      </c>
      <c r="DO586">
        <v>-5.27123977485903</v>
      </c>
      <c r="DP586">
        <v>0.575325177269343</v>
      </c>
      <c r="DQ586">
        <v>0</v>
      </c>
      <c r="DR586">
        <v>7.57274175</v>
      </c>
      <c r="DS586">
        <v>-1.05644409005632</v>
      </c>
      <c r="DT586">
        <v>0.10195908247644</v>
      </c>
      <c r="DU586">
        <v>0</v>
      </c>
      <c r="DV586">
        <v>0</v>
      </c>
      <c r="DW586">
        <v>2</v>
      </c>
      <c r="DX586" t="s">
        <v>357</v>
      </c>
      <c r="DY586">
        <v>2.84276</v>
      </c>
      <c r="DZ586">
        <v>2.63894</v>
      </c>
      <c r="EA586">
        <v>0.177512</v>
      </c>
      <c r="EB586">
        <v>0.183411</v>
      </c>
      <c r="EC586">
        <v>0.0804525</v>
      </c>
      <c r="ED586">
        <v>0.0613766</v>
      </c>
      <c r="EE586">
        <v>22984.3</v>
      </c>
      <c r="EF586">
        <v>19969.5</v>
      </c>
      <c r="EG586">
        <v>25030</v>
      </c>
      <c r="EH586">
        <v>23828.7</v>
      </c>
      <c r="EI586">
        <v>39314</v>
      </c>
      <c r="EJ586">
        <v>37050.6</v>
      </c>
      <c r="EK586">
        <v>45273.9</v>
      </c>
      <c r="EL586">
        <v>42539.5</v>
      </c>
      <c r="EM586">
        <v>1.7656</v>
      </c>
      <c r="EN586">
        <v>2.05078</v>
      </c>
      <c r="EO586">
        <v>0.0425056</v>
      </c>
      <c r="EP586">
        <v>0</v>
      </c>
      <c r="EQ586">
        <v>24.3365</v>
      </c>
      <c r="ER586">
        <v>999.9</v>
      </c>
      <c r="ES586">
        <v>24.374</v>
      </c>
      <c r="ET586">
        <v>41.382</v>
      </c>
      <c r="EU586">
        <v>26.947</v>
      </c>
      <c r="EV586">
        <v>51.6734</v>
      </c>
      <c r="EW586">
        <v>31.222</v>
      </c>
      <c r="EX586">
        <v>2</v>
      </c>
      <c r="EY586">
        <v>0.141822</v>
      </c>
      <c r="EZ586">
        <v>2.54137</v>
      </c>
      <c r="FA586">
        <v>20.2271</v>
      </c>
      <c r="FB586">
        <v>5.23256</v>
      </c>
      <c r="FC586">
        <v>11.9914</v>
      </c>
      <c r="FD586">
        <v>4.95565</v>
      </c>
      <c r="FE586">
        <v>3.30395</v>
      </c>
      <c r="FF586">
        <v>351.2</v>
      </c>
      <c r="FG586">
        <v>9999</v>
      </c>
      <c r="FH586">
        <v>9999</v>
      </c>
      <c r="FI586">
        <v>6433.6</v>
      </c>
      <c r="FJ586">
        <v>1.86813</v>
      </c>
      <c r="FK586">
        <v>1.86401</v>
      </c>
      <c r="FL586">
        <v>1.87135</v>
      </c>
      <c r="FM586">
        <v>1.86256</v>
      </c>
      <c r="FN586">
        <v>1.86188</v>
      </c>
      <c r="FO586">
        <v>1.86826</v>
      </c>
      <c r="FP586">
        <v>1.85841</v>
      </c>
      <c r="FQ586">
        <v>1.86461</v>
      </c>
      <c r="FR586">
        <v>5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7.94</v>
      </c>
      <c r="GF586">
        <v>0.3481</v>
      </c>
      <c r="GG586">
        <v>2.14445261950712</v>
      </c>
      <c r="GH586">
        <v>0.00524579190152856</v>
      </c>
      <c r="GI586">
        <v>-2.61795653493914e-06</v>
      </c>
      <c r="GJ586">
        <v>1.03317073579164e-09</v>
      </c>
      <c r="GK586">
        <v>-0.0325879594738201</v>
      </c>
      <c r="GL586">
        <v>-0.0124659139965973</v>
      </c>
      <c r="GM586">
        <v>0.00156445697122576</v>
      </c>
      <c r="GN586">
        <v>-1.32223106024955e-05</v>
      </c>
      <c r="GO586">
        <v>14</v>
      </c>
      <c r="GP586">
        <v>2225</v>
      </c>
      <c r="GQ586">
        <v>3</v>
      </c>
      <c r="GR586">
        <v>45</v>
      </c>
      <c r="GS586">
        <v>3224.2</v>
      </c>
      <c r="GT586">
        <v>3224.2</v>
      </c>
      <c r="GU586">
        <v>3.89893</v>
      </c>
      <c r="GV586">
        <v>2.38037</v>
      </c>
      <c r="GW586">
        <v>1.99829</v>
      </c>
      <c r="GX586">
        <v>2.70386</v>
      </c>
      <c r="GY586">
        <v>2.09351</v>
      </c>
      <c r="GZ586">
        <v>2.38037</v>
      </c>
      <c r="HA586">
        <v>44.6412</v>
      </c>
      <c r="HB586">
        <v>13.6154</v>
      </c>
      <c r="HC586">
        <v>18</v>
      </c>
      <c r="HD586">
        <v>429.934</v>
      </c>
      <c r="HE586">
        <v>612.545</v>
      </c>
      <c r="HF586">
        <v>22.7065</v>
      </c>
      <c r="HG586">
        <v>29.5521</v>
      </c>
      <c r="HH586">
        <v>29.9984</v>
      </c>
      <c r="HI586">
        <v>29.6954</v>
      </c>
      <c r="HJ586">
        <v>29.6702</v>
      </c>
      <c r="HK586">
        <v>78.095</v>
      </c>
      <c r="HL586">
        <v>43.03</v>
      </c>
      <c r="HM586">
        <v>0</v>
      </c>
      <c r="HN586">
        <v>22.6905</v>
      </c>
      <c r="HO586">
        <v>1691.65</v>
      </c>
      <c r="HP586">
        <v>16.1568</v>
      </c>
      <c r="HQ586">
        <v>95.8019</v>
      </c>
      <c r="HR586">
        <v>99.9855</v>
      </c>
    </row>
    <row r="587" spans="1:226">
      <c r="A587">
        <v>571</v>
      </c>
      <c r="B587">
        <v>1657491578.6</v>
      </c>
      <c r="C587">
        <v>5109.09999990463</v>
      </c>
      <c r="D587" t="s">
        <v>1505</v>
      </c>
      <c r="E587" t="s">
        <v>1506</v>
      </c>
      <c r="F587">
        <v>5</v>
      </c>
      <c r="G587" t="s">
        <v>1306</v>
      </c>
      <c r="H587" t="s">
        <v>354</v>
      </c>
      <c r="I587">
        <v>1657491576.1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1703.52104158377</v>
      </c>
      <c r="AK587">
        <v>1632.28757575758</v>
      </c>
      <c r="AL587">
        <v>3.38178653432208</v>
      </c>
      <c r="AM587">
        <v>66.5686079850961</v>
      </c>
      <c r="AN587">
        <f>(AP587 - AO587 + BO587*1E3/(8.314*(BQ587+273.15)) * AR587/BN587 * AQ587) * BN587/(100*BB587) * 1000/(1000 - AP587)</f>
        <v>0</v>
      </c>
      <c r="AO587">
        <v>15.9992608303379</v>
      </c>
      <c r="AP587">
        <v>23.3505442424242</v>
      </c>
      <c r="AQ587">
        <v>-0.000484132953388097</v>
      </c>
      <c r="AR587">
        <v>77.6826224575981</v>
      </c>
      <c r="AS587">
        <v>14</v>
      </c>
      <c r="AT587">
        <v>3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6</v>
      </c>
      <c r="BC587">
        <v>0.5</v>
      </c>
      <c r="BD587" t="s">
        <v>355</v>
      </c>
      <c r="BE587">
        <v>2</v>
      </c>
      <c r="BF587" t="b">
        <v>1</v>
      </c>
      <c r="BG587">
        <v>1657491576.1</v>
      </c>
      <c r="BH587">
        <v>1587.56</v>
      </c>
      <c r="BI587">
        <v>1678.40777777778</v>
      </c>
      <c r="BJ587">
        <v>23.3563555555556</v>
      </c>
      <c r="BK587">
        <v>16.0177</v>
      </c>
      <c r="BL587">
        <v>1579.58888888889</v>
      </c>
      <c r="BM587">
        <v>23.0086</v>
      </c>
      <c r="BN587">
        <v>499.977</v>
      </c>
      <c r="BO587">
        <v>72.1725444444444</v>
      </c>
      <c r="BP587">
        <v>0.0227468444444444</v>
      </c>
      <c r="BQ587">
        <v>26.0958444444444</v>
      </c>
      <c r="BR587">
        <v>25.0245888888889</v>
      </c>
      <c r="BS587">
        <v>999.9</v>
      </c>
      <c r="BT587">
        <v>0</v>
      </c>
      <c r="BU587">
        <v>0</v>
      </c>
      <c r="BV587">
        <v>9991.66666666667</v>
      </c>
      <c r="BW587">
        <v>0</v>
      </c>
      <c r="BX587">
        <v>141.514666666667</v>
      </c>
      <c r="BY587">
        <v>-90.8470666666666</v>
      </c>
      <c r="BZ587">
        <v>1625.52555555556</v>
      </c>
      <c r="CA587">
        <v>1705.73</v>
      </c>
      <c r="CB587">
        <v>7.33866444444444</v>
      </c>
      <c r="CC587">
        <v>1678.40777777778</v>
      </c>
      <c r="CD587">
        <v>16.0177</v>
      </c>
      <c r="CE587">
        <v>1.68568888888889</v>
      </c>
      <c r="CF587">
        <v>1.15603666666667</v>
      </c>
      <c r="CG587">
        <v>14.7652444444444</v>
      </c>
      <c r="CH587">
        <v>9.04712777777778</v>
      </c>
      <c r="CI587">
        <v>1999.97111111111</v>
      </c>
      <c r="CJ587">
        <v>0.979994</v>
      </c>
      <c r="CK587">
        <v>0.0200061666666667</v>
      </c>
      <c r="CL587">
        <v>0</v>
      </c>
      <c r="CM587">
        <v>2.52161111111111</v>
      </c>
      <c r="CN587">
        <v>0</v>
      </c>
      <c r="CO587">
        <v>13619.2777777778</v>
      </c>
      <c r="CP587">
        <v>16705.1333333333</v>
      </c>
      <c r="CQ587">
        <v>47.25</v>
      </c>
      <c r="CR587">
        <v>48.368</v>
      </c>
      <c r="CS587">
        <v>48.375</v>
      </c>
      <c r="CT587">
        <v>46.562</v>
      </c>
      <c r="CU587">
        <v>46.375</v>
      </c>
      <c r="CV587">
        <v>1959.96</v>
      </c>
      <c r="CW587">
        <v>40.0111111111111</v>
      </c>
      <c r="CX587">
        <v>0</v>
      </c>
      <c r="CY587">
        <v>1651558363.2</v>
      </c>
      <c r="CZ587">
        <v>0</v>
      </c>
      <c r="DA587">
        <v>0</v>
      </c>
      <c r="DB587" t="s">
        <v>356</v>
      </c>
      <c r="DC587">
        <v>1657298120.5</v>
      </c>
      <c r="DD587">
        <v>1657298120.5</v>
      </c>
      <c r="DE587">
        <v>0</v>
      </c>
      <c r="DF587">
        <v>1.391</v>
      </c>
      <c r="DG587">
        <v>0.035</v>
      </c>
      <c r="DH587">
        <v>2.39</v>
      </c>
      <c r="DI587">
        <v>0.104</v>
      </c>
      <c r="DJ587">
        <v>419</v>
      </c>
      <c r="DK587">
        <v>18</v>
      </c>
      <c r="DL587">
        <v>0.11</v>
      </c>
      <c r="DM587">
        <v>0.02</v>
      </c>
      <c r="DN587">
        <v>-90.3605575</v>
      </c>
      <c r="DO587">
        <v>-3.26180825515944</v>
      </c>
      <c r="DP587">
        <v>0.399878659650338</v>
      </c>
      <c r="DQ587">
        <v>0</v>
      </c>
      <c r="DR587">
        <v>7.50049025</v>
      </c>
      <c r="DS587">
        <v>-1.0869466041276</v>
      </c>
      <c r="DT587">
        <v>0.10472527604374</v>
      </c>
      <c r="DU587">
        <v>0</v>
      </c>
      <c r="DV587">
        <v>0</v>
      </c>
      <c r="DW587">
        <v>2</v>
      </c>
      <c r="DX587" t="s">
        <v>357</v>
      </c>
      <c r="DY587">
        <v>2.8428</v>
      </c>
      <c r="DZ587">
        <v>2.63946</v>
      </c>
      <c r="EA587">
        <v>0.178637</v>
      </c>
      <c r="EB587">
        <v>0.184546</v>
      </c>
      <c r="EC587">
        <v>0.0804255</v>
      </c>
      <c r="ED587">
        <v>0.0616025</v>
      </c>
      <c r="EE587">
        <v>22954.3</v>
      </c>
      <c r="EF587">
        <v>19942.6</v>
      </c>
      <c r="EG587">
        <v>25031.5</v>
      </c>
      <c r="EH587">
        <v>23829.6</v>
      </c>
      <c r="EI587">
        <v>39316.8</v>
      </c>
      <c r="EJ587">
        <v>37043</v>
      </c>
      <c r="EK587">
        <v>45275.8</v>
      </c>
      <c r="EL587">
        <v>42541</v>
      </c>
      <c r="EM587">
        <v>1.76585</v>
      </c>
      <c r="EN587">
        <v>2.05123</v>
      </c>
      <c r="EO587">
        <v>0.0423379</v>
      </c>
      <c r="EP587">
        <v>0</v>
      </c>
      <c r="EQ587">
        <v>24.3222</v>
      </c>
      <c r="ER587">
        <v>999.9</v>
      </c>
      <c r="ES587">
        <v>24.399</v>
      </c>
      <c r="ET587">
        <v>41.372</v>
      </c>
      <c r="EU587">
        <v>26.9602</v>
      </c>
      <c r="EV587">
        <v>51.4434</v>
      </c>
      <c r="EW587">
        <v>31.238</v>
      </c>
      <c r="EX587">
        <v>2</v>
      </c>
      <c r="EY587">
        <v>0.139975</v>
      </c>
      <c r="EZ587">
        <v>2.51838</v>
      </c>
      <c r="FA587">
        <v>20.2276</v>
      </c>
      <c r="FB587">
        <v>5.23271</v>
      </c>
      <c r="FC587">
        <v>11.9915</v>
      </c>
      <c r="FD587">
        <v>4.9556</v>
      </c>
      <c r="FE587">
        <v>3.304</v>
      </c>
      <c r="FF587">
        <v>351.2</v>
      </c>
      <c r="FG587">
        <v>9999</v>
      </c>
      <c r="FH587">
        <v>9999</v>
      </c>
      <c r="FI587">
        <v>6433.6</v>
      </c>
      <c r="FJ587">
        <v>1.86814</v>
      </c>
      <c r="FK587">
        <v>1.86401</v>
      </c>
      <c r="FL587">
        <v>1.87138</v>
      </c>
      <c r="FM587">
        <v>1.86253</v>
      </c>
      <c r="FN587">
        <v>1.86188</v>
      </c>
      <c r="FO587">
        <v>1.86828</v>
      </c>
      <c r="FP587">
        <v>1.8584</v>
      </c>
      <c r="FQ587">
        <v>1.86462</v>
      </c>
      <c r="FR587">
        <v>5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8.01</v>
      </c>
      <c r="GF587">
        <v>0.3475</v>
      </c>
      <c r="GG587">
        <v>2.14445261950712</v>
      </c>
      <c r="GH587">
        <v>0.00524579190152856</v>
      </c>
      <c r="GI587">
        <v>-2.61795653493914e-06</v>
      </c>
      <c r="GJ587">
        <v>1.03317073579164e-09</v>
      </c>
      <c r="GK587">
        <v>-0.0325879594738201</v>
      </c>
      <c r="GL587">
        <v>-0.0124659139965973</v>
      </c>
      <c r="GM587">
        <v>0.00156445697122576</v>
      </c>
      <c r="GN587">
        <v>-1.32223106024955e-05</v>
      </c>
      <c r="GO587">
        <v>14</v>
      </c>
      <c r="GP587">
        <v>2225</v>
      </c>
      <c r="GQ587">
        <v>3</v>
      </c>
      <c r="GR587">
        <v>45</v>
      </c>
      <c r="GS587">
        <v>3224.3</v>
      </c>
      <c r="GT587">
        <v>3224.3</v>
      </c>
      <c r="GU587">
        <v>3.92822</v>
      </c>
      <c r="GV587">
        <v>2.38037</v>
      </c>
      <c r="GW587">
        <v>1.99829</v>
      </c>
      <c r="GX587">
        <v>2.70386</v>
      </c>
      <c r="GY587">
        <v>2.09351</v>
      </c>
      <c r="GZ587">
        <v>2.42798</v>
      </c>
      <c r="HA587">
        <v>44.6132</v>
      </c>
      <c r="HB587">
        <v>13.6329</v>
      </c>
      <c r="HC587">
        <v>18</v>
      </c>
      <c r="HD587">
        <v>429.934</v>
      </c>
      <c r="HE587">
        <v>612.673</v>
      </c>
      <c r="HF587">
        <v>22.6684</v>
      </c>
      <c r="HG587">
        <v>29.5267</v>
      </c>
      <c r="HH587">
        <v>29.9984</v>
      </c>
      <c r="HI587">
        <v>29.6744</v>
      </c>
      <c r="HJ587">
        <v>29.6485</v>
      </c>
      <c r="HK587">
        <v>78.6515</v>
      </c>
      <c r="HL587">
        <v>42.4524</v>
      </c>
      <c r="HM587">
        <v>0</v>
      </c>
      <c r="HN587">
        <v>22.6578</v>
      </c>
      <c r="HO587">
        <v>1705.16</v>
      </c>
      <c r="HP587">
        <v>16.2344</v>
      </c>
      <c r="HQ587">
        <v>95.8066</v>
      </c>
      <c r="HR587">
        <v>99.9892</v>
      </c>
    </row>
    <row r="588" spans="1:226">
      <c r="A588">
        <v>572</v>
      </c>
      <c r="B588">
        <v>1657491583.6</v>
      </c>
      <c r="C588">
        <v>5114.09999990463</v>
      </c>
      <c r="D588" t="s">
        <v>1507</v>
      </c>
      <c r="E588" t="s">
        <v>1508</v>
      </c>
      <c r="F588">
        <v>5</v>
      </c>
      <c r="G588" t="s">
        <v>1306</v>
      </c>
      <c r="H588" t="s">
        <v>354</v>
      </c>
      <c r="I588">
        <v>1657491580.8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1720.95348703804</v>
      </c>
      <c r="AK588">
        <v>1649.68496969697</v>
      </c>
      <c r="AL588">
        <v>3.47529088244094</v>
      </c>
      <c r="AM588">
        <v>66.5686079850961</v>
      </c>
      <c r="AN588">
        <f>(AP588 - AO588 + BO588*1E3/(8.314*(BQ588+273.15)) * AR588/BN588 * AQ588) * BN588/(100*BB588) * 1000/(1000 - AP588)</f>
        <v>0</v>
      </c>
      <c r="AO588">
        <v>16.0813641734484</v>
      </c>
      <c r="AP588">
        <v>23.3451224242424</v>
      </c>
      <c r="AQ588">
        <v>-0.000101990685379753</v>
      </c>
      <c r="AR588">
        <v>77.6826224575981</v>
      </c>
      <c r="AS588">
        <v>14</v>
      </c>
      <c r="AT588">
        <v>3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6</v>
      </c>
      <c r="BC588">
        <v>0.5</v>
      </c>
      <c r="BD588" t="s">
        <v>355</v>
      </c>
      <c r="BE588">
        <v>2</v>
      </c>
      <c r="BF588" t="b">
        <v>1</v>
      </c>
      <c r="BG588">
        <v>1657491580.8</v>
      </c>
      <c r="BH588">
        <v>1603.376</v>
      </c>
      <c r="BI588">
        <v>1694.133</v>
      </c>
      <c r="BJ588">
        <v>23.3477</v>
      </c>
      <c r="BK588">
        <v>16.10106</v>
      </c>
      <c r="BL588">
        <v>1595.332</v>
      </c>
      <c r="BM588">
        <v>23.00028</v>
      </c>
      <c r="BN588">
        <v>499.9766</v>
      </c>
      <c r="BO588">
        <v>72.17255</v>
      </c>
      <c r="BP588">
        <v>0.02263465</v>
      </c>
      <c r="BQ588">
        <v>26.07598</v>
      </c>
      <c r="BR588">
        <v>25.01647</v>
      </c>
      <c r="BS588">
        <v>999.9</v>
      </c>
      <c r="BT588">
        <v>0</v>
      </c>
      <c r="BU588">
        <v>0</v>
      </c>
      <c r="BV588">
        <v>10030.99</v>
      </c>
      <c r="BW588">
        <v>0</v>
      </c>
      <c r="BX588">
        <v>140.9632</v>
      </c>
      <c r="BY588">
        <v>-90.75746</v>
      </c>
      <c r="BZ588">
        <v>1641.706</v>
      </c>
      <c r="CA588">
        <v>1721.858</v>
      </c>
      <c r="CB588">
        <v>7.246653</v>
      </c>
      <c r="CC588">
        <v>1694.133</v>
      </c>
      <c r="CD588">
        <v>16.10106</v>
      </c>
      <c r="CE588">
        <v>1.685065</v>
      </c>
      <c r="CF588">
        <v>1.162055</v>
      </c>
      <c r="CG588">
        <v>14.75951</v>
      </c>
      <c r="CH588">
        <v>9.124078</v>
      </c>
      <c r="CI588">
        <v>1999.996</v>
      </c>
      <c r="CJ588">
        <v>0.9799942</v>
      </c>
      <c r="CK588">
        <v>0.02000596</v>
      </c>
      <c r="CL588">
        <v>0</v>
      </c>
      <c r="CM588">
        <v>2.45215</v>
      </c>
      <c r="CN588">
        <v>0</v>
      </c>
      <c r="CO588">
        <v>13625.65</v>
      </c>
      <c r="CP588">
        <v>16705.37</v>
      </c>
      <c r="CQ588">
        <v>47.25</v>
      </c>
      <c r="CR588">
        <v>48.3372</v>
      </c>
      <c r="CS588">
        <v>48.3309</v>
      </c>
      <c r="CT588">
        <v>46.5434</v>
      </c>
      <c r="CU588">
        <v>46.375</v>
      </c>
      <c r="CV588">
        <v>1959.985</v>
      </c>
      <c r="CW588">
        <v>40.011</v>
      </c>
      <c r="CX588">
        <v>0</v>
      </c>
      <c r="CY588">
        <v>1651558368</v>
      </c>
      <c r="CZ588">
        <v>0</v>
      </c>
      <c r="DA588">
        <v>0</v>
      </c>
      <c r="DB588" t="s">
        <v>356</v>
      </c>
      <c r="DC588">
        <v>1657298120.5</v>
      </c>
      <c r="DD588">
        <v>1657298120.5</v>
      </c>
      <c r="DE588">
        <v>0</v>
      </c>
      <c r="DF588">
        <v>1.391</v>
      </c>
      <c r="DG588">
        <v>0.035</v>
      </c>
      <c r="DH588">
        <v>2.39</v>
      </c>
      <c r="DI588">
        <v>0.104</v>
      </c>
      <c r="DJ588">
        <v>419</v>
      </c>
      <c r="DK588">
        <v>18</v>
      </c>
      <c r="DL588">
        <v>0.11</v>
      </c>
      <c r="DM588">
        <v>0.02</v>
      </c>
      <c r="DN588">
        <v>-90.6394125</v>
      </c>
      <c r="DO588">
        <v>-1.3519508442776</v>
      </c>
      <c r="DP588">
        <v>0.345825453941363</v>
      </c>
      <c r="DQ588">
        <v>0</v>
      </c>
      <c r="DR588">
        <v>7.3896845</v>
      </c>
      <c r="DS588">
        <v>-1.13082596622891</v>
      </c>
      <c r="DT588">
        <v>0.108940534856177</v>
      </c>
      <c r="DU588">
        <v>0</v>
      </c>
      <c r="DV588">
        <v>0</v>
      </c>
      <c r="DW588">
        <v>2</v>
      </c>
      <c r="DX588" t="s">
        <v>357</v>
      </c>
      <c r="DY588">
        <v>2.84323</v>
      </c>
      <c r="DZ588">
        <v>2.63926</v>
      </c>
      <c r="EA588">
        <v>0.179767</v>
      </c>
      <c r="EB588">
        <v>0.185583</v>
      </c>
      <c r="EC588">
        <v>0.0804151</v>
      </c>
      <c r="ED588">
        <v>0.0618808</v>
      </c>
      <c r="EE588">
        <v>22924.4</v>
      </c>
      <c r="EF588">
        <v>19918.5</v>
      </c>
      <c r="EG588">
        <v>25033.2</v>
      </c>
      <c r="EH588">
        <v>23831.1</v>
      </c>
      <c r="EI588">
        <v>39319.4</v>
      </c>
      <c r="EJ588">
        <v>37034.4</v>
      </c>
      <c r="EK588">
        <v>45278.2</v>
      </c>
      <c r="EL588">
        <v>42543.7</v>
      </c>
      <c r="EM588">
        <v>1.7664</v>
      </c>
      <c r="EN588">
        <v>2.05128</v>
      </c>
      <c r="EO588">
        <v>0.0425056</v>
      </c>
      <c r="EP588">
        <v>0</v>
      </c>
      <c r="EQ588">
        <v>24.3074</v>
      </c>
      <c r="ER588">
        <v>999.9</v>
      </c>
      <c r="ES588">
        <v>24.399</v>
      </c>
      <c r="ET588">
        <v>41.372</v>
      </c>
      <c r="EU588">
        <v>26.9572</v>
      </c>
      <c r="EV588">
        <v>51.5434</v>
      </c>
      <c r="EW588">
        <v>31.23</v>
      </c>
      <c r="EX588">
        <v>2</v>
      </c>
      <c r="EY588">
        <v>0.137978</v>
      </c>
      <c r="EZ588">
        <v>2.46547</v>
      </c>
      <c r="FA588">
        <v>20.2284</v>
      </c>
      <c r="FB588">
        <v>5.23226</v>
      </c>
      <c r="FC588">
        <v>11.9903</v>
      </c>
      <c r="FD588">
        <v>4.9555</v>
      </c>
      <c r="FE588">
        <v>3.30393</v>
      </c>
      <c r="FF588">
        <v>351.2</v>
      </c>
      <c r="FG588">
        <v>9999</v>
      </c>
      <c r="FH588">
        <v>9999</v>
      </c>
      <c r="FI588">
        <v>6433.9</v>
      </c>
      <c r="FJ588">
        <v>1.86813</v>
      </c>
      <c r="FK588">
        <v>1.86401</v>
      </c>
      <c r="FL588">
        <v>1.87135</v>
      </c>
      <c r="FM588">
        <v>1.86257</v>
      </c>
      <c r="FN588">
        <v>1.86188</v>
      </c>
      <c r="FO588">
        <v>1.86827</v>
      </c>
      <c r="FP588">
        <v>1.85841</v>
      </c>
      <c r="FQ588">
        <v>1.86462</v>
      </c>
      <c r="FR588">
        <v>5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8.09</v>
      </c>
      <c r="GF588">
        <v>0.3473</v>
      </c>
      <c r="GG588">
        <v>2.14445261950712</v>
      </c>
      <c r="GH588">
        <v>0.00524579190152856</v>
      </c>
      <c r="GI588">
        <v>-2.61795653493914e-06</v>
      </c>
      <c r="GJ588">
        <v>1.03317073579164e-09</v>
      </c>
      <c r="GK588">
        <v>-0.0325879594738201</v>
      </c>
      <c r="GL588">
        <v>-0.0124659139965973</v>
      </c>
      <c r="GM588">
        <v>0.00156445697122576</v>
      </c>
      <c r="GN588">
        <v>-1.32223106024955e-05</v>
      </c>
      <c r="GO588">
        <v>14</v>
      </c>
      <c r="GP588">
        <v>2225</v>
      </c>
      <c r="GQ588">
        <v>3</v>
      </c>
      <c r="GR588">
        <v>45</v>
      </c>
      <c r="GS588">
        <v>3224.4</v>
      </c>
      <c r="GT588">
        <v>3224.4</v>
      </c>
      <c r="GU588">
        <v>3.95508</v>
      </c>
      <c r="GV588">
        <v>2.38403</v>
      </c>
      <c r="GW588">
        <v>1.99829</v>
      </c>
      <c r="GX588">
        <v>2.70386</v>
      </c>
      <c r="GY588">
        <v>2.09351</v>
      </c>
      <c r="GZ588">
        <v>2.37915</v>
      </c>
      <c r="HA588">
        <v>44.5852</v>
      </c>
      <c r="HB588">
        <v>13.6242</v>
      </c>
      <c r="HC588">
        <v>18</v>
      </c>
      <c r="HD588">
        <v>430.102</v>
      </c>
      <c r="HE588">
        <v>612.48</v>
      </c>
      <c r="HF588">
        <v>22.6387</v>
      </c>
      <c r="HG588">
        <v>29.5013</v>
      </c>
      <c r="HH588">
        <v>29.9982</v>
      </c>
      <c r="HI588">
        <v>29.6529</v>
      </c>
      <c r="HJ588">
        <v>29.6268</v>
      </c>
      <c r="HK588">
        <v>79.2309</v>
      </c>
      <c r="HL588">
        <v>42.4524</v>
      </c>
      <c r="HM588">
        <v>0</v>
      </c>
      <c r="HN588">
        <v>22.6392</v>
      </c>
      <c r="HO588">
        <v>1725.28</v>
      </c>
      <c r="HP588">
        <v>16.1994</v>
      </c>
      <c r="HQ588">
        <v>95.8123</v>
      </c>
      <c r="HR588">
        <v>99.9954</v>
      </c>
    </row>
    <row r="589" spans="1:226">
      <c r="A589">
        <v>573</v>
      </c>
      <c r="B589">
        <v>1657491588.6</v>
      </c>
      <c r="C589">
        <v>5119.09999990463</v>
      </c>
      <c r="D589" t="s">
        <v>1509</v>
      </c>
      <c r="E589" t="s">
        <v>1510</v>
      </c>
      <c r="F589">
        <v>5</v>
      </c>
      <c r="G589" t="s">
        <v>1306</v>
      </c>
      <c r="H589" t="s">
        <v>354</v>
      </c>
      <c r="I589">
        <v>1657491586.1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1737.48746426207</v>
      </c>
      <c r="AK589">
        <v>1666.54618181818</v>
      </c>
      <c r="AL589">
        <v>3.39973330819138</v>
      </c>
      <c r="AM589">
        <v>66.5686079850961</v>
      </c>
      <c r="AN589">
        <f>(AP589 - AO589 + BO589*1E3/(8.314*(BQ589+273.15)) * AR589/BN589 * AQ589) * BN589/(100*BB589) * 1000/(1000 - AP589)</f>
        <v>0</v>
      </c>
      <c r="AO589">
        <v>16.153195103585</v>
      </c>
      <c r="AP589">
        <v>23.3369436363636</v>
      </c>
      <c r="AQ589">
        <v>-5.46432749869769e-05</v>
      </c>
      <c r="AR589">
        <v>77.6826224575981</v>
      </c>
      <c r="AS589">
        <v>14</v>
      </c>
      <c r="AT589">
        <v>3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6</v>
      </c>
      <c r="BC589">
        <v>0.5</v>
      </c>
      <c r="BD589" t="s">
        <v>355</v>
      </c>
      <c r="BE589">
        <v>2</v>
      </c>
      <c r="BF589" t="b">
        <v>1</v>
      </c>
      <c r="BG589">
        <v>1657491586.1</v>
      </c>
      <c r="BH589">
        <v>1620.88555555556</v>
      </c>
      <c r="BI589">
        <v>1711.68555555556</v>
      </c>
      <c r="BJ589">
        <v>23.3428111111111</v>
      </c>
      <c r="BK589">
        <v>16.1543555555556</v>
      </c>
      <c r="BL589">
        <v>1612.75555555556</v>
      </c>
      <c r="BM589">
        <v>22.9955777777778</v>
      </c>
      <c r="BN589">
        <v>500.054666666667</v>
      </c>
      <c r="BO589">
        <v>72.1727888888889</v>
      </c>
      <c r="BP589">
        <v>0.0224257333333333</v>
      </c>
      <c r="BQ589">
        <v>26.0587</v>
      </c>
      <c r="BR589">
        <v>24.9970666666667</v>
      </c>
      <c r="BS589">
        <v>999.9</v>
      </c>
      <c r="BT589">
        <v>0</v>
      </c>
      <c r="BU589">
        <v>0</v>
      </c>
      <c r="BV589">
        <v>10030.0111111111</v>
      </c>
      <c r="BW589">
        <v>0</v>
      </c>
      <c r="BX589">
        <v>140.912111111111</v>
      </c>
      <c r="BY589">
        <v>-90.8018111111111</v>
      </c>
      <c r="BZ589">
        <v>1659.62666666667</v>
      </c>
      <c r="CA589">
        <v>1739.79222222222</v>
      </c>
      <c r="CB589">
        <v>7.18845555555556</v>
      </c>
      <c r="CC589">
        <v>1711.68555555556</v>
      </c>
      <c r="CD589">
        <v>16.1543555555556</v>
      </c>
      <c r="CE589">
        <v>1.68471666666667</v>
      </c>
      <c r="CF589">
        <v>1.16590333333333</v>
      </c>
      <c r="CG589">
        <v>14.7563222222222</v>
      </c>
      <c r="CH589">
        <v>9.17317555555556</v>
      </c>
      <c r="CI589">
        <v>2000.06777777778</v>
      </c>
      <c r="CJ589">
        <v>0.979994666666667</v>
      </c>
      <c r="CK589">
        <v>0.0200054777777778</v>
      </c>
      <c r="CL589">
        <v>0</v>
      </c>
      <c r="CM589">
        <v>2.47735555555556</v>
      </c>
      <c r="CN589">
        <v>0</v>
      </c>
      <c r="CO589">
        <v>13631.2333333333</v>
      </c>
      <c r="CP589">
        <v>16705.9444444444</v>
      </c>
      <c r="CQ589">
        <v>47.25</v>
      </c>
      <c r="CR589">
        <v>48.326</v>
      </c>
      <c r="CS589">
        <v>48.312</v>
      </c>
      <c r="CT589">
        <v>46.5</v>
      </c>
      <c r="CU589">
        <v>46.34</v>
      </c>
      <c r="CV589">
        <v>1960.05666666667</v>
      </c>
      <c r="CW589">
        <v>40.0111111111111</v>
      </c>
      <c r="CX589">
        <v>0</v>
      </c>
      <c r="CY589">
        <v>1651558373.4</v>
      </c>
      <c r="CZ589">
        <v>0</v>
      </c>
      <c r="DA589">
        <v>0</v>
      </c>
      <c r="DB589" t="s">
        <v>356</v>
      </c>
      <c r="DC589">
        <v>1657298120.5</v>
      </c>
      <c r="DD589">
        <v>1657298120.5</v>
      </c>
      <c r="DE589">
        <v>0</v>
      </c>
      <c r="DF589">
        <v>1.391</v>
      </c>
      <c r="DG589">
        <v>0.035</v>
      </c>
      <c r="DH589">
        <v>2.39</v>
      </c>
      <c r="DI589">
        <v>0.104</v>
      </c>
      <c r="DJ589">
        <v>419</v>
      </c>
      <c r="DK589">
        <v>18</v>
      </c>
      <c r="DL589">
        <v>0.11</v>
      </c>
      <c r="DM589">
        <v>0.02</v>
      </c>
      <c r="DN589">
        <v>-90.6885375</v>
      </c>
      <c r="DO589">
        <v>-0.29120712945596</v>
      </c>
      <c r="DP589">
        <v>0.338590804428812</v>
      </c>
      <c r="DQ589">
        <v>0</v>
      </c>
      <c r="DR589">
        <v>7.320458</v>
      </c>
      <c r="DS589">
        <v>-1.05958378986869</v>
      </c>
      <c r="DT589">
        <v>0.102722271810937</v>
      </c>
      <c r="DU589">
        <v>0</v>
      </c>
      <c r="DV589">
        <v>0</v>
      </c>
      <c r="DW589">
        <v>2</v>
      </c>
      <c r="DX589" t="s">
        <v>357</v>
      </c>
      <c r="DY589">
        <v>2.84347</v>
      </c>
      <c r="DZ589">
        <v>2.63891</v>
      </c>
      <c r="EA589">
        <v>0.180881</v>
      </c>
      <c r="EB589">
        <v>0.186722</v>
      </c>
      <c r="EC589">
        <v>0.0803887</v>
      </c>
      <c r="ED589">
        <v>0.0619002</v>
      </c>
      <c r="EE589">
        <v>22894.9</v>
      </c>
      <c r="EF589">
        <v>19891.7</v>
      </c>
      <c r="EG589">
        <v>25034.8</v>
      </c>
      <c r="EH589">
        <v>23832.2</v>
      </c>
      <c r="EI589">
        <v>39322.8</v>
      </c>
      <c r="EJ589">
        <v>37035.2</v>
      </c>
      <c r="EK589">
        <v>45280.8</v>
      </c>
      <c r="EL589">
        <v>42545.3</v>
      </c>
      <c r="EM589">
        <v>1.76672</v>
      </c>
      <c r="EN589">
        <v>2.05168</v>
      </c>
      <c r="EO589">
        <v>0.0428408</v>
      </c>
      <c r="EP589">
        <v>0</v>
      </c>
      <c r="EQ589">
        <v>24.2921</v>
      </c>
      <c r="ER589">
        <v>999.9</v>
      </c>
      <c r="ES589">
        <v>24.399</v>
      </c>
      <c r="ET589">
        <v>41.362</v>
      </c>
      <c r="EU589">
        <v>26.9459</v>
      </c>
      <c r="EV589">
        <v>51.0434</v>
      </c>
      <c r="EW589">
        <v>31.226</v>
      </c>
      <c r="EX589">
        <v>2</v>
      </c>
      <c r="EY589">
        <v>0.136021</v>
      </c>
      <c r="EZ589">
        <v>2.38302</v>
      </c>
      <c r="FA589">
        <v>20.2297</v>
      </c>
      <c r="FB589">
        <v>5.23301</v>
      </c>
      <c r="FC589">
        <v>11.9917</v>
      </c>
      <c r="FD589">
        <v>4.95585</v>
      </c>
      <c r="FE589">
        <v>3.304</v>
      </c>
      <c r="FF589">
        <v>351.2</v>
      </c>
      <c r="FG589">
        <v>9999</v>
      </c>
      <c r="FH589">
        <v>9999</v>
      </c>
      <c r="FI589">
        <v>6433.9</v>
      </c>
      <c r="FJ589">
        <v>1.86813</v>
      </c>
      <c r="FK589">
        <v>1.86399</v>
      </c>
      <c r="FL589">
        <v>1.87135</v>
      </c>
      <c r="FM589">
        <v>1.86256</v>
      </c>
      <c r="FN589">
        <v>1.86188</v>
      </c>
      <c r="FO589">
        <v>1.86826</v>
      </c>
      <c r="FP589">
        <v>1.85841</v>
      </c>
      <c r="FQ589">
        <v>1.86462</v>
      </c>
      <c r="FR589">
        <v>5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8.17</v>
      </c>
      <c r="GF589">
        <v>0.3469</v>
      </c>
      <c r="GG589">
        <v>2.14445261950712</v>
      </c>
      <c r="GH589">
        <v>0.00524579190152856</v>
      </c>
      <c r="GI589">
        <v>-2.61795653493914e-06</v>
      </c>
      <c r="GJ589">
        <v>1.03317073579164e-09</v>
      </c>
      <c r="GK589">
        <v>-0.0325879594738201</v>
      </c>
      <c r="GL589">
        <v>-0.0124659139965973</v>
      </c>
      <c r="GM589">
        <v>0.00156445697122576</v>
      </c>
      <c r="GN589">
        <v>-1.32223106024955e-05</v>
      </c>
      <c r="GO589">
        <v>14</v>
      </c>
      <c r="GP589">
        <v>2225</v>
      </c>
      <c r="GQ589">
        <v>3</v>
      </c>
      <c r="GR589">
        <v>45</v>
      </c>
      <c r="GS589">
        <v>3224.5</v>
      </c>
      <c r="GT589">
        <v>3224.5</v>
      </c>
      <c r="GU589">
        <v>3.9856</v>
      </c>
      <c r="GV589">
        <v>2.37305</v>
      </c>
      <c r="GW589">
        <v>1.99829</v>
      </c>
      <c r="GX589">
        <v>2.70386</v>
      </c>
      <c r="GY589">
        <v>2.09351</v>
      </c>
      <c r="GZ589">
        <v>2.41333</v>
      </c>
      <c r="HA589">
        <v>44.5852</v>
      </c>
      <c r="HB589">
        <v>13.6242</v>
      </c>
      <c r="HC589">
        <v>18</v>
      </c>
      <c r="HD589">
        <v>430.145</v>
      </c>
      <c r="HE589">
        <v>612.567</v>
      </c>
      <c r="HF589">
        <v>22.6215</v>
      </c>
      <c r="HG589">
        <v>29.4759</v>
      </c>
      <c r="HH589">
        <v>29.9982</v>
      </c>
      <c r="HI589">
        <v>29.6319</v>
      </c>
      <c r="HJ589">
        <v>29.6052</v>
      </c>
      <c r="HK589">
        <v>79.7804</v>
      </c>
      <c r="HL589">
        <v>42.4524</v>
      </c>
      <c r="HM589">
        <v>0</v>
      </c>
      <c r="HN589">
        <v>22.634</v>
      </c>
      <c r="HO589">
        <v>1738.78</v>
      </c>
      <c r="HP589">
        <v>16.253</v>
      </c>
      <c r="HQ589">
        <v>95.818</v>
      </c>
      <c r="HR589">
        <v>99.9996</v>
      </c>
    </row>
    <row r="590" spans="1:226">
      <c r="A590">
        <v>574</v>
      </c>
      <c r="B590">
        <v>1657491593.6</v>
      </c>
      <c r="C590">
        <v>5124.09999990463</v>
      </c>
      <c r="D590" t="s">
        <v>1511</v>
      </c>
      <c r="E590" t="s">
        <v>1512</v>
      </c>
      <c r="F590">
        <v>5</v>
      </c>
      <c r="G590" t="s">
        <v>1306</v>
      </c>
      <c r="H590" t="s">
        <v>354</v>
      </c>
      <c r="I590">
        <v>1657491590.8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1755.2791195674</v>
      </c>
      <c r="AK590">
        <v>1683.88484848485</v>
      </c>
      <c r="AL590">
        <v>3.47057167650943</v>
      </c>
      <c r="AM590">
        <v>66.5686079850961</v>
      </c>
      <c r="AN590">
        <f>(AP590 - AO590 + BO590*1E3/(8.314*(BQ590+273.15)) * AR590/BN590 * AQ590) * BN590/(100*BB590) * 1000/(1000 - AP590)</f>
        <v>0</v>
      </c>
      <c r="AO590">
        <v>16.154954882322</v>
      </c>
      <c r="AP590">
        <v>23.2952418181818</v>
      </c>
      <c r="AQ590">
        <v>-0.00756767819825923</v>
      </c>
      <c r="AR590">
        <v>77.6826224575981</v>
      </c>
      <c r="AS590">
        <v>14</v>
      </c>
      <c r="AT590">
        <v>3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6</v>
      </c>
      <c r="BC590">
        <v>0.5</v>
      </c>
      <c r="BD590" t="s">
        <v>355</v>
      </c>
      <c r="BE590">
        <v>2</v>
      </c>
      <c r="BF590" t="b">
        <v>1</v>
      </c>
      <c r="BG590">
        <v>1657491590.8</v>
      </c>
      <c r="BH590">
        <v>1636.838</v>
      </c>
      <c r="BI590">
        <v>1727.897</v>
      </c>
      <c r="BJ590">
        <v>23.31541</v>
      </c>
      <c r="BK590">
        <v>16.15609</v>
      </c>
      <c r="BL590">
        <v>1628.631</v>
      </c>
      <c r="BM590">
        <v>22.96919</v>
      </c>
      <c r="BN590">
        <v>500.03</v>
      </c>
      <c r="BO590">
        <v>72.17211</v>
      </c>
      <c r="BP590">
        <v>0.02233844</v>
      </c>
      <c r="BQ590">
        <v>26.04139</v>
      </c>
      <c r="BR590">
        <v>24.99604</v>
      </c>
      <c r="BS590">
        <v>999.9</v>
      </c>
      <c r="BT590">
        <v>0</v>
      </c>
      <c r="BU590">
        <v>0</v>
      </c>
      <c r="BV590">
        <v>9986.995</v>
      </c>
      <c r="BW590">
        <v>0</v>
      </c>
      <c r="BX590">
        <v>141.2573</v>
      </c>
      <c r="BY590">
        <v>-91.06108</v>
      </c>
      <c r="BZ590">
        <v>1675.912</v>
      </c>
      <c r="CA590">
        <v>1756.273</v>
      </c>
      <c r="CB590">
        <v>7.159321</v>
      </c>
      <c r="CC590">
        <v>1727.897</v>
      </c>
      <c r="CD590">
        <v>16.15609</v>
      </c>
      <c r="CE590">
        <v>1.682723</v>
      </c>
      <c r="CF590">
        <v>1.166019</v>
      </c>
      <c r="CG590">
        <v>14.73795</v>
      </c>
      <c r="CH590">
        <v>9.174627</v>
      </c>
      <c r="CI590">
        <v>2000.007</v>
      </c>
      <c r="CJ590">
        <v>0.9799939</v>
      </c>
      <c r="CK590">
        <v>0.02000627</v>
      </c>
      <c r="CL590">
        <v>0</v>
      </c>
      <c r="CM590">
        <v>2.54255</v>
      </c>
      <c r="CN590">
        <v>0</v>
      </c>
      <c r="CO590">
        <v>13632.09</v>
      </c>
      <c r="CP590">
        <v>16705.43</v>
      </c>
      <c r="CQ590">
        <v>47.2374</v>
      </c>
      <c r="CR590">
        <v>48.312</v>
      </c>
      <c r="CS590">
        <v>48.312</v>
      </c>
      <c r="CT590">
        <v>46.5</v>
      </c>
      <c r="CU590">
        <v>46.312</v>
      </c>
      <c r="CV590">
        <v>1959.996</v>
      </c>
      <c r="CW590">
        <v>40.011</v>
      </c>
      <c r="CX590">
        <v>0</v>
      </c>
      <c r="CY590">
        <v>1651558378.2</v>
      </c>
      <c r="CZ590">
        <v>0</v>
      </c>
      <c r="DA590">
        <v>0</v>
      </c>
      <c r="DB590" t="s">
        <v>356</v>
      </c>
      <c r="DC590">
        <v>1657298120.5</v>
      </c>
      <c r="DD590">
        <v>1657298120.5</v>
      </c>
      <c r="DE590">
        <v>0</v>
      </c>
      <c r="DF590">
        <v>1.391</v>
      </c>
      <c r="DG590">
        <v>0.035</v>
      </c>
      <c r="DH590">
        <v>2.39</v>
      </c>
      <c r="DI590">
        <v>0.104</v>
      </c>
      <c r="DJ590">
        <v>419</v>
      </c>
      <c r="DK590">
        <v>18</v>
      </c>
      <c r="DL590">
        <v>0.11</v>
      </c>
      <c r="DM590">
        <v>0.02</v>
      </c>
      <c r="DN590">
        <v>-90.838935</v>
      </c>
      <c r="DO590">
        <v>-0.974998874296189</v>
      </c>
      <c r="DP590">
        <v>0.373427572997763</v>
      </c>
      <c r="DQ590">
        <v>0</v>
      </c>
      <c r="DR590">
        <v>7.23449975</v>
      </c>
      <c r="DS590">
        <v>-0.739634409005634</v>
      </c>
      <c r="DT590">
        <v>0.0741049436774464</v>
      </c>
      <c r="DU590">
        <v>0</v>
      </c>
      <c r="DV590">
        <v>0</v>
      </c>
      <c r="DW590">
        <v>2</v>
      </c>
      <c r="DX590" t="s">
        <v>357</v>
      </c>
      <c r="DY590">
        <v>2.84372</v>
      </c>
      <c r="DZ590">
        <v>2.63858</v>
      </c>
      <c r="EA590">
        <v>0.182002</v>
      </c>
      <c r="EB590">
        <v>0.187774</v>
      </c>
      <c r="EC590">
        <v>0.0802869</v>
      </c>
      <c r="ED590">
        <v>0.0619282</v>
      </c>
      <c r="EE590">
        <v>22864.6</v>
      </c>
      <c r="EF590">
        <v>19866.7</v>
      </c>
      <c r="EG590">
        <v>25035.9</v>
      </c>
      <c r="EH590">
        <v>23833</v>
      </c>
      <c r="EI590">
        <v>39329.3</v>
      </c>
      <c r="EJ590">
        <v>37035.3</v>
      </c>
      <c r="EK590">
        <v>45283.1</v>
      </c>
      <c r="EL590">
        <v>42546.6</v>
      </c>
      <c r="EM590">
        <v>1.767</v>
      </c>
      <c r="EN590">
        <v>2.05198</v>
      </c>
      <c r="EO590">
        <v>0.0433438</v>
      </c>
      <c r="EP590">
        <v>0</v>
      </c>
      <c r="EQ590">
        <v>24.2752</v>
      </c>
      <c r="ER590">
        <v>999.9</v>
      </c>
      <c r="ES590">
        <v>24.399</v>
      </c>
      <c r="ET590">
        <v>41.342</v>
      </c>
      <c r="EU590">
        <v>26.9165</v>
      </c>
      <c r="EV590">
        <v>50.9634</v>
      </c>
      <c r="EW590">
        <v>31.1899</v>
      </c>
      <c r="EX590">
        <v>2</v>
      </c>
      <c r="EY590">
        <v>0.1333</v>
      </c>
      <c r="EZ590">
        <v>1.46513</v>
      </c>
      <c r="FA590">
        <v>20.2383</v>
      </c>
      <c r="FB590">
        <v>5.23212</v>
      </c>
      <c r="FC590">
        <v>11.9909</v>
      </c>
      <c r="FD590">
        <v>4.95555</v>
      </c>
      <c r="FE590">
        <v>3.30393</v>
      </c>
      <c r="FF590">
        <v>351.2</v>
      </c>
      <c r="FG590">
        <v>9999</v>
      </c>
      <c r="FH590">
        <v>9999</v>
      </c>
      <c r="FI590">
        <v>6433.9</v>
      </c>
      <c r="FJ590">
        <v>1.86816</v>
      </c>
      <c r="FK590">
        <v>1.86401</v>
      </c>
      <c r="FL590">
        <v>1.87139</v>
      </c>
      <c r="FM590">
        <v>1.86257</v>
      </c>
      <c r="FN590">
        <v>1.86188</v>
      </c>
      <c r="FO590">
        <v>1.86828</v>
      </c>
      <c r="FP590">
        <v>1.85844</v>
      </c>
      <c r="FQ590">
        <v>1.86462</v>
      </c>
      <c r="FR590">
        <v>5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8.25</v>
      </c>
      <c r="GF590">
        <v>0.3452</v>
      </c>
      <c r="GG590">
        <v>2.14445261950712</v>
      </c>
      <c r="GH590">
        <v>0.00524579190152856</v>
      </c>
      <c r="GI590">
        <v>-2.61795653493914e-06</v>
      </c>
      <c r="GJ590">
        <v>1.03317073579164e-09</v>
      </c>
      <c r="GK590">
        <v>-0.0325879594738201</v>
      </c>
      <c r="GL590">
        <v>-0.0124659139965973</v>
      </c>
      <c r="GM590">
        <v>0.00156445697122576</v>
      </c>
      <c r="GN590">
        <v>-1.32223106024955e-05</v>
      </c>
      <c r="GO590">
        <v>14</v>
      </c>
      <c r="GP590">
        <v>2225</v>
      </c>
      <c r="GQ590">
        <v>3</v>
      </c>
      <c r="GR590">
        <v>45</v>
      </c>
      <c r="GS590">
        <v>3224.6</v>
      </c>
      <c r="GT590">
        <v>3224.6</v>
      </c>
      <c r="GU590">
        <v>4.01245</v>
      </c>
      <c r="GV590">
        <v>2.37671</v>
      </c>
      <c r="GW590">
        <v>1.99829</v>
      </c>
      <c r="GX590">
        <v>2.70386</v>
      </c>
      <c r="GY590">
        <v>2.09351</v>
      </c>
      <c r="GZ590">
        <v>2.42798</v>
      </c>
      <c r="HA590">
        <v>44.5293</v>
      </c>
      <c r="HB590">
        <v>13.6592</v>
      </c>
      <c r="HC590">
        <v>18</v>
      </c>
      <c r="HD590">
        <v>430.151</v>
      </c>
      <c r="HE590">
        <v>612.568</v>
      </c>
      <c r="HF590">
        <v>22.6465</v>
      </c>
      <c r="HG590">
        <v>29.4506</v>
      </c>
      <c r="HH590">
        <v>29.9977</v>
      </c>
      <c r="HI590">
        <v>29.6097</v>
      </c>
      <c r="HJ590">
        <v>29.583</v>
      </c>
      <c r="HK590">
        <v>80.3724</v>
      </c>
      <c r="HL590">
        <v>42.1583</v>
      </c>
      <c r="HM590">
        <v>0</v>
      </c>
      <c r="HN590">
        <v>22.9284</v>
      </c>
      <c r="HO590">
        <v>1758.89</v>
      </c>
      <c r="HP590">
        <v>16.3357</v>
      </c>
      <c r="HQ590">
        <v>95.8226</v>
      </c>
      <c r="HR590">
        <v>100.003</v>
      </c>
    </row>
    <row r="591" spans="1:226">
      <c r="A591">
        <v>575</v>
      </c>
      <c r="B591">
        <v>1657491598.6</v>
      </c>
      <c r="C591">
        <v>5129.09999990463</v>
      </c>
      <c r="D591" t="s">
        <v>1513</v>
      </c>
      <c r="E591" t="s">
        <v>1514</v>
      </c>
      <c r="F591">
        <v>5</v>
      </c>
      <c r="G591" t="s">
        <v>1306</v>
      </c>
      <c r="H591" t="s">
        <v>354</v>
      </c>
      <c r="I591">
        <v>1657491596.1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1772.28114997759</v>
      </c>
      <c r="AK591">
        <v>1700.97187878788</v>
      </c>
      <c r="AL591">
        <v>3.41791997988693</v>
      </c>
      <c r="AM591">
        <v>66.5686079850961</v>
      </c>
      <c r="AN591">
        <f>(AP591 - AO591 + BO591*1E3/(8.314*(BQ591+273.15)) * AR591/BN591 * AQ591) * BN591/(100*BB591) * 1000/(1000 - AP591)</f>
        <v>0</v>
      </c>
      <c r="AO591">
        <v>16.1790427207185</v>
      </c>
      <c r="AP591">
        <v>23.2571836363636</v>
      </c>
      <c r="AQ591">
        <v>-0.0133410913895475</v>
      </c>
      <c r="AR591">
        <v>77.6826224575981</v>
      </c>
      <c r="AS591">
        <v>14</v>
      </c>
      <c r="AT591">
        <v>3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6</v>
      </c>
      <c r="BC591">
        <v>0.5</v>
      </c>
      <c r="BD591" t="s">
        <v>355</v>
      </c>
      <c r="BE591">
        <v>2</v>
      </c>
      <c r="BF591" t="b">
        <v>1</v>
      </c>
      <c r="BG591">
        <v>1657491596.1</v>
      </c>
      <c r="BH591">
        <v>1654.62888888889</v>
      </c>
      <c r="BI591">
        <v>1745.7</v>
      </c>
      <c r="BJ591">
        <v>23.2647444444444</v>
      </c>
      <c r="BK591">
        <v>16.2019111111111</v>
      </c>
      <c r="BL591">
        <v>1646.33111111111</v>
      </c>
      <c r="BM591">
        <v>22.9203777777778</v>
      </c>
      <c r="BN591">
        <v>499.994888888889</v>
      </c>
      <c r="BO591">
        <v>72.1712666666667</v>
      </c>
      <c r="BP591">
        <v>0.0223544333333333</v>
      </c>
      <c r="BQ591">
        <v>26.0248666666667</v>
      </c>
      <c r="BR591">
        <v>24.9870777777778</v>
      </c>
      <c r="BS591">
        <v>999.9</v>
      </c>
      <c r="BT591">
        <v>0</v>
      </c>
      <c r="BU591">
        <v>0</v>
      </c>
      <c r="BV591">
        <v>9986.04666666667</v>
      </c>
      <c r="BW591">
        <v>0</v>
      </c>
      <c r="BX591">
        <v>140.885</v>
      </c>
      <c r="BY591">
        <v>-91.0721777777778</v>
      </c>
      <c r="BZ591">
        <v>1694.04</v>
      </c>
      <c r="CA591">
        <v>1774.45</v>
      </c>
      <c r="CB591">
        <v>7.06284</v>
      </c>
      <c r="CC591">
        <v>1745.7</v>
      </c>
      <c r="CD591">
        <v>16.2019111111111</v>
      </c>
      <c r="CE591">
        <v>1.67904444444444</v>
      </c>
      <c r="CF591">
        <v>1.16931</v>
      </c>
      <c r="CG591">
        <v>14.7040333333333</v>
      </c>
      <c r="CH591">
        <v>9.21644888888889</v>
      </c>
      <c r="CI591">
        <v>2000.02444444444</v>
      </c>
      <c r="CJ591">
        <v>0.979993666666667</v>
      </c>
      <c r="CK591">
        <v>0.0200065111111111</v>
      </c>
      <c r="CL591">
        <v>0</v>
      </c>
      <c r="CM591">
        <v>2.5161</v>
      </c>
      <c r="CN591">
        <v>0</v>
      </c>
      <c r="CO591">
        <v>13630.2777777778</v>
      </c>
      <c r="CP591">
        <v>16705.5666666667</v>
      </c>
      <c r="CQ591">
        <v>47.187</v>
      </c>
      <c r="CR591">
        <v>48.2775555555556</v>
      </c>
      <c r="CS591">
        <v>48.3051111111111</v>
      </c>
      <c r="CT591">
        <v>46.5</v>
      </c>
      <c r="CU591">
        <v>46.312</v>
      </c>
      <c r="CV591">
        <v>1960.01222222222</v>
      </c>
      <c r="CW591">
        <v>40.0122222222222</v>
      </c>
      <c r="CX591">
        <v>0</v>
      </c>
      <c r="CY591">
        <v>1651558383</v>
      </c>
      <c r="CZ591">
        <v>0</v>
      </c>
      <c r="DA591">
        <v>0</v>
      </c>
      <c r="DB591" t="s">
        <v>356</v>
      </c>
      <c r="DC591">
        <v>1657298120.5</v>
      </c>
      <c r="DD591">
        <v>1657298120.5</v>
      </c>
      <c r="DE591">
        <v>0</v>
      </c>
      <c r="DF591">
        <v>1.391</v>
      </c>
      <c r="DG591">
        <v>0.035</v>
      </c>
      <c r="DH591">
        <v>2.39</v>
      </c>
      <c r="DI591">
        <v>0.104</v>
      </c>
      <c r="DJ591">
        <v>419</v>
      </c>
      <c r="DK591">
        <v>18</v>
      </c>
      <c r="DL591">
        <v>0.11</v>
      </c>
      <c r="DM591">
        <v>0.02</v>
      </c>
      <c r="DN591">
        <v>-90.9034025</v>
      </c>
      <c r="DO591">
        <v>-0.872446153845704</v>
      </c>
      <c r="DP591">
        <v>0.356265845603742</v>
      </c>
      <c r="DQ591">
        <v>0</v>
      </c>
      <c r="DR591">
        <v>7.1801825</v>
      </c>
      <c r="DS591">
        <v>-0.672093658536588</v>
      </c>
      <c r="DT591">
        <v>0.0670432530814996</v>
      </c>
      <c r="DU591">
        <v>0</v>
      </c>
      <c r="DV591">
        <v>0</v>
      </c>
      <c r="DW591">
        <v>2</v>
      </c>
      <c r="DX591" t="s">
        <v>357</v>
      </c>
      <c r="DY591">
        <v>2.84382</v>
      </c>
      <c r="DZ591">
        <v>2.63881</v>
      </c>
      <c r="EA591">
        <v>0.183115</v>
      </c>
      <c r="EB591">
        <v>0.188868</v>
      </c>
      <c r="EC591">
        <v>0.0802222</v>
      </c>
      <c r="ED591">
        <v>0.0621749</v>
      </c>
      <c r="EE591">
        <v>22835.2</v>
      </c>
      <c r="EF591">
        <v>19841.3</v>
      </c>
      <c r="EG591">
        <v>25037.6</v>
      </c>
      <c r="EH591">
        <v>23834.5</v>
      </c>
      <c r="EI591">
        <v>39334.4</v>
      </c>
      <c r="EJ591">
        <v>37027.7</v>
      </c>
      <c r="EK591">
        <v>45285.8</v>
      </c>
      <c r="EL591">
        <v>42549.1</v>
      </c>
      <c r="EM591">
        <v>1.76735</v>
      </c>
      <c r="EN591">
        <v>2.0526</v>
      </c>
      <c r="EO591">
        <v>0.0453554</v>
      </c>
      <c r="EP591">
        <v>0</v>
      </c>
      <c r="EQ591">
        <v>24.2582</v>
      </c>
      <c r="ER591">
        <v>999.9</v>
      </c>
      <c r="ES591">
        <v>24.399</v>
      </c>
      <c r="ET591">
        <v>41.342</v>
      </c>
      <c r="EU591">
        <v>26.9191</v>
      </c>
      <c r="EV591">
        <v>51.1234</v>
      </c>
      <c r="EW591">
        <v>31.1458</v>
      </c>
      <c r="EX591">
        <v>2</v>
      </c>
      <c r="EY591">
        <v>0.129197</v>
      </c>
      <c r="EZ591">
        <v>1.4556</v>
      </c>
      <c r="FA591">
        <v>20.2405</v>
      </c>
      <c r="FB591">
        <v>5.23286</v>
      </c>
      <c r="FC591">
        <v>11.9911</v>
      </c>
      <c r="FD591">
        <v>4.9556</v>
      </c>
      <c r="FE591">
        <v>3.30398</v>
      </c>
      <c r="FF591">
        <v>351.2</v>
      </c>
      <c r="FG591">
        <v>9999</v>
      </c>
      <c r="FH591">
        <v>9999</v>
      </c>
      <c r="FI591">
        <v>6434.1</v>
      </c>
      <c r="FJ591">
        <v>1.86817</v>
      </c>
      <c r="FK591">
        <v>1.86401</v>
      </c>
      <c r="FL591">
        <v>1.87141</v>
      </c>
      <c r="FM591">
        <v>1.86259</v>
      </c>
      <c r="FN591">
        <v>1.86188</v>
      </c>
      <c r="FO591">
        <v>1.86827</v>
      </c>
      <c r="FP591">
        <v>1.85842</v>
      </c>
      <c r="FQ591">
        <v>1.86462</v>
      </c>
      <c r="FR591">
        <v>5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8.33</v>
      </c>
      <c r="GF591">
        <v>0.3442</v>
      </c>
      <c r="GG591">
        <v>2.14445261950712</v>
      </c>
      <c r="GH591">
        <v>0.00524579190152856</v>
      </c>
      <c r="GI591">
        <v>-2.61795653493914e-06</v>
      </c>
      <c r="GJ591">
        <v>1.03317073579164e-09</v>
      </c>
      <c r="GK591">
        <v>-0.0325879594738201</v>
      </c>
      <c r="GL591">
        <v>-0.0124659139965973</v>
      </c>
      <c r="GM591">
        <v>0.00156445697122576</v>
      </c>
      <c r="GN591">
        <v>-1.32223106024955e-05</v>
      </c>
      <c r="GO591">
        <v>14</v>
      </c>
      <c r="GP591">
        <v>2225</v>
      </c>
      <c r="GQ591">
        <v>3</v>
      </c>
      <c r="GR591">
        <v>45</v>
      </c>
      <c r="GS591">
        <v>3224.6</v>
      </c>
      <c r="GT591">
        <v>3224.6</v>
      </c>
      <c r="GU591">
        <v>4.04297</v>
      </c>
      <c r="GV591">
        <v>2.37671</v>
      </c>
      <c r="GW591">
        <v>1.99829</v>
      </c>
      <c r="GX591">
        <v>2.70386</v>
      </c>
      <c r="GY591">
        <v>2.09351</v>
      </c>
      <c r="GZ591">
        <v>2.41699</v>
      </c>
      <c r="HA591">
        <v>44.5014</v>
      </c>
      <c r="HB591">
        <v>13.6417</v>
      </c>
      <c r="HC591">
        <v>18</v>
      </c>
      <c r="HD591">
        <v>430.204</v>
      </c>
      <c r="HE591">
        <v>612.825</v>
      </c>
      <c r="HF591">
        <v>22.9026</v>
      </c>
      <c r="HG591">
        <v>29.4252</v>
      </c>
      <c r="HH591">
        <v>29.9968</v>
      </c>
      <c r="HI591">
        <v>29.5882</v>
      </c>
      <c r="HJ591">
        <v>29.5607</v>
      </c>
      <c r="HK591">
        <v>80.9226</v>
      </c>
      <c r="HL591">
        <v>41.5965</v>
      </c>
      <c r="HM591">
        <v>0</v>
      </c>
      <c r="HN591">
        <v>22.937</v>
      </c>
      <c r="HO591">
        <v>1772.29</v>
      </c>
      <c r="HP591">
        <v>16.4015</v>
      </c>
      <c r="HQ591">
        <v>95.8286</v>
      </c>
      <c r="HR591">
        <v>100.009</v>
      </c>
    </row>
    <row r="592" spans="1:226">
      <c r="A592">
        <v>576</v>
      </c>
      <c r="B592">
        <v>1657491603.1</v>
      </c>
      <c r="C592">
        <v>5133.59999990463</v>
      </c>
      <c r="D592" t="s">
        <v>1515</v>
      </c>
      <c r="E592" t="s">
        <v>1516</v>
      </c>
      <c r="F592">
        <v>5</v>
      </c>
      <c r="G592" t="s">
        <v>1306</v>
      </c>
      <c r="H592" t="s">
        <v>354</v>
      </c>
      <c r="I592">
        <v>1657491600.54444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1788.00775879781</v>
      </c>
      <c r="AK592">
        <v>1716.56751515151</v>
      </c>
      <c r="AL592">
        <v>3.46312212757269</v>
      </c>
      <c r="AM592">
        <v>66.5686079850961</v>
      </c>
      <c r="AN592">
        <f>(AP592 - AO592 + BO592*1E3/(8.314*(BQ592+273.15)) * AR592/BN592 * AQ592) * BN592/(100*BB592) * 1000/(1000 - AP592)</f>
        <v>0</v>
      </c>
      <c r="AO592">
        <v>16.2649361206846</v>
      </c>
      <c r="AP592">
        <v>23.2672951515151</v>
      </c>
      <c r="AQ592">
        <v>0.00124149299644033</v>
      </c>
      <c r="AR592">
        <v>77.6826224575981</v>
      </c>
      <c r="AS592">
        <v>14</v>
      </c>
      <c r="AT592">
        <v>3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6</v>
      </c>
      <c r="BC592">
        <v>0.5</v>
      </c>
      <c r="BD592" t="s">
        <v>355</v>
      </c>
      <c r="BE592">
        <v>2</v>
      </c>
      <c r="BF592" t="b">
        <v>1</v>
      </c>
      <c r="BG592">
        <v>1657491600.54444</v>
      </c>
      <c r="BH592">
        <v>1669.69555555556</v>
      </c>
      <c r="BI592">
        <v>1760.72333333333</v>
      </c>
      <c r="BJ592">
        <v>23.2644888888889</v>
      </c>
      <c r="BK592">
        <v>16.2775222222222</v>
      </c>
      <c r="BL592">
        <v>1661.32444444444</v>
      </c>
      <c r="BM592">
        <v>22.9201333333333</v>
      </c>
      <c r="BN592">
        <v>499.988333333333</v>
      </c>
      <c r="BO592">
        <v>72.1714777777778</v>
      </c>
      <c r="BP592">
        <v>0.0224295555555556</v>
      </c>
      <c r="BQ592">
        <v>26.0212888888889</v>
      </c>
      <c r="BR592">
        <v>25.0041222222222</v>
      </c>
      <c r="BS592">
        <v>999.9</v>
      </c>
      <c r="BT592">
        <v>0</v>
      </c>
      <c r="BU592">
        <v>0</v>
      </c>
      <c r="BV592">
        <v>9971.66666666667</v>
      </c>
      <c r="BW592">
        <v>0</v>
      </c>
      <c r="BX592">
        <v>139.500777777778</v>
      </c>
      <c r="BY592">
        <v>-91.0272111111111</v>
      </c>
      <c r="BZ592">
        <v>1709.46666666667</v>
      </c>
      <c r="CA592">
        <v>1789.85777777778</v>
      </c>
      <c r="CB592">
        <v>6.98696777777778</v>
      </c>
      <c r="CC592">
        <v>1760.72333333333</v>
      </c>
      <c r="CD592">
        <v>16.2775222222222</v>
      </c>
      <c r="CE592">
        <v>1.67903222222222</v>
      </c>
      <c r="CF592">
        <v>1.17477222222222</v>
      </c>
      <c r="CG592">
        <v>14.7039111111111</v>
      </c>
      <c r="CH592">
        <v>9.28563222222222</v>
      </c>
      <c r="CI592">
        <v>1999.96777777778</v>
      </c>
      <c r="CJ592">
        <v>0.979993666666667</v>
      </c>
      <c r="CK592">
        <v>0.0200065111111111</v>
      </c>
      <c r="CL592">
        <v>0</v>
      </c>
      <c r="CM592">
        <v>2.4999</v>
      </c>
      <c r="CN592">
        <v>0</v>
      </c>
      <c r="CO592">
        <v>13626.5444444444</v>
      </c>
      <c r="CP592">
        <v>16705.0888888889</v>
      </c>
      <c r="CQ592">
        <v>47.187</v>
      </c>
      <c r="CR592">
        <v>48.25</v>
      </c>
      <c r="CS592">
        <v>48.25</v>
      </c>
      <c r="CT592">
        <v>46.451</v>
      </c>
      <c r="CU592">
        <v>46.2982222222222</v>
      </c>
      <c r="CV592">
        <v>1959.95777777778</v>
      </c>
      <c r="CW592">
        <v>40.01</v>
      </c>
      <c r="CX592">
        <v>0</v>
      </c>
      <c r="CY592">
        <v>1651558387.8</v>
      </c>
      <c r="CZ592">
        <v>0</v>
      </c>
      <c r="DA592">
        <v>0</v>
      </c>
      <c r="DB592" t="s">
        <v>356</v>
      </c>
      <c r="DC592">
        <v>1657298120.5</v>
      </c>
      <c r="DD592">
        <v>1657298120.5</v>
      </c>
      <c r="DE592">
        <v>0</v>
      </c>
      <c r="DF592">
        <v>1.391</v>
      </c>
      <c r="DG592">
        <v>0.035</v>
      </c>
      <c r="DH592">
        <v>2.39</v>
      </c>
      <c r="DI592">
        <v>0.104</v>
      </c>
      <c r="DJ592">
        <v>419</v>
      </c>
      <c r="DK592">
        <v>18</v>
      </c>
      <c r="DL592">
        <v>0.11</v>
      </c>
      <c r="DM592">
        <v>0.02</v>
      </c>
      <c r="DN592">
        <v>-90.92983</v>
      </c>
      <c r="DO592">
        <v>-1.80598874296421</v>
      </c>
      <c r="DP592">
        <v>0.337586460925197</v>
      </c>
      <c r="DQ592">
        <v>0</v>
      </c>
      <c r="DR592">
        <v>7.11208575</v>
      </c>
      <c r="DS592">
        <v>-0.796502476547838</v>
      </c>
      <c r="DT592">
        <v>0.0796240910116875</v>
      </c>
      <c r="DU592">
        <v>0</v>
      </c>
      <c r="DV592">
        <v>0</v>
      </c>
      <c r="DW592">
        <v>2</v>
      </c>
      <c r="DX592" t="s">
        <v>357</v>
      </c>
      <c r="DY592">
        <v>2.84385</v>
      </c>
      <c r="DZ592">
        <v>2.63881</v>
      </c>
      <c r="EA592">
        <v>0.184113</v>
      </c>
      <c r="EB592">
        <v>0.189814</v>
      </c>
      <c r="EC592">
        <v>0.080241</v>
      </c>
      <c r="ED592">
        <v>0.0623261</v>
      </c>
      <c r="EE592">
        <v>22808.9</v>
      </c>
      <c r="EF592">
        <v>19819.4</v>
      </c>
      <c r="EG592">
        <v>25039.3</v>
      </c>
      <c r="EH592">
        <v>23835.9</v>
      </c>
      <c r="EI592">
        <v>39335.9</v>
      </c>
      <c r="EJ592">
        <v>37023.5</v>
      </c>
      <c r="EK592">
        <v>45288.4</v>
      </c>
      <c r="EL592">
        <v>42551.1</v>
      </c>
      <c r="EM592">
        <v>1.76775</v>
      </c>
      <c r="EN592">
        <v>2.05292</v>
      </c>
      <c r="EO592">
        <v>0.0461936</v>
      </c>
      <c r="EP592">
        <v>0</v>
      </c>
      <c r="EQ592">
        <v>24.243</v>
      </c>
      <c r="ER592">
        <v>999.9</v>
      </c>
      <c r="ES592">
        <v>24.399</v>
      </c>
      <c r="ET592">
        <v>41.342</v>
      </c>
      <c r="EU592">
        <v>26.9179</v>
      </c>
      <c r="EV592">
        <v>51.3734</v>
      </c>
      <c r="EW592">
        <v>31.1819</v>
      </c>
      <c r="EX592">
        <v>2</v>
      </c>
      <c r="EY592">
        <v>0.128313</v>
      </c>
      <c r="EZ592">
        <v>1.73822</v>
      </c>
      <c r="FA592">
        <v>20.2379</v>
      </c>
      <c r="FB592">
        <v>5.23271</v>
      </c>
      <c r="FC592">
        <v>11.9908</v>
      </c>
      <c r="FD592">
        <v>4.9556</v>
      </c>
      <c r="FE592">
        <v>3.30395</v>
      </c>
      <c r="FF592">
        <v>351.2</v>
      </c>
      <c r="FG592">
        <v>9999</v>
      </c>
      <c r="FH592">
        <v>9999</v>
      </c>
      <c r="FI592">
        <v>6434.1</v>
      </c>
      <c r="FJ592">
        <v>1.86816</v>
      </c>
      <c r="FK592">
        <v>1.86401</v>
      </c>
      <c r="FL592">
        <v>1.87143</v>
      </c>
      <c r="FM592">
        <v>1.86257</v>
      </c>
      <c r="FN592">
        <v>1.86188</v>
      </c>
      <c r="FO592">
        <v>1.86829</v>
      </c>
      <c r="FP592">
        <v>1.85841</v>
      </c>
      <c r="FQ592">
        <v>1.86462</v>
      </c>
      <c r="FR592">
        <v>5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8.42</v>
      </c>
      <c r="GF592">
        <v>0.3444</v>
      </c>
      <c r="GG592">
        <v>2.14445261950712</v>
      </c>
      <c r="GH592">
        <v>0.00524579190152856</v>
      </c>
      <c r="GI592">
        <v>-2.61795653493914e-06</v>
      </c>
      <c r="GJ592">
        <v>1.03317073579164e-09</v>
      </c>
      <c r="GK592">
        <v>-0.0325879594738201</v>
      </c>
      <c r="GL592">
        <v>-0.0124659139965973</v>
      </c>
      <c r="GM592">
        <v>0.00156445697122576</v>
      </c>
      <c r="GN592">
        <v>-1.32223106024955e-05</v>
      </c>
      <c r="GO592">
        <v>14</v>
      </c>
      <c r="GP592">
        <v>2225</v>
      </c>
      <c r="GQ592">
        <v>3</v>
      </c>
      <c r="GR592">
        <v>45</v>
      </c>
      <c r="GS592">
        <v>3224.7</v>
      </c>
      <c r="GT592">
        <v>3224.7</v>
      </c>
      <c r="GU592">
        <v>4.0686</v>
      </c>
      <c r="GV592">
        <v>2.37427</v>
      </c>
      <c r="GW592">
        <v>1.99829</v>
      </c>
      <c r="GX592">
        <v>2.70386</v>
      </c>
      <c r="GY592">
        <v>2.09351</v>
      </c>
      <c r="GZ592">
        <v>2.37305</v>
      </c>
      <c r="HA592">
        <v>44.4735</v>
      </c>
      <c r="HB592">
        <v>13.6242</v>
      </c>
      <c r="HC592">
        <v>18</v>
      </c>
      <c r="HD592">
        <v>430.297</v>
      </c>
      <c r="HE592">
        <v>612.876</v>
      </c>
      <c r="HF592">
        <v>22.9623</v>
      </c>
      <c r="HG592">
        <v>29.4025</v>
      </c>
      <c r="HH592">
        <v>29.9982</v>
      </c>
      <c r="HI592">
        <v>29.5683</v>
      </c>
      <c r="HJ592">
        <v>29.5414</v>
      </c>
      <c r="HK592">
        <v>81.3993</v>
      </c>
      <c r="HL592">
        <v>41.3011</v>
      </c>
      <c r="HM592">
        <v>0</v>
      </c>
      <c r="HN592">
        <v>22.9375</v>
      </c>
      <c r="HO592">
        <v>1792.43</v>
      </c>
      <c r="HP592">
        <v>16.4712</v>
      </c>
      <c r="HQ592">
        <v>95.8344</v>
      </c>
      <c r="HR592">
        <v>100.014</v>
      </c>
    </row>
    <row r="593" spans="1:226">
      <c r="A593">
        <v>577</v>
      </c>
      <c r="B593">
        <v>1657491608.6</v>
      </c>
      <c r="C593">
        <v>5139.09999990463</v>
      </c>
      <c r="D593" t="s">
        <v>1517</v>
      </c>
      <c r="E593" t="s">
        <v>1518</v>
      </c>
      <c r="F593">
        <v>5</v>
      </c>
      <c r="G593" t="s">
        <v>1306</v>
      </c>
      <c r="H593" t="s">
        <v>354</v>
      </c>
      <c r="I593">
        <v>1657491605.85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1806.71403241261</v>
      </c>
      <c r="AK593">
        <v>1735.67145454545</v>
      </c>
      <c r="AL593">
        <v>3.48486499978626</v>
      </c>
      <c r="AM593">
        <v>66.5686079850961</v>
      </c>
      <c r="AN593">
        <f>(AP593 - AO593 + BO593*1E3/(8.314*(BQ593+273.15)) * AR593/BN593 * AQ593) * BN593/(100*BB593) * 1000/(1000 - AP593)</f>
        <v>0</v>
      </c>
      <c r="AO593">
        <v>16.3314032455828</v>
      </c>
      <c r="AP593">
        <v>23.2649951515152</v>
      </c>
      <c r="AQ593">
        <v>-0.000343447614864562</v>
      </c>
      <c r="AR593">
        <v>77.6826224575981</v>
      </c>
      <c r="AS593">
        <v>14</v>
      </c>
      <c r="AT593">
        <v>3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6</v>
      </c>
      <c r="BC593">
        <v>0.5</v>
      </c>
      <c r="BD593" t="s">
        <v>355</v>
      </c>
      <c r="BE593">
        <v>2</v>
      </c>
      <c r="BF593" t="b">
        <v>1</v>
      </c>
      <c r="BG593">
        <v>1657491605.85</v>
      </c>
      <c r="BH593">
        <v>1687.602</v>
      </c>
      <c r="BI593">
        <v>1778.515</v>
      </c>
      <c r="BJ593">
        <v>23.26504</v>
      </c>
      <c r="BK593">
        <v>16.3488</v>
      </c>
      <c r="BL593">
        <v>1679.139</v>
      </c>
      <c r="BM593">
        <v>22.92067</v>
      </c>
      <c r="BN593">
        <v>499.9892</v>
      </c>
      <c r="BO593">
        <v>72.17205</v>
      </c>
      <c r="BP593">
        <v>0.02255956</v>
      </c>
      <c r="BQ593">
        <v>26.02049</v>
      </c>
      <c r="BR593">
        <v>24.99863</v>
      </c>
      <c r="BS593">
        <v>999.9</v>
      </c>
      <c r="BT593">
        <v>0</v>
      </c>
      <c r="BU593">
        <v>0</v>
      </c>
      <c r="BV593">
        <v>9982.495</v>
      </c>
      <c r="BW593">
        <v>0</v>
      </c>
      <c r="BX593">
        <v>139.0553</v>
      </c>
      <c r="BY593">
        <v>-90.91309</v>
      </c>
      <c r="BZ593">
        <v>1727.798</v>
      </c>
      <c r="CA593">
        <v>1808.076</v>
      </c>
      <c r="CB593">
        <v>6.916244</v>
      </c>
      <c r="CC593">
        <v>1778.515</v>
      </c>
      <c r="CD593">
        <v>16.3488</v>
      </c>
      <c r="CE593">
        <v>1.679086</v>
      </c>
      <c r="CF593">
        <v>1.179926</v>
      </c>
      <c r="CG593">
        <v>14.70443</v>
      </c>
      <c r="CH593">
        <v>9.350656</v>
      </c>
      <c r="CI593">
        <v>1999.992</v>
      </c>
      <c r="CJ593">
        <v>0.9799939</v>
      </c>
      <c r="CK593">
        <v>0.02000627</v>
      </c>
      <c r="CL593">
        <v>0</v>
      </c>
      <c r="CM593">
        <v>2.31781</v>
      </c>
      <c r="CN593">
        <v>0</v>
      </c>
      <c r="CO593">
        <v>13623.43</v>
      </c>
      <c r="CP593">
        <v>16705.31</v>
      </c>
      <c r="CQ593">
        <v>47.1746</v>
      </c>
      <c r="CR593">
        <v>48.25</v>
      </c>
      <c r="CS593">
        <v>48.25</v>
      </c>
      <c r="CT593">
        <v>46.437</v>
      </c>
      <c r="CU593">
        <v>46.25</v>
      </c>
      <c r="CV593">
        <v>1959.982</v>
      </c>
      <c r="CW593">
        <v>40.01</v>
      </c>
      <c r="CX593">
        <v>0</v>
      </c>
      <c r="CY593">
        <v>1651558393.2</v>
      </c>
      <c r="CZ593">
        <v>0</v>
      </c>
      <c r="DA593">
        <v>0</v>
      </c>
      <c r="DB593" t="s">
        <v>356</v>
      </c>
      <c r="DC593">
        <v>1657298120.5</v>
      </c>
      <c r="DD593">
        <v>1657298120.5</v>
      </c>
      <c r="DE593">
        <v>0</v>
      </c>
      <c r="DF593">
        <v>1.391</v>
      </c>
      <c r="DG593">
        <v>0.035</v>
      </c>
      <c r="DH593">
        <v>2.39</v>
      </c>
      <c r="DI593">
        <v>0.104</v>
      </c>
      <c r="DJ593">
        <v>419</v>
      </c>
      <c r="DK593">
        <v>18</v>
      </c>
      <c r="DL593">
        <v>0.11</v>
      </c>
      <c r="DM593">
        <v>0.02</v>
      </c>
      <c r="DN593">
        <v>-91.00611</v>
      </c>
      <c r="DO593">
        <v>0.839864915572362</v>
      </c>
      <c r="DP593">
        <v>0.209944576972114</v>
      </c>
      <c r="DQ593">
        <v>0</v>
      </c>
      <c r="DR593">
        <v>7.04705625</v>
      </c>
      <c r="DS593">
        <v>-0.958486266416519</v>
      </c>
      <c r="DT593">
        <v>0.0929746213137623</v>
      </c>
      <c r="DU593">
        <v>0</v>
      </c>
      <c r="DV593">
        <v>0</v>
      </c>
      <c r="DW593">
        <v>2</v>
      </c>
      <c r="DX593" t="s">
        <v>357</v>
      </c>
      <c r="DY593">
        <v>2.84428</v>
      </c>
      <c r="DZ593">
        <v>2.63897</v>
      </c>
      <c r="EA593">
        <v>0.185334</v>
      </c>
      <c r="EB593">
        <v>0.191021</v>
      </c>
      <c r="EC593">
        <v>0.0802383</v>
      </c>
      <c r="ED593">
        <v>0.0625698</v>
      </c>
      <c r="EE593">
        <v>22776.4</v>
      </c>
      <c r="EF593">
        <v>19791.1</v>
      </c>
      <c r="EG593">
        <v>25041</v>
      </c>
      <c r="EH593">
        <v>23837.2</v>
      </c>
      <c r="EI593">
        <v>39338.7</v>
      </c>
      <c r="EJ593">
        <v>37015.9</v>
      </c>
      <c r="EK593">
        <v>45291.5</v>
      </c>
      <c r="EL593">
        <v>42553.4</v>
      </c>
      <c r="EM593">
        <v>1.76815</v>
      </c>
      <c r="EN593">
        <v>2.05323</v>
      </c>
      <c r="EO593">
        <v>0.0474416</v>
      </c>
      <c r="EP593">
        <v>0</v>
      </c>
      <c r="EQ593">
        <v>24.225</v>
      </c>
      <c r="ER593">
        <v>999.9</v>
      </c>
      <c r="ES593">
        <v>24.399</v>
      </c>
      <c r="ET593">
        <v>41.312</v>
      </c>
      <c r="EU593">
        <v>26.8725</v>
      </c>
      <c r="EV593">
        <v>51.2934</v>
      </c>
      <c r="EW593">
        <v>31.262</v>
      </c>
      <c r="EX593">
        <v>2</v>
      </c>
      <c r="EY593">
        <v>0.126557</v>
      </c>
      <c r="EZ593">
        <v>1.86665</v>
      </c>
      <c r="FA593">
        <v>20.2362</v>
      </c>
      <c r="FB593">
        <v>5.23197</v>
      </c>
      <c r="FC593">
        <v>11.9908</v>
      </c>
      <c r="FD593">
        <v>4.95545</v>
      </c>
      <c r="FE593">
        <v>3.3039</v>
      </c>
      <c r="FF593">
        <v>351.2</v>
      </c>
      <c r="FG593">
        <v>9999</v>
      </c>
      <c r="FH593">
        <v>9999</v>
      </c>
      <c r="FI593">
        <v>6434.4</v>
      </c>
      <c r="FJ593">
        <v>1.86816</v>
      </c>
      <c r="FK593">
        <v>1.86401</v>
      </c>
      <c r="FL593">
        <v>1.87143</v>
      </c>
      <c r="FM593">
        <v>1.86259</v>
      </c>
      <c r="FN593">
        <v>1.86188</v>
      </c>
      <c r="FO593">
        <v>1.86829</v>
      </c>
      <c r="FP593">
        <v>1.8584</v>
      </c>
      <c r="FQ593">
        <v>1.86462</v>
      </c>
      <c r="FR593">
        <v>5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8.52</v>
      </c>
      <c r="GF593">
        <v>0.3443</v>
      </c>
      <c r="GG593">
        <v>2.14445261950712</v>
      </c>
      <c r="GH593">
        <v>0.00524579190152856</v>
      </c>
      <c r="GI593">
        <v>-2.61795653493914e-06</v>
      </c>
      <c r="GJ593">
        <v>1.03317073579164e-09</v>
      </c>
      <c r="GK593">
        <v>-0.0325879594738201</v>
      </c>
      <c r="GL593">
        <v>-0.0124659139965973</v>
      </c>
      <c r="GM593">
        <v>0.00156445697122576</v>
      </c>
      <c r="GN593">
        <v>-1.32223106024955e-05</v>
      </c>
      <c r="GO593">
        <v>14</v>
      </c>
      <c r="GP593">
        <v>2225</v>
      </c>
      <c r="GQ593">
        <v>3</v>
      </c>
      <c r="GR593">
        <v>45</v>
      </c>
      <c r="GS593">
        <v>3224.8</v>
      </c>
      <c r="GT593">
        <v>3224.8</v>
      </c>
      <c r="GU593">
        <v>4.0979</v>
      </c>
      <c r="GV593">
        <v>2.37183</v>
      </c>
      <c r="GW593">
        <v>1.99829</v>
      </c>
      <c r="GX593">
        <v>2.70386</v>
      </c>
      <c r="GY593">
        <v>2.09351</v>
      </c>
      <c r="GZ593">
        <v>2.44263</v>
      </c>
      <c r="HA593">
        <v>44.4735</v>
      </c>
      <c r="HB593">
        <v>13.6417</v>
      </c>
      <c r="HC593">
        <v>18</v>
      </c>
      <c r="HD593">
        <v>430.36</v>
      </c>
      <c r="HE593">
        <v>612.846</v>
      </c>
      <c r="HF593">
        <v>22.9684</v>
      </c>
      <c r="HG593">
        <v>29.3747</v>
      </c>
      <c r="HH593">
        <v>29.9984</v>
      </c>
      <c r="HI593">
        <v>29.5439</v>
      </c>
      <c r="HJ593">
        <v>29.5163</v>
      </c>
      <c r="HK593">
        <v>82.0398</v>
      </c>
      <c r="HL593">
        <v>41.0087</v>
      </c>
      <c r="HM593">
        <v>0</v>
      </c>
      <c r="HN593">
        <v>22.9535</v>
      </c>
      <c r="HO593">
        <v>1805.83</v>
      </c>
      <c r="HP593">
        <v>16.5327</v>
      </c>
      <c r="HQ593">
        <v>95.841</v>
      </c>
      <c r="HR593">
        <v>100.019</v>
      </c>
    </row>
    <row r="594" spans="1:226">
      <c r="A594">
        <v>578</v>
      </c>
      <c r="B594">
        <v>1657491613.6</v>
      </c>
      <c r="C594">
        <v>5144.09999990463</v>
      </c>
      <c r="D594" t="s">
        <v>1519</v>
      </c>
      <c r="E594" t="s">
        <v>1520</v>
      </c>
      <c r="F594">
        <v>5</v>
      </c>
      <c r="G594" t="s">
        <v>1306</v>
      </c>
      <c r="H594" t="s">
        <v>354</v>
      </c>
      <c r="I594">
        <v>1657491611.1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1824.26080743755</v>
      </c>
      <c r="AK594">
        <v>1752.89957575758</v>
      </c>
      <c r="AL594">
        <v>3.43398991162779</v>
      </c>
      <c r="AM594">
        <v>66.5686079850961</v>
      </c>
      <c r="AN594">
        <f>(AP594 - AO594 + BO594*1E3/(8.314*(BQ594+273.15)) * AR594/BN594 * AQ594) * BN594/(100*BB594) * 1000/(1000 - AP594)</f>
        <v>0</v>
      </c>
      <c r="AO594">
        <v>16.4004536051559</v>
      </c>
      <c r="AP594">
        <v>23.2541612121212</v>
      </c>
      <c r="AQ594">
        <v>-0.000211234164634919</v>
      </c>
      <c r="AR594">
        <v>77.6826224575981</v>
      </c>
      <c r="AS594">
        <v>14</v>
      </c>
      <c r="AT594">
        <v>3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6</v>
      </c>
      <c r="BC594">
        <v>0.5</v>
      </c>
      <c r="BD594" t="s">
        <v>355</v>
      </c>
      <c r="BE594">
        <v>2</v>
      </c>
      <c r="BF594" t="b">
        <v>1</v>
      </c>
      <c r="BG594">
        <v>1657491611.1</v>
      </c>
      <c r="BH594">
        <v>1705.39555555556</v>
      </c>
      <c r="BI594">
        <v>1796.29</v>
      </c>
      <c r="BJ594">
        <v>23.2594888888889</v>
      </c>
      <c r="BK594">
        <v>16.4128777777778</v>
      </c>
      <c r="BL594">
        <v>1696.84111111111</v>
      </c>
      <c r="BM594">
        <v>22.9153333333333</v>
      </c>
      <c r="BN594">
        <v>499.997555555556</v>
      </c>
      <c r="BO594">
        <v>72.1716444444444</v>
      </c>
      <c r="BP594">
        <v>0.0223507555555556</v>
      </c>
      <c r="BQ594">
        <v>26.0153111111111</v>
      </c>
      <c r="BR594">
        <v>25.0052</v>
      </c>
      <c r="BS594">
        <v>999.9</v>
      </c>
      <c r="BT594">
        <v>0</v>
      </c>
      <c r="BU594">
        <v>0</v>
      </c>
      <c r="BV594">
        <v>9984.30555555555</v>
      </c>
      <c r="BW594">
        <v>0</v>
      </c>
      <c r="BX594">
        <v>138.896333333333</v>
      </c>
      <c r="BY594">
        <v>-90.8936555555555</v>
      </c>
      <c r="BZ594">
        <v>1746.00555555556</v>
      </c>
      <c r="CA594">
        <v>1826.26222222222</v>
      </c>
      <c r="CB594">
        <v>6.84662777777778</v>
      </c>
      <c r="CC594">
        <v>1796.29</v>
      </c>
      <c r="CD594">
        <v>16.4128777777778</v>
      </c>
      <c r="CE594">
        <v>1.67867666666667</v>
      </c>
      <c r="CF594">
        <v>1.18454333333333</v>
      </c>
      <c r="CG594">
        <v>14.7006333333333</v>
      </c>
      <c r="CH594">
        <v>9.40870111111111</v>
      </c>
      <c r="CI594">
        <v>1999.97222222222</v>
      </c>
      <c r="CJ594">
        <v>0.979993666666667</v>
      </c>
      <c r="CK594">
        <v>0.0200065111111111</v>
      </c>
      <c r="CL594">
        <v>0</v>
      </c>
      <c r="CM594">
        <v>2.54855555555556</v>
      </c>
      <c r="CN594">
        <v>0</v>
      </c>
      <c r="CO594">
        <v>13619.5666666667</v>
      </c>
      <c r="CP594">
        <v>16705.1444444444</v>
      </c>
      <c r="CQ594">
        <v>47.125</v>
      </c>
      <c r="CR594">
        <v>48.25</v>
      </c>
      <c r="CS594">
        <v>48.25</v>
      </c>
      <c r="CT594">
        <v>46.437</v>
      </c>
      <c r="CU594">
        <v>46.25</v>
      </c>
      <c r="CV594">
        <v>1959.96222222222</v>
      </c>
      <c r="CW594">
        <v>40.01</v>
      </c>
      <c r="CX594">
        <v>0</v>
      </c>
      <c r="CY594">
        <v>1651558398</v>
      </c>
      <c r="CZ594">
        <v>0</v>
      </c>
      <c r="DA594">
        <v>0</v>
      </c>
      <c r="DB594" t="s">
        <v>356</v>
      </c>
      <c r="DC594">
        <v>1657298120.5</v>
      </c>
      <c r="DD594">
        <v>1657298120.5</v>
      </c>
      <c r="DE594">
        <v>0</v>
      </c>
      <c r="DF594">
        <v>1.391</v>
      </c>
      <c r="DG594">
        <v>0.035</v>
      </c>
      <c r="DH594">
        <v>2.39</v>
      </c>
      <c r="DI594">
        <v>0.104</v>
      </c>
      <c r="DJ594">
        <v>419</v>
      </c>
      <c r="DK594">
        <v>18</v>
      </c>
      <c r="DL594">
        <v>0.11</v>
      </c>
      <c r="DM594">
        <v>0.02</v>
      </c>
      <c r="DN594">
        <v>-90.97563</v>
      </c>
      <c r="DO594">
        <v>-0.118881050656568</v>
      </c>
      <c r="DP594">
        <v>0.190051081554407</v>
      </c>
      <c r="DQ594">
        <v>0</v>
      </c>
      <c r="DR594">
        <v>6.9703355</v>
      </c>
      <c r="DS594">
        <v>-0.911855234521588</v>
      </c>
      <c r="DT594">
        <v>0.0884980190159644</v>
      </c>
      <c r="DU594">
        <v>0</v>
      </c>
      <c r="DV594">
        <v>0</v>
      </c>
      <c r="DW594">
        <v>2</v>
      </c>
      <c r="DX594" t="s">
        <v>357</v>
      </c>
      <c r="DY594">
        <v>2.8445</v>
      </c>
      <c r="DZ594">
        <v>2.63836</v>
      </c>
      <c r="EA594">
        <v>0.186424</v>
      </c>
      <c r="EB594">
        <v>0.192027</v>
      </c>
      <c r="EC594">
        <v>0.0802181</v>
      </c>
      <c r="ED594">
        <v>0.0627137</v>
      </c>
      <c r="EE594">
        <v>22747.3</v>
      </c>
      <c r="EF594">
        <v>19767.8</v>
      </c>
      <c r="EG594">
        <v>25042.4</v>
      </c>
      <c r="EH594">
        <v>23838.7</v>
      </c>
      <c r="EI594">
        <v>39341.7</v>
      </c>
      <c r="EJ594">
        <v>37012.7</v>
      </c>
      <c r="EK594">
        <v>45293.8</v>
      </c>
      <c r="EL594">
        <v>42556.1</v>
      </c>
      <c r="EM594">
        <v>1.76868</v>
      </c>
      <c r="EN594">
        <v>2.0537</v>
      </c>
      <c r="EO594">
        <v>0.0482425</v>
      </c>
      <c r="EP594">
        <v>0</v>
      </c>
      <c r="EQ594">
        <v>24.2099</v>
      </c>
      <c r="ER594">
        <v>999.9</v>
      </c>
      <c r="ES594">
        <v>24.399</v>
      </c>
      <c r="ET594">
        <v>41.312</v>
      </c>
      <c r="EU594">
        <v>26.8732</v>
      </c>
      <c r="EV594">
        <v>51.2734</v>
      </c>
      <c r="EW594">
        <v>31.1739</v>
      </c>
      <c r="EX594">
        <v>2</v>
      </c>
      <c r="EY594">
        <v>0.124893</v>
      </c>
      <c r="EZ594">
        <v>1.89117</v>
      </c>
      <c r="FA594">
        <v>20.2359</v>
      </c>
      <c r="FB594">
        <v>5.23256</v>
      </c>
      <c r="FC594">
        <v>11.9917</v>
      </c>
      <c r="FD594">
        <v>4.95575</v>
      </c>
      <c r="FE594">
        <v>3.30393</v>
      </c>
      <c r="FF594">
        <v>351.2</v>
      </c>
      <c r="FG594">
        <v>9999</v>
      </c>
      <c r="FH594">
        <v>9999</v>
      </c>
      <c r="FI594">
        <v>6434.4</v>
      </c>
      <c r="FJ594">
        <v>1.86817</v>
      </c>
      <c r="FK594">
        <v>1.86401</v>
      </c>
      <c r="FL594">
        <v>1.87145</v>
      </c>
      <c r="FM594">
        <v>1.8626</v>
      </c>
      <c r="FN594">
        <v>1.86188</v>
      </c>
      <c r="FO594">
        <v>1.86829</v>
      </c>
      <c r="FP594">
        <v>1.8584</v>
      </c>
      <c r="FQ594">
        <v>1.86462</v>
      </c>
      <c r="FR594">
        <v>5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8.6</v>
      </c>
      <c r="GF594">
        <v>0.344</v>
      </c>
      <c r="GG594">
        <v>2.14445261950712</v>
      </c>
      <c r="GH594">
        <v>0.00524579190152856</v>
      </c>
      <c r="GI594">
        <v>-2.61795653493914e-06</v>
      </c>
      <c r="GJ594">
        <v>1.03317073579164e-09</v>
      </c>
      <c r="GK594">
        <v>-0.0325879594738201</v>
      </c>
      <c r="GL594">
        <v>-0.0124659139965973</v>
      </c>
      <c r="GM594">
        <v>0.00156445697122576</v>
      </c>
      <c r="GN594">
        <v>-1.32223106024955e-05</v>
      </c>
      <c r="GO594">
        <v>14</v>
      </c>
      <c r="GP594">
        <v>2225</v>
      </c>
      <c r="GQ594">
        <v>3</v>
      </c>
      <c r="GR594">
        <v>45</v>
      </c>
      <c r="GS594">
        <v>3224.9</v>
      </c>
      <c r="GT594">
        <v>3224.9</v>
      </c>
      <c r="GU594">
        <v>4.12354</v>
      </c>
      <c r="GV594">
        <v>2.37305</v>
      </c>
      <c r="GW594">
        <v>1.99829</v>
      </c>
      <c r="GX594">
        <v>2.70264</v>
      </c>
      <c r="GY594">
        <v>2.09351</v>
      </c>
      <c r="GZ594">
        <v>2.39502</v>
      </c>
      <c r="HA594">
        <v>44.4177</v>
      </c>
      <c r="HB594">
        <v>13.6242</v>
      </c>
      <c r="HC594">
        <v>18</v>
      </c>
      <c r="HD594">
        <v>430.514</v>
      </c>
      <c r="HE594">
        <v>612.986</v>
      </c>
      <c r="HF594">
        <v>22.9691</v>
      </c>
      <c r="HG594">
        <v>29.3495</v>
      </c>
      <c r="HH594">
        <v>29.9985</v>
      </c>
      <c r="HI594">
        <v>29.5224</v>
      </c>
      <c r="HJ594">
        <v>29.4941</v>
      </c>
      <c r="HK594">
        <v>82.523</v>
      </c>
      <c r="HL594">
        <v>40.7318</v>
      </c>
      <c r="HM594">
        <v>0</v>
      </c>
      <c r="HN594">
        <v>22.9616</v>
      </c>
      <c r="HO594">
        <v>1825.95</v>
      </c>
      <c r="HP594">
        <v>16.6143</v>
      </c>
      <c r="HQ594">
        <v>95.846</v>
      </c>
      <c r="HR594">
        <v>100.026</v>
      </c>
    </row>
    <row r="595" spans="1:226">
      <c r="A595">
        <v>579</v>
      </c>
      <c r="B595">
        <v>1657491618.6</v>
      </c>
      <c r="C595">
        <v>5149.09999990463</v>
      </c>
      <c r="D595" t="s">
        <v>1521</v>
      </c>
      <c r="E595" t="s">
        <v>1522</v>
      </c>
      <c r="F595">
        <v>5</v>
      </c>
      <c r="G595" t="s">
        <v>1306</v>
      </c>
      <c r="H595" t="s">
        <v>354</v>
      </c>
      <c r="I595">
        <v>1657491615.8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1840.57001896072</v>
      </c>
      <c r="AK595">
        <v>1769.72545454545</v>
      </c>
      <c r="AL595">
        <v>3.32825486786875</v>
      </c>
      <c r="AM595">
        <v>66.5686079850961</v>
      </c>
      <c r="AN595">
        <f>(AP595 - AO595 + BO595*1E3/(8.314*(BQ595+273.15)) * AR595/BN595 * AQ595) * BN595/(100*BB595) * 1000/(1000 - AP595)</f>
        <v>0</v>
      </c>
      <c r="AO595">
        <v>16.4562245951066</v>
      </c>
      <c r="AP595">
        <v>23.2388975757576</v>
      </c>
      <c r="AQ595">
        <v>-0.000281495149038056</v>
      </c>
      <c r="AR595">
        <v>77.6826224575981</v>
      </c>
      <c r="AS595">
        <v>14</v>
      </c>
      <c r="AT595">
        <v>3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6</v>
      </c>
      <c r="BC595">
        <v>0.5</v>
      </c>
      <c r="BD595" t="s">
        <v>355</v>
      </c>
      <c r="BE595">
        <v>2</v>
      </c>
      <c r="BF595" t="b">
        <v>1</v>
      </c>
      <c r="BG595">
        <v>1657491615.8</v>
      </c>
      <c r="BH595">
        <v>1721.127</v>
      </c>
      <c r="BI595">
        <v>1811.318</v>
      </c>
      <c r="BJ595">
        <v>23.24797</v>
      </c>
      <c r="BK595">
        <v>16.46948</v>
      </c>
      <c r="BL595">
        <v>1712.49</v>
      </c>
      <c r="BM595">
        <v>22.90423</v>
      </c>
      <c r="BN595">
        <v>499.9751</v>
      </c>
      <c r="BO595">
        <v>72.17138</v>
      </c>
      <c r="BP595">
        <v>0.022001</v>
      </c>
      <c r="BQ595">
        <v>26.01235</v>
      </c>
      <c r="BR595">
        <v>25.00482</v>
      </c>
      <c r="BS595">
        <v>999.9</v>
      </c>
      <c r="BT595">
        <v>0</v>
      </c>
      <c r="BU595">
        <v>0</v>
      </c>
      <c r="BV595">
        <v>9999.175</v>
      </c>
      <c r="BW595">
        <v>0</v>
      </c>
      <c r="BX595">
        <v>139.0275</v>
      </c>
      <c r="BY595">
        <v>-90.19076</v>
      </c>
      <c r="BZ595">
        <v>1762.091</v>
      </c>
      <c r="CA595">
        <v>1841.65</v>
      </c>
      <c r="CB595">
        <v>6.778494</v>
      </c>
      <c r="CC595">
        <v>1811.318</v>
      </c>
      <c r="CD595">
        <v>16.46948</v>
      </c>
      <c r="CE595">
        <v>1.677837</v>
      </c>
      <c r="CF595">
        <v>1.188622</v>
      </c>
      <c r="CG595">
        <v>14.6929</v>
      </c>
      <c r="CH595">
        <v>9.459813</v>
      </c>
      <c r="CI595">
        <v>2000.001</v>
      </c>
      <c r="CJ595">
        <v>0.9799936</v>
      </c>
      <c r="CK595">
        <v>0.02000658</v>
      </c>
      <c r="CL595">
        <v>0</v>
      </c>
      <c r="CM595">
        <v>2.51441</v>
      </c>
      <c r="CN595">
        <v>0</v>
      </c>
      <c r="CO595">
        <v>13617.15</v>
      </c>
      <c r="CP595">
        <v>16705.36</v>
      </c>
      <c r="CQ595">
        <v>47.125</v>
      </c>
      <c r="CR595">
        <v>48.2059</v>
      </c>
      <c r="CS595">
        <v>48.2311</v>
      </c>
      <c r="CT595">
        <v>46.4308</v>
      </c>
      <c r="CU595">
        <v>46.25</v>
      </c>
      <c r="CV595">
        <v>1959.99</v>
      </c>
      <c r="CW595">
        <v>40.011</v>
      </c>
      <c r="CX595">
        <v>0</v>
      </c>
      <c r="CY595">
        <v>1651558403.4</v>
      </c>
      <c r="CZ595">
        <v>0</v>
      </c>
      <c r="DA595">
        <v>0</v>
      </c>
      <c r="DB595" t="s">
        <v>356</v>
      </c>
      <c r="DC595">
        <v>1657298120.5</v>
      </c>
      <c r="DD595">
        <v>1657298120.5</v>
      </c>
      <c r="DE595">
        <v>0</v>
      </c>
      <c r="DF595">
        <v>1.391</v>
      </c>
      <c r="DG595">
        <v>0.035</v>
      </c>
      <c r="DH595">
        <v>2.39</v>
      </c>
      <c r="DI595">
        <v>0.104</v>
      </c>
      <c r="DJ595">
        <v>419</v>
      </c>
      <c r="DK595">
        <v>18</v>
      </c>
      <c r="DL595">
        <v>0.11</v>
      </c>
      <c r="DM595">
        <v>0.02</v>
      </c>
      <c r="DN595">
        <v>-90.802945</v>
      </c>
      <c r="DO595">
        <v>2.5644202626643</v>
      </c>
      <c r="DP595">
        <v>0.354682075914473</v>
      </c>
      <c r="DQ595">
        <v>0</v>
      </c>
      <c r="DR595">
        <v>6.895697</v>
      </c>
      <c r="DS595">
        <v>-0.809019962476548</v>
      </c>
      <c r="DT595">
        <v>0.0779881610630742</v>
      </c>
      <c r="DU595">
        <v>0</v>
      </c>
      <c r="DV595">
        <v>0</v>
      </c>
      <c r="DW595">
        <v>2</v>
      </c>
      <c r="DX595" t="s">
        <v>357</v>
      </c>
      <c r="DY595">
        <v>2.84441</v>
      </c>
      <c r="DZ595">
        <v>2.63859</v>
      </c>
      <c r="EA595">
        <v>0.187482</v>
      </c>
      <c r="EB595">
        <v>0.19304</v>
      </c>
      <c r="EC595">
        <v>0.0801868</v>
      </c>
      <c r="ED595">
        <v>0.0629127</v>
      </c>
      <c r="EE595">
        <v>22719.2</v>
      </c>
      <c r="EF595">
        <v>19744.3</v>
      </c>
      <c r="EG595">
        <v>25044</v>
      </c>
      <c r="EH595">
        <v>23840.1</v>
      </c>
      <c r="EI595">
        <v>39345.1</v>
      </c>
      <c r="EJ595">
        <v>37006.4</v>
      </c>
      <c r="EK595">
        <v>45296.1</v>
      </c>
      <c r="EL595">
        <v>42557.9</v>
      </c>
      <c r="EM595">
        <v>1.769</v>
      </c>
      <c r="EN595">
        <v>2.05428</v>
      </c>
      <c r="EO595">
        <v>0.0491738</v>
      </c>
      <c r="EP595">
        <v>0</v>
      </c>
      <c r="EQ595">
        <v>24.1968</v>
      </c>
      <c r="ER595">
        <v>999.9</v>
      </c>
      <c r="ES595">
        <v>24.374</v>
      </c>
      <c r="ET595">
        <v>41.301</v>
      </c>
      <c r="EU595">
        <v>26.8329</v>
      </c>
      <c r="EV595">
        <v>51.3434</v>
      </c>
      <c r="EW595">
        <v>31.2821</v>
      </c>
      <c r="EX595">
        <v>2</v>
      </c>
      <c r="EY595">
        <v>0.123168</v>
      </c>
      <c r="EZ595">
        <v>1.90959</v>
      </c>
      <c r="FA595">
        <v>20.2358</v>
      </c>
      <c r="FB595">
        <v>5.23271</v>
      </c>
      <c r="FC595">
        <v>11.9912</v>
      </c>
      <c r="FD595">
        <v>4.95565</v>
      </c>
      <c r="FE595">
        <v>3.304</v>
      </c>
      <c r="FF595">
        <v>351.2</v>
      </c>
      <c r="FG595">
        <v>9999</v>
      </c>
      <c r="FH595">
        <v>9999</v>
      </c>
      <c r="FI595">
        <v>6434.7</v>
      </c>
      <c r="FJ595">
        <v>1.86817</v>
      </c>
      <c r="FK595">
        <v>1.86401</v>
      </c>
      <c r="FL595">
        <v>1.87137</v>
      </c>
      <c r="FM595">
        <v>1.86258</v>
      </c>
      <c r="FN595">
        <v>1.86188</v>
      </c>
      <c r="FO595">
        <v>1.86829</v>
      </c>
      <c r="FP595">
        <v>1.8584</v>
      </c>
      <c r="FQ595">
        <v>1.86462</v>
      </c>
      <c r="FR595">
        <v>5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8.69</v>
      </c>
      <c r="GF595">
        <v>0.3434</v>
      </c>
      <c r="GG595">
        <v>2.14445261950712</v>
      </c>
      <c r="GH595">
        <v>0.00524579190152856</v>
      </c>
      <c r="GI595">
        <v>-2.61795653493914e-06</v>
      </c>
      <c r="GJ595">
        <v>1.03317073579164e-09</v>
      </c>
      <c r="GK595">
        <v>-0.0325879594738201</v>
      </c>
      <c r="GL595">
        <v>-0.0124659139965973</v>
      </c>
      <c r="GM595">
        <v>0.00156445697122576</v>
      </c>
      <c r="GN595">
        <v>-1.32223106024955e-05</v>
      </c>
      <c r="GO595">
        <v>14</v>
      </c>
      <c r="GP595">
        <v>2225</v>
      </c>
      <c r="GQ595">
        <v>3</v>
      </c>
      <c r="GR595">
        <v>45</v>
      </c>
      <c r="GS595">
        <v>3225</v>
      </c>
      <c r="GT595">
        <v>3225</v>
      </c>
      <c r="GU595">
        <v>4.15161</v>
      </c>
      <c r="GV595">
        <v>2.36572</v>
      </c>
      <c r="GW595">
        <v>1.99829</v>
      </c>
      <c r="GX595">
        <v>2.70142</v>
      </c>
      <c r="GY595">
        <v>2.09351</v>
      </c>
      <c r="GZ595">
        <v>2.42432</v>
      </c>
      <c r="HA595">
        <v>44.3899</v>
      </c>
      <c r="HB595">
        <v>13.6329</v>
      </c>
      <c r="HC595">
        <v>18</v>
      </c>
      <c r="HD595">
        <v>430.549</v>
      </c>
      <c r="HE595">
        <v>613.205</v>
      </c>
      <c r="HF595">
        <v>22.9665</v>
      </c>
      <c r="HG595">
        <v>29.3242</v>
      </c>
      <c r="HH595">
        <v>29.9984</v>
      </c>
      <c r="HI595">
        <v>29.5004</v>
      </c>
      <c r="HJ595">
        <v>29.472</v>
      </c>
      <c r="HK595">
        <v>83.1015</v>
      </c>
      <c r="HL595">
        <v>40.1729</v>
      </c>
      <c r="HM595">
        <v>0</v>
      </c>
      <c r="HN595">
        <v>22.9583</v>
      </c>
      <c r="HO595">
        <v>1839.54</v>
      </c>
      <c r="HP595">
        <v>16.6928</v>
      </c>
      <c r="HQ595">
        <v>95.8513</v>
      </c>
      <c r="HR595">
        <v>100.03</v>
      </c>
    </row>
    <row r="596" spans="1:226">
      <c r="A596">
        <v>580</v>
      </c>
      <c r="B596">
        <v>1657491623.6</v>
      </c>
      <c r="C596">
        <v>5154.09999990463</v>
      </c>
      <c r="D596" t="s">
        <v>1523</v>
      </c>
      <c r="E596" t="s">
        <v>1524</v>
      </c>
      <c r="F596">
        <v>5</v>
      </c>
      <c r="G596" t="s">
        <v>1306</v>
      </c>
      <c r="H596" t="s">
        <v>354</v>
      </c>
      <c r="I596">
        <v>1657491621.1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1857.44591718633</v>
      </c>
      <c r="AK596">
        <v>1786.42127272727</v>
      </c>
      <c r="AL596">
        <v>3.34006141642045</v>
      </c>
      <c r="AM596">
        <v>66.5686079850961</v>
      </c>
      <c r="AN596">
        <f>(AP596 - AO596 + BO596*1E3/(8.314*(BQ596+273.15)) * AR596/BN596 * AQ596) * BN596/(100*BB596) * 1000/(1000 - AP596)</f>
        <v>0</v>
      </c>
      <c r="AO596">
        <v>16.5364828821902</v>
      </c>
      <c r="AP596">
        <v>23.2430357575758</v>
      </c>
      <c r="AQ596">
        <v>0.000910284823104919</v>
      </c>
      <c r="AR596">
        <v>77.6826224575981</v>
      </c>
      <c r="AS596">
        <v>14</v>
      </c>
      <c r="AT596">
        <v>3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6</v>
      </c>
      <c r="BC596">
        <v>0.5</v>
      </c>
      <c r="BD596" t="s">
        <v>355</v>
      </c>
      <c r="BE596">
        <v>2</v>
      </c>
      <c r="BF596" t="b">
        <v>1</v>
      </c>
      <c r="BG596">
        <v>1657491621.1</v>
      </c>
      <c r="BH596">
        <v>1738.33222222222</v>
      </c>
      <c r="BI596">
        <v>1828.78888888889</v>
      </c>
      <c r="BJ596">
        <v>23.2411444444444</v>
      </c>
      <c r="BK596">
        <v>16.5523888888889</v>
      </c>
      <c r="BL596">
        <v>1729.60111111111</v>
      </c>
      <c r="BM596">
        <v>22.8976444444444</v>
      </c>
      <c r="BN596">
        <v>499.980555555556</v>
      </c>
      <c r="BO596">
        <v>72.1713222222222</v>
      </c>
      <c r="BP596">
        <v>0.0219207222222222</v>
      </c>
      <c r="BQ596">
        <v>26.0048</v>
      </c>
      <c r="BR596">
        <v>25.0059777777778</v>
      </c>
      <c r="BS596">
        <v>999.9</v>
      </c>
      <c r="BT596">
        <v>0</v>
      </c>
      <c r="BU596">
        <v>0</v>
      </c>
      <c r="BV596">
        <v>10020.3444444444</v>
      </c>
      <c r="BW596">
        <v>0</v>
      </c>
      <c r="BX596">
        <v>138.923888888889</v>
      </c>
      <c r="BY596">
        <v>-90.4559222222222</v>
      </c>
      <c r="BZ596">
        <v>1779.69444444444</v>
      </c>
      <c r="CA596">
        <v>1859.56888888889</v>
      </c>
      <c r="CB596">
        <v>6.68874666666667</v>
      </c>
      <c r="CC596">
        <v>1828.78888888889</v>
      </c>
      <c r="CD596">
        <v>16.5523888888889</v>
      </c>
      <c r="CE596">
        <v>1.67734444444444</v>
      </c>
      <c r="CF596">
        <v>1.19460666666667</v>
      </c>
      <c r="CG596">
        <v>14.6883222222222</v>
      </c>
      <c r="CH596">
        <v>9.53451666666667</v>
      </c>
      <c r="CI596">
        <v>2000.04777777778</v>
      </c>
      <c r="CJ596">
        <v>0.979994</v>
      </c>
      <c r="CK596">
        <v>0.0200061666666667</v>
      </c>
      <c r="CL596">
        <v>0</v>
      </c>
      <c r="CM596">
        <v>2.37908888888889</v>
      </c>
      <c r="CN596">
        <v>0</v>
      </c>
      <c r="CO596">
        <v>13616.7333333333</v>
      </c>
      <c r="CP596">
        <v>16705.8111111111</v>
      </c>
      <c r="CQ596">
        <v>47.125</v>
      </c>
      <c r="CR596">
        <v>48.187</v>
      </c>
      <c r="CS596">
        <v>48.187</v>
      </c>
      <c r="CT596">
        <v>46.375</v>
      </c>
      <c r="CU596">
        <v>46.229</v>
      </c>
      <c r="CV596">
        <v>1960.03666666667</v>
      </c>
      <c r="CW596">
        <v>40.0111111111111</v>
      </c>
      <c r="CX596">
        <v>0</v>
      </c>
      <c r="CY596">
        <v>1651558408.2</v>
      </c>
      <c r="CZ596">
        <v>0</v>
      </c>
      <c r="DA596">
        <v>0</v>
      </c>
      <c r="DB596" t="s">
        <v>356</v>
      </c>
      <c r="DC596">
        <v>1657298120.5</v>
      </c>
      <c r="DD596">
        <v>1657298120.5</v>
      </c>
      <c r="DE596">
        <v>0</v>
      </c>
      <c r="DF596">
        <v>1.391</v>
      </c>
      <c r="DG596">
        <v>0.035</v>
      </c>
      <c r="DH596">
        <v>2.39</v>
      </c>
      <c r="DI596">
        <v>0.104</v>
      </c>
      <c r="DJ596">
        <v>419</v>
      </c>
      <c r="DK596">
        <v>18</v>
      </c>
      <c r="DL596">
        <v>0.11</v>
      </c>
      <c r="DM596">
        <v>0.02</v>
      </c>
      <c r="DN596">
        <v>-90.6255125</v>
      </c>
      <c r="DO596">
        <v>2.49513208255189</v>
      </c>
      <c r="DP596">
        <v>0.365282331346248</v>
      </c>
      <c r="DQ596">
        <v>0</v>
      </c>
      <c r="DR596">
        <v>6.8237025</v>
      </c>
      <c r="DS596">
        <v>-0.89151692307692</v>
      </c>
      <c r="DT596">
        <v>0.0860056603878489</v>
      </c>
      <c r="DU596">
        <v>0</v>
      </c>
      <c r="DV596">
        <v>0</v>
      </c>
      <c r="DW596">
        <v>2</v>
      </c>
      <c r="DX596" t="s">
        <v>357</v>
      </c>
      <c r="DY596">
        <v>2.84475</v>
      </c>
      <c r="DZ596">
        <v>2.63854</v>
      </c>
      <c r="EA596">
        <v>0.188522</v>
      </c>
      <c r="EB596">
        <v>0.194075</v>
      </c>
      <c r="EC596">
        <v>0.0801998</v>
      </c>
      <c r="ED596">
        <v>0.0631197</v>
      </c>
      <c r="EE596">
        <v>22691.1</v>
      </c>
      <c r="EF596">
        <v>19719.9</v>
      </c>
      <c r="EG596">
        <v>25044.9</v>
      </c>
      <c r="EH596">
        <v>23841.2</v>
      </c>
      <c r="EI596">
        <v>39345.9</v>
      </c>
      <c r="EJ596">
        <v>36999.8</v>
      </c>
      <c r="EK596">
        <v>45297.7</v>
      </c>
      <c r="EL596">
        <v>42559.6</v>
      </c>
      <c r="EM596">
        <v>1.76925</v>
      </c>
      <c r="EN596">
        <v>2.05455</v>
      </c>
      <c r="EO596">
        <v>0.0503398</v>
      </c>
      <c r="EP596">
        <v>0</v>
      </c>
      <c r="EQ596">
        <v>24.1841</v>
      </c>
      <c r="ER596">
        <v>999.9</v>
      </c>
      <c r="ES596">
        <v>24.374</v>
      </c>
      <c r="ET596">
        <v>41.291</v>
      </c>
      <c r="EU596">
        <v>26.8166</v>
      </c>
      <c r="EV596">
        <v>51.2934</v>
      </c>
      <c r="EW596">
        <v>31.3462</v>
      </c>
      <c r="EX596">
        <v>2</v>
      </c>
      <c r="EY596">
        <v>0.121535</v>
      </c>
      <c r="EZ596">
        <v>1.91443</v>
      </c>
      <c r="FA596">
        <v>20.2356</v>
      </c>
      <c r="FB596">
        <v>5.23286</v>
      </c>
      <c r="FC596">
        <v>11.9915</v>
      </c>
      <c r="FD596">
        <v>4.9556</v>
      </c>
      <c r="FE596">
        <v>3.30395</v>
      </c>
      <c r="FF596">
        <v>351.2</v>
      </c>
      <c r="FG596">
        <v>9999</v>
      </c>
      <c r="FH596">
        <v>9999</v>
      </c>
      <c r="FI596">
        <v>6434.7</v>
      </c>
      <c r="FJ596">
        <v>1.86817</v>
      </c>
      <c r="FK596">
        <v>1.86401</v>
      </c>
      <c r="FL596">
        <v>1.87141</v>
      </c>
      <c r="FM596">
        <v>1.86257</v>
      </c>
      <c r="FN596">
        <v>1.86188</v>
      </c>
      <c r="FO596">
        <v>1.86829</v>
      </c>
      <c r="FP596">
        <v>1.85838</v>
      </c>
      <c r="FQ596">
        <v>1.86462</v>
      </c>
      <c r="FR596">
        <v>5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8.77</v>
      </c>
      <c r="GF596">
        <v>0.3435</v>
      </c>
      <c r="GG596">
        <v>2.14445261950712</v>
      </c>
      <c r="GH596">
        <v>0.00524579190152856</v>
      </c>
      <c r="GI596">
        <v>-2.61795653493914e-06</v>
      </c>
      <c r="GJ596">
        <v>1.03317073579164e-09</v>
      </c>
      <c r="GK596">
        <v>-0.0325879594738201</v>
      </c>
      <c r="GL596">
        <v>-0.0124659139965973</v>
      </c>
      <c r="GM596">
        <v>0.00156445697122576</v>
      </c>
      <c r="GN596">
        <v>-1.32223106024955e-05</v>
      </c>
      <c r="GO596">
        <v>14</v>
      </c>
      <c r="GP596">
        <v>2225</v>
      </c>
      <c r="GQ596">
        <v>3</v>
      </c>
      <c r="GR596">
        <v>45</v>
      </c>
      <c r="GS596">
        <v>3225.1</v>
      </c>
      <c r="GT596">
        <v>3225.1</v>
      </c>
      <c r="GU596">
        <v>4.17847</v>
      </c>
      <c r="GV596">
        <v>2.36816</v>
      </c>
      <c r="GW596">
        <v>1.99829</v>
      </c>
      <c r="GX596">
        <v>2.70142</v>
      </c>
      <c r="GY596">
        <v>2.09351</v>
      </c>
      <c r="GZ596">
        <v>2.39014</v>
      </c>
      <c r="HA596">
        <v>44.3621</v>
      </c>
      <c r="HB596">
        <v>13.6242</v>
      </c>
      <c r="HC596">
        <v>18</v>
      </c>
      <c r="HD596">
        <v>430.55</v>
      </c>
      <c r="HE596">
        <v>613.195</v>
      </c>
      <c r="HF596">
        <v>22.9588</v>
      </c>
      <c r="HG596">
        <v>29.3001</v>
      </c>
      <c r="HH596">
        <v>29.9985</v>
      </c>
      <c r="HI596">
        <v>29.4798</v>
      </c>
      <c r="HJ596">
        <v>29.4507</v>
      </c>
      <c r="HK596">
        <v>83.6222</v>
      </c>
      <c r="HL596">
        <v>39.884</v>
      </c>
      <c r="HM596">
        <v>0</v>
      </c>
      <c r="HN596">
        <v>22.9533</v>
      </c>
      <c r="HO596">
        <v>1859.86</v>
      </c>
      <c r="HP596">
        <v>16.7632</v>
      </c>
      <c r="HQ596">
        <v>95.8547</v>
      </c>
      <c r="HR596">
        <v>100.035</v>
      </c>
    </row>
    <row r="597" spans="1:226">
      <c r="A597">
        <v>581</v>
      </c>
      <c r="B597">
        <v>1657491628.6</v>
      </c>
      <c r="C597">
        <v>5159.09999990463</v>
      </c>
      <c r="D597" t="s">
        <v>1525</v>
      </c>
      <c r="E597" t="s">
        <v>1526</v>
      </c>
      <c r="F597">
        <v>5</v>
      </c>
      <c r="G597" t="s">
        <v>1306</v>
      </c>
      <c r="H597" t="s">
        <v>354</v>
      </c>
      <c r="I597">
        <v>1657491625.8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1874.85148203644</v>
      </c>
      <c r="AK597">
        <v>1803.76460606061</v>
      </c>
      <c r="AL597">
        <v>3.50829332327655</v>
      </c>
      <c r="AM597">
        <v>66.5686079850961</v>
      </c>
      <c r="AN597">
        <f>(AP597 - AO597 + BO597*1E3/(8.314*(BQ597+273.15)) * AR597/BN597 * AQ597) * BN597/(100*BB597) * 1000/(1000 - AP597)</f>
        <v>0</v>
      </c>
      <c r="AO597">
        <v>16.6103967734669</v>
      </c>
      <c r="AP597">
        <v>23.2256096969697</v>
      </c>
      <c r="AQ597">
        <v>4.0033370198048e-05</v>
      </c>
      <c r="AR597">
        <v>77.6826224575981</v>
      </c>
      <c r="AS597">
        <v>14</v>
      </c>
      <c r="AT597">
        <v>3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6</v>
      </c>
      <c r="BC597">
        <v>0.5</v>
      </c>
      <c r="BD597" t="s">
        <v>355</v>
      </c>
      <c r="BE597">
        <v>2</v>
      </c>
      <c r="BF597" t="b">
        <v>1</v>
      </c>
      <c r="BG597">
        <v>1657491625.8</v>
      </c>
      <c r="BH597">
        <v>1753.941</v>
      </c>
      <c r="BI597">
        <v>1844.816</v>
      </c>
      <c r="BJ597">
        <v>23.23888</v>
      </c>
      <c r="BK597">
        <v>16.62441</v>
      </c>
      <c r="BL597">
        <v>1745.123</v>
      </c>
      <c r="BM597">
        <v>22.89549</v>
      </c>
      <c r="BN597">
        <v>499.9981</v>
      </c>
      <c r="BO597">
        <v>72.17055</v>
      </c>
      <c r="BP597">
        <v>0.02169346</v>
      </c>
      <c r="BQ597">
        <v>25.99942</v>
      </c>
      <c r="BR597">
        <v>25.01054</v>
      </c>
      <c r="BS597">
        <v>999.9</v>
      </c>
      <c r="BT597">
        <v>0</v>
      </c>
      <c r="BU597">
        <v>0</v>
      </c>
      <c r="BV597">
        <v>10018.065</v>
      </c>
      <c r="BW597">
        <v>0</v>
      </c>
      <c r="BX597">
        <v>139.1155</v>
      </c>
      <c r="BY597">
        <v>-90.87435</v>
      </c>
      <c r="BZ597">
        <v>1795.671</v>
      </c>
      <c r="CA597">
        <v>1876.004</v>
      </c>
      <c r="CB597">
        <v>6.614472</v>
      </c>
      <c r="CC597">
        <v>1844.816</v>
      </c>
      <c r="CD597">
        <v>16.62441</v>
      </c>
      <c r="CE597">
        <v>1.677163</v>
      </c>
      <c r="CF597">
        <v>1.199793</v>
      </c>
      <c r="CG597">
        <v>14.68667</v>
      </c>
      <c r="CH597">
        <v>9.598966</v>
      </c>
      <c r="CI597">
        <v>2000.003</v>
      </c>
      <c r="CJ597">
        <v>0.9799936</v>
      </c>
      <c r="CK597">
        <v>0.02000658</v>
      </c>
      <c r="CL597">
        <v>0</v>
      </c>
      <c r="CM597">
        <v>2.32079</v>
      </c>
      <c r="CN597">
        <v>0</v>
      </c>
      <c r="CO597">
        <v>13614.98</v>
      </c>
      <c r="CP597">
        <v>16705.4</v>
      </c>
      <c r="CQ597">
        <v>47.1124</v>
      </c>
      <c r="CR597">
        <v>48.187</v>
      </c>
      <c r="CS597">
        <v>48.187</v>
      </c>
      <c r="CT597">
        <v>46.375</v>
      </c>
      <c r="CU597">
        <v>46.1996</v>
      </c>
      <c r="CV597">
        <v>1959.993</v>
      </c>
      <c r="CW597">
        <v>40.01</v>
      </c>
      <c r="CX597">
        <v>0</v>
      </c>
      <c r="CY597">
        <v>1651558413</v>
      </c>
      <c r="CZ597">
        <v>0</v>
      </c>
      <c r="DA597">
        <v>0</v>
      </c>
      <c r="DB597" t="s">
        <v>356</v>
      </c>
      <c r="DC597">
        <v>1657298120.5</v>
      </c>
      <c r="DD597">
        <v>1657298120.5</v>
      </c>
      <c r="DE597">
        <v>0</v>
      </c>
      <c r="DF597">
        <v>1.391</v>
      </c>
      <c r="DG597">
        <v>0.035</v>
      </c>
      <c r="DH597">
        <v>2.39</v>
      </c>
      <c r="DI597">
        <v>0.104</v>
      </c>
      <c r="DJ597">
        <v>419</v>
      </c>
      <c r="DK597">
        <v>18</v>
      </c>
      <c r="DL597">
        <v>0.11</v>
      </c>
      <c r="DM597">
        <v>0.02</v>
      </c>
      <c r="DN597">
        <v>-90.6161725</v>
      </c>
      <c r="DO597">
        <v>0.66541350844277</v>
      </c>
      <c r="DP597">
        <v>0.357506920903289</v>
      </c>
      <c r="DQ597">
        <v>0</v>
      </c>
      <c r="DR597">
        <v>6.748727</v>
      </c>
      <c r="DS597">
        <v>-0.922623264540336</v>
      </c>
      <c r="DT597">
        <v>0.0889939739027312</v>
      </c>
      <c r="DU597">
        <v>0</v>
      </c>
      <c r="DV597">
        <v>0</v>
      </c>
      <c r="DW597">
        <v>2</v>
      </c>
      <c r="DX597" t="s">
        <v>357</v>
      </c>
      <c r="DY597">
        <v>2.84498</v>
      </c>
      <c r="DZ597">
        <v>2.63851</v>
      </c>
      <c r="EA597">
        <v>0.189613</v>
      </c>
      <c r="EB597">
        <v>0.195144</v>
      </c>
      <c r="EC597">
        <v>0.0801593</v>
      </c>
      <c r="ED597">
        <v>0.0633376</v>
      </c>
      <c r="EE597">
        <v>22662.3</v>
      </c>
      <c r="EF597">
        <v>19694.7</v>
      </c>
      <c r="EG597">
        <v>25046.6</v>
      </c>
      <c r="EH597">
        <v>23842.2</v>
      </c>
      <c r="EI597">
        <v>39349.9</v>
      </c>
      <c r="EJ597">
        <v>36992.4</v>
      </c>
      <c r="EK597">
        <v>45300.3</v>
      </c>
      <c r="EL597">
        <v>42560.9</v>
      </c>
      <c r="EM597">
        <v>1.7695</v>
      </c>
      <c r="EN597">
        <v>2.055</v>
      </c>
      <c r="EO597">
        <v>0.0519939</v>
      </c>
      <c r="EP597">
        <v>0</v>
      </c>
      <c r="EQ597">
        <v>24.1709</v>
      </c>
      <c r="ER597">
        <v>999.9</v>
      </c>
      <c r="ES597">
        <v>24.374</v>
      </c>
      <c r="ET597">
        <v>41.291</v>
      </c>
      <c r="EU597">
        <v>26.8161</v>
      </c>
      <c r="EV597">
        <v>51.7234</v>
      </c>
      <c r="EW597">
        <v>31.23</v>
      </c>
      <c r="EX597">
        <v>2</v>
      </c>
      <c r="EY597">
        <v>0.119794</v>
      </c>
      <c r="EZ597">
        <v>1.91905</v>
      </c>
      <c r="FA597">
        <v>20.2356</v>
      </c>
      <c r="FB597">
        <v>5.23256</v>
      </c>
      <c r="FC597">
        <v>11.9909</v>
      </c>
      <c r="FD597">
        <v>4.9557</v>
      </c>
      <c r="FE597">
        <v>3.30393</v>
      </c>
      <c r="FF597">
        <v>351.2</v>
      </c>
      <c r="FG597">
        <v>9999</v>
      </c>
      <c r="FH597">
        <v>9999</v>
      </c>
      <c r="FI597">
        <v>6434.9</v>
      </c>
      <c r="FJ597">
        <v>1.86815</v>
      </c>
      <c r="FK597">
        <v>1.86401</v>
      </c>
      <c r="FL597">
        <v>1.87141</v>
      </c>
      <c r="FM597">
        <v>1.86257</v>
      </c>
      <c r="FN597">
        <v>1.86188</v>
      </c>
      <c r="FO597">
        <v>1.86829</v>
      </c>
      <c r="FP597">
        <v>1.8584</v>
      </c>
      <c r="FQ597">
        <v>1.86462</v>
      </c>
      <c r="FR597">
        <v>5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8.87</v>
      </c>
      <c r="GF597">
        <v>0.3429</v>
      </c>
      <c r="GG597">
        <v>2.14445261950712</v>
      </c>
      <c r="GH597">
        <v>0.00524579190152856</v>
      </c>
      <c r="GI597">
        <v>-2.61795653493914e-06</v>
      </c>
      <c r="GJ597">
        <v>1.03317073579164e-09</v>
      </c>
      <c r="GK597">
        <v>-0.0325879594738201</v>
      </c>
      <c r="GL597">
        <v>-0.0124659139965973</v>
      </c>
      <c r="GM597">
        <v>0.00156445697122576</v>
      </c>
      <c r="GN597">
        <v>-1.32223106024955e-05</v>
      </c>
      <c r="GO597">
        <v>14</v>
      </c>
      <c r="GP597">
        <v>2225</v>
      </c>
      <c r="GQ597">
        <v>3</v>
      </c>
      <c r="GR597">
        <v>45</v>
      </c>
      <c r="GS597">
        <v>3225.1</v>
      </c>
      <c r="GT597">
        <v>3225.1</v>
      </c>
      <c r="GU597">
        <v>4.20654</v>
      </c>
      <c r="GV597">
        <v>2.3645</v>
      </c>
      <c r="GW597">
        <v>1.99829</v>
      </c>
      <c r="GX597">
        <v>2.70264</v>
      </c>
      <c r="GY597">
        <v>2.09351</v>
      </c>
      <c r="GZ597">
        <v>2.40479</v>
      </c>
      <c r="HA597">
        <v>44.3621</v>
      </c>
      <c r="HB597">
        <v>13.6242</v>
      </c>
      <c r="HC597">
        <v>18</v>
      </c>
      <c r="HD597">
        <v>430.542</v>
      </c>
      <c r="HE597">
        <v>613.315</v>
      </c>
      <c r="HF597">
        <v>22.9507</v>
      </c>
      <c r="HG597">
        <v>29.2735</v>
      </c>
      <c r="HH597">
        <v>29.9984</v>
      </c>
      <c r="HI597">
        <v>29.4577</v>
      </c>
      <c r="HJ597">
        <v>29.4286</v>
      </c>
      <c r="HK597">
        <v>84.1979</v>
      </c>
      <c r="HL597">
        <v>39.2943</v>
      </c>
      <c r="HM597">
        <v>0</v>
      </c>
      <c r="HN597">
        <v>22.9451</v>
      </c>
      <c r="HO597">
        <v>1873.28</v>
      </c>
      <c r="HP597">
        <v>16.8523</v>
      </c>
      <c r="HQ597">
        <v>95.8606</v>
      </c>
      <c r="HR597">
        <v>100.038</v>
      </c>
    </row>
    <row r="598" spans="1:226">
      <c r="A598">
        <v>582</v>
      </c>
      <c r="B598">
        <v>1657491633.6</v>
      </c>
      <c r="C598">
        <v>5164.09999990463</v>
      </c>
      <c r="D598" t="s">
        <v>1527</v>
      </c>
      <c r="E598" t="s">
        <v>1528</v>
      </c>
      <c r="F598">
        <v>5</v>
      </c>
      <c r="G598" t="s">
        <v>1306</v>
      </c>
      <c r="H598" t="s">
        <v>354</v>
      </c>
      <c r="I598">
        <v>1657491631.1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1892.1057210945</v>
      </c>
      <c r="AK598">
        <v>1820.50939393939</v>
      </c>
      <c r="AL598">
        <v>3.33182341667713</v>
      </c>
      <c r="AM598">
        <v>66.5686079850961</v>
      </c>
      <c r="AN598">
        <f>(AP598 - AO598 + BO598*1E3/(8.314*(BQ598+273.15)) * AR598/BN598 * AQ598) * BN598/(100*BB598) * 1000/(1000 - AP598)</f>
        <v>0</v>
      </c>
      <c r="AO598">
        <v>16.6794350715811</v>
      </c>
      <c r="AP598">
        <v>23.2461254545455</v>
      </c>
      <c r="AQ598">
        <v>0.00263532982304925</v>
      </c>
      <c r="AR598">
        <v>77.6826224575981</v>
      </c>
      <c r="AS598">
        <v>13</v>
      </c>
      <c r="AT598">
        <v>3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6</v>
      </c>
      <c r="BC598">
        <v>0.5</v>
      </c>
      <c r="BD598" t="s">
        <v>355</v>
      </c>
      <c r="BE598">
        <v>2</v>
      </c>
      <c r="BF598" t="b">
        <v>1</v>
      </c>
      <c r="BG598">
        <v>1657491631.1</v>
      </c>
      <c r="BH598">
        <v>1771.70777777778</v>
      </c>
      <c r="BI598">
        <v>1862.49333333333</v>
      </c>
      <c r="BJ598">
        <v>23.2326777777778</v>
      </c>
      <c r="BK598">
        <v>16.7010444444444</v>
      </c>
      <c r="BL598">
        <v>1762.79</v>
      </c>
      <c r="BM598">
        <v>22.8895222222222</v>
      </c>
      <c r="BN598">
        <v>499.951555555556</v>
      </c>
      <c r="BO598">
        <v>72.1709111111111</v>
      </c>
      <c r="BP598">
        <v>0.0222362666666667</v>
      </c>
      <c r="BQ598">
        <v>25.9942111111111</v>
      </c>
      <c r="BR598">
        <v>25.0378666666667</v>
      </c>
      <c r="BS598">
        <v>999.9</v>
      </c>
      <c r="BT598">
        <v>0</v>
      </c>
      <c r="BU598">
        <v>0</v>
      </c>
      <c r="BV598">
        <v>10012.0944444444</v>
      </c>
      <c r="BW598">
        <v>0</v>
      </c>
      <c r="BX598">
        <v>139.241444444444</v>
      </c>
      <c r="BY598">
        <v>-90.7865777777778</v>
      </c>
      <c r="BZ598">
        <v>1813.84777777778</v>
      </c>
      <c r="CA598">
        <v>1894.12888888889</v>
      </c>
      <c r="CB598">
        <v>6.53163888888889</v>
      </c>
      <c r="CC598">
        <v>1862.49333333333</v>
      </c>
      <c r="CD598">
        <v>16.7010444444444</v>
      </c>
      <c r="CE598">
        <v>1.67672555555556</v>
      </c>
      <c r="CF598">
        <v>1.20533</v>
      </c>
      <c r="CG598">
        <v>14.6826</v>
      </c>
      <c r="CH598">
        <v>9.66753</v>
      </c>
      <c r="CI598">
        <v>1999.97777777778</v>
      </c>
      <c r="CJ598">
        <v>0.979993333333333</v>
      </c>
      <c r="CK598">
        <v>0.0200068555555556</v>
      </c>
      <c r="CL598">
        <v>0</v>
      </c>
      <c r="CM598">
        <v>2.52314444444444</v>
      </c>
      <c r="CN598">
        <v>0</v>
      </c>
      <c r="CO598">
        <v>13614.8333333333</v>
      </c>
      <c r="CP598">
        <v>16705.1555555556</v>
      </c>
      <c r="CQ598">
        <v>47.062</v>
      </c>
      <c r="CR598">
        <v>48.1387777777778</v>
      </c>
      <c r="CS598">
        <v>48.1732222222222</v>
      </c>
      <c r="CT598">
        <v>46.375</v>
      </c>
      <c r="CU598">
        <v>46.187</v>
      </c>
      <c r="CV598">
        <v>1959.96777777778</v>
      </c>
      <c r="CW598">
        <v>40.01</v>
      </c>
      <c r="CX598">
        <v>0</v>
      </c>
      <c r="CY598">
        <v>1651558418.4</v>
      </c>
      <c r="CZ598">
        <v>0</v>
      </c>
      <c r="DA598">
        <v>0</v>
      </c>
      <c r="DB598" t="s">
        <v>356</v>
      </c>
      <c r="DC598">
        <v>1657298120.5</v>
      </c>
      <c r="DD598">
        <v>1657298120.5</v>
      </c>
      <c r="DE598">
        <v>0</v>
      </c>
      <c r="DF598">
        <v>1.391</v>
      </c>
      <c r="DG598">
        <v>0.035</v>
      </c>
      <c r="DH598">
        <v>2.39</v>
      </c>
      <c r="DI598">
        <v>0.104</v>
      </c>
      <c r="DJ598">
        <v>419</v>
      </c>
      <c r="DK598">
        <v>18</v>
      </c>
      <c r="DL598">
        <v>0.11</v>
      </c>
      <c r="DM598">
        <v>0.02</v>
      </c>
      <c r="DN598">
        <v>-90.5766</v>
      </c>
      <c r="DO598">
        <v>-2.5897778611629</v>
      </c>
      <c r="DP598">
        <v>0.304877290889302</v>
      </c>
      <c r="DQ598">
        <v>0</v>
      </c>
      <c r="DR598">
        <v>6.65465825</v>
      </c>
      <c r="DS598">
        <v>-0.967627879924992</v>
      </c>
      <c r="DT598">
        <v>0.0932543887140841</v>
      </c>
      <c r="DU598">
        <v>0</v>
      </c>
      <c r="DV598">
        <v>0</v>
      </c>
      <c r="DW598">
        <v>2</v>
      </c>
      <c r="DX598" t="s">
        <v>357</v>
      </c>
      <c r="DY598">
        <v>2.84535</v>
      </c>
      <c r="DZ598">
        <v>2.63889</v>
      </c>
      <c r="EA598">
        <v>0.190656</v>
      </c>
      <c r="EB598">
        <v>0.196133</v>
      </c>
      <c r="EC598">
        <v>0.0802206</v>
      </c>
      <c r="ED598">
        <v>0.0635687</v>
      </c>
      <c r="EE598">
        <v>22634.4</v>
      </c>
      <c r="EF598">
        <v>19671.5</v>
      </c>
      <c r="EG598">
        <v>25048</v>
      </c>
      <c r="EH598">
        <v>23843.2</v>
      </c>
      <c r="EI598">
        <v>39349</v>
      </c>
      <c r="EJ598">
        <v>36984.6</v>
      </c>
      <c r="EK598">
        <v>45302.2</v>
      </c>
      <c r="EL598">
        <v>42562.5</v>
      </c>
      <c r="EM598">
        <v>1.77017</v>
      </c>
      <c r="EN598">
        <v>2.05518</v>
      </c>
      <c r="EO598">
        <v>0.0533834</v>
      </c>
      <c r="EP598">
        <v>0</v>
      </c>
      <c r="EQ598">
        <v>24.1587</v>
      </c>
      <c r="ER598">
        <v>999.9</v>
      </c>
      <c r="ES598">
        <v>24.423</v>
      </c>
      <c r="ET598">
        <v>41.271</v>
      </c>
      <c r="EU598">
        <v>26.841</v>
      </c>
      <c r="EV598">
        <v>51.7934</v>
      </c>
      <c r="EW598">
        <v>31.2861</v>
      </c>
      <c r="EX598">
        <v>2</v>
      </c>
      <c r="EY598">
        <v>0.118036</v>
      </c>
      <c r="EZ598">
        <v>1.9681</v>
      </c>
      <c r="FA598">
        <v>20.2349</v>
      </c>
      <c r="FB598">
        <v>5.23286</v>
      </c>
      <c r="FC598">
        <v>11.9915</v>
      </c>
      <c r="FD598">
        <v>4.9556</v>
      </c>
      <c r="FE598">
        <v>3.30395</v>
      </c>
      <c r="FF598">
        <v>351.2</v>
      </c>
      <c r="FG598">
        <v>9999</v>
      </c>
      <c r="FH598">
        <v>9999</v>
      </c>
      <c r="FI598">
        <v>6434.9</v>
      </c>
      <c r="FJ598">
        <v>1.86817</v>
      </c>
      <c r="FK598">
        <v>1.86401</v>
      </c>
      <c r="FL598">
        <v>1.87138</v>
      </c>
      <c r="FM598">
        <v>1.86257</v>
      </c>
      <c r="FN598">
        <v>1.86188</v>
      </c>
      <c r="FO598">
        <v>1.86829</v>
      </c>
      <c r="FP598">
        <v>1.85838</v>
      </c>
      <c r="FQ598">
        <v>1.86462</v>
      </c>
      <c r="FR598">
        <v>5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8.97</v>
      </c>
      <c r="GF598">
        <v>0.3437</v>
      </c>
      <c r="GG598">
        <v>2.14445261950712</v>
      </c>
      <c r="GH598">
        <v>0.00524579190152856</v>
      </c>
      <c r="GI598">
        <v>-2.61795653493914e-06</v>
      </c>
      <c r="GJ598">
        <v>1.03317073579164e-09</v>
      </c>
      <c r="GK598">
        <v>-0.0325879594738201</v>
      </c>
      <c r="GL598">
        <v>-0.0124659139965973</v>
      </c>
      <c r="GM598">
        <v>0.00156445697122576</v>
      </c>
      <c r="GN598">
        <v>-1.32223106024955e-05</v>
      </c>
      <c r="GO598">
        <v>14</v>
      </c>
      <c r="GP598">
        <v>2225</v>
      </c>
      <c r="GQ598">
        <v>3</v>
      </c>
      <c r="GR598">
        <v>45</v>
      </c>
      <c r="GS598">
        <v>3225.2</v>
      </c>
      <c r="GT598">
        <v>3225.2</v>
      </c>
      <c r="GU598">
        <v>4.23218</v>
      </c>
      <c r="GV598">
        <v>2.36938</v>
      </c>
      <c r="GW598">
        <v>1.99829</v>
      </c>
      <c r="GX598">
        <v>2.70264</v>
      </c>
      <c r="GY598">
        <v>2.09351</v>
      </c>
      <c r="GZ598">
        <v>2.42188</v>
      </c>
      <c r="HA598">
        <v>44.3342</v>
      </c>
      <c r="HB598">
        <v>13.6329</v>
      </c>
      <c r="HC598">
        <v>18</v>
      </c>
      <c r="HD598">
        <v>430.774</v>
      </c>
      <c r="HE598">
        <v>613.217</v>
      </c>
      <c r="HF598">
        <v>22.9382</v>
      </c>
      <c r="HG598">
        <v>29.2473</v>
      </c>
      <c r="HH598">
        <v>29.9984</v>
      </c>
      <c r="HI598">
        <v>29.4351</v>
      </c>
      <c r="HJ598">
        <v>29.4065</v>
      </c>
      <c r="HK598">
        <v>84.7008</v>
      </c>
      <c r="HL598">
        <v>39.2943</v>
      </c>
      <c r="HM598">
        <v>0</v>
      </c>
      <c r="HN598">
        <v>22.917</v>
      </c>
      <c r="HO598">
        <v>1893.43</v>
      </c>
      <c r="HP598">
        <v>16.7785</v>
      </c>
      <c r="HQ598">
        <v>95.865</v>
      </c>
      <c r="HR598">
        <v>100.042</v>
      </c>
    </row>
    <row r="599" spans="1:226">
      <c r="A599">
        <v>583</v>
      </c>
      <c r="B599">
        <v>1657491638.6</v>
      </c>
      <c r="C599">
        <v>5169.09999990463</v>
      </c>
      <c r="D599" t="s">
        <v>1529</v>
      </c>
      <c r="E599" t="s">
        <v>1530</v>
      </c>
      <c r="F599">
        <v>5</v>
      </c>
      <c r="G599" t="s">
        <v>1306</v>
      </c>
      <c r="H599" t="s">
        <v>354</v>
      </c>
      <c r="I599">
        <v>1657491635.8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1909.01976540463</v>
      </c>
      <c r="AK599">
        <v>1837.4516969697</v>
      </c>
      <c r="AL599">
        <v>3.39172390668462</v>
      </c>
      <c r="AM599">
        <v>66.5686079850961</v>
      </c>
      <c r="AN599">
        <f>(AP599 - AO599 + BO599*1E3/(8.314*(BQ599+273.15)) * AR599/BN599 * AQ599) * BN599/(100*BB599) * 1000/(1000 - AP599)</f>
        <v>0</v>
      </c>
      <c r="AO599">
        <v>16.7547865037697</v>
      </c>
      <c r="AP599">
        <v>23.2558327272727</v>
      </c>
      <c r="AQ599">
        <v>0.00201542658520707</v>
      </c>
      <c r="AR599">
        <v>77.6826224575981</v>
      </c>
      <c r="AS599">
        <v>14</v>
      </c>
      <c r="AT599">
        <v>3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6</v>
      </c>
      <c r="BC599">
        <v>0.5</v>
      </c>
      <c r="BD599" t="s">
        <v>355</v>
      </c>
      <c r="BE599">
        <v>2</v>
      </c>
      <c r="BF599" t="b">
        <v>1</v>
      </c>
      <c r="BG599">
        <v>1657491635.8</v>
      </c>
      <c r="BH599">
        <v>1787.081</v>
      </c>
      <c r="BI599">
        <v>1878.147</v>
      </c>
      <c r="BJ599">
        <v>23.25309</v>
      </c>
      <c r="BK599">
        <v>16.75449</v>
      </c>
      <c r="BL599">
        <v>1778.079</v>
      </c>
      <c r="BM599">
        <v>22.90916</v>
      </c>
      <c r="BN599">
        <v>499.9998</v>
      </c>
      <c r="BO599">
        <v>72.17221</v>
      </c>
      <c r="BP599">
        <v>0.02214219</v>
      </c>
      <c r="BQ599">
        <v>25.99028</v>
      </c>
      <c r="BR599">
        <v>25.0438</v>
      </c>
      <c r="BS599">
        <v>999.9</v>
      </c>
      <c r="BT599">
        <v>0</v>
      </c>
      <c r="BU599">
        <v>0</v>
      </c>
      <c r="BV599">
        <v>10026.23</v>
      </c>
      <c r="BW599">
        <v>0</v>
      </c>
      <c r="BX599">
        <v>138.4756</v>
      </c>
      <c r="BY599">
        <v>-91.0649</v>
      </c>
      <c r="BZ599">
        <v>1829.626</v>
      </c>
      <c r="CA599">
        <v>1910.151</v>
      </c>
      <c r="CB599">
        <v>6.498583</v>
      </c>
      <c r="CC599">
        <v>1878.147</v>
      </c>
      <c r="CD599">
        <v>16.75449</v>
      </c>
      <c r="CE599">
        <v>1.678227</v>
      </c>
      <c r="CF599">
        <v>1.20921</v>
      </c>
      <c r="CG599">
        <v>14.69647</v>
      </c>
      <c r="CH599">
        <v>9.71542</v>
      </c>
      <c r="CI599">
        <v>1999.981</v>
      </c>
      <c r="CJ599">
        <v>0.9799933</v>
      </c>
      <c r="CK599">
        <v>0.02000689</v>
      </c>
      <c r="CL599">
        <v>0</v>
      </c>
      <c r="CM599">
        <v>2.65197</v>
      </c>
      <c r="CN599">
        <v>0</v>
      </c>
      <c r="CO599">
        <v>13613.4</v>
      </c>
      <c r="CP599">
        <v>16705.18</v>
      </c>
      <c r="CQ599">
        <v>47.062</v>
      </c>
      <c r="CR599">
        <v>48.125</v>
      </c>
      <c r="CS599">
        <v>48.1622</v>
      </c>
      <c r="CT599">
        <v>46.3309</v>
      </c>
      <c r="CU599">
        <v>46.187</v>
      </c>
      <c r="CV599">
        <v>1959.971</v>
      </c>
      <c r="CW599">
        <v>40.01</v>
      </c>
      <c r="CX599">
        <v>0</v>
      </c>
      <c r="CY599">
        <v>1651558423.2</v>
      </c>
      <c r="CZ599">
        <v>0</v>
      </c>
      <c r="DA599">
        <v>0</v>
      </c>
      <c r="DB599" t="s">
        <v>356</v>
      </c>
      <c r="DC599">
        <v>1657298120.5</v>
      </c>
      <c r="DD599">
        <v>1657298120.5</v>
      </c>
      <c r="DE599">
        <v>0</v>
      </c>
      <c r="DF599">
        <v>1.391</v>
      </c>
      <c r="DG599">
        <v>0.035</v>
      </c>
      <c r="DH599">
        <v>2.39</v>
      </c>
      <c r="DI599">
        <v>0.104</v>
      </c>
      <c r="DJ599">
        <v>419</v>
      </c>
      <c r="DK599">
        <v>18</v>
      </c>
      <c r="DL599">
        <v>0.11</v>
      </c>
      <c r="DM599">
        <v>0.02</v>
      </c>
      <c r="DN599">
        <v>-90.7349</v>
      </c>
      <c r="DO599">
        <v>-2.30361050656662</v>
      </c>
      <c r="DP599">
        <v>0.292955835408684</v>
      </c>
      <c r="DQ599">
        <v>0</v>
      </c>
      <c r="DR599">
        <v>6.59688025</v>
      </c>
      <c r="DS599">
        <v>-0.839555009380878</v>
      </c>
      <c r="DT599">
        <v>0.0818001345808031</v>
      </c>
      <c r="DU599">
        <v>0</v>
      </c>
      <c r="DV599">
        <v>0</v>
      </c>
      <c r="DW599">
        <v>2</v>
      </c>
      <c r="DX599" t="s">
        <v>357</v>
      </c>
      <c r="DY599">
        <v>2.84557</v>
      </c>
      <c r="DZ599">
        <v>2.63864</v>
      </c>
      <c r="EA599">
        <v>0.191697</v>
      </c>
      <c r="EB599">
        <v>0.197192</v>
      </c>
      <c r="EC599">
        <v>0.0802409</v>
      </c>
      <c r="ED599">
        <v>0.063607</v>
      </c>
      <c r="EE599">
        <v>22606.7</v>
      </c>
      <c r="EF599">
        <v>19647</v>
      </c>
      <c r="EG599">
        <v>25049.4</v>
      </c>
      <c r="EH599">
        <v>23844.8</v>
      </c>
      <c r="EI599">
        <v>39350.4</v>
      </c>
      <c r="EJ599">
        <v>36985.3</v>
      </c>
      <c r="EK599">
        <v>45304.8</v>
      </c>
      <c r="EL599">
        <v>42564.9</v>
      </c>
      <c r="EM599">
        <v>1.77025</v>
      </c>
      <c r="EN599">
        <v>2.05568</v>
      </c>
      <c r="EO599">
        <v>0.0547618</v>
      </c>
      <c r="EP599">
        <v>0</v>
      </c>
      <c r="EQ599">
        <v>24.1455</v>
      </c>
      <c r="ER599">
        <v>999.9</v>
      </c>
      <c r="ES599">
        <v>24.423</v>
      </c>
      <c r="ET599">
        <v>41.271</v>
      </c>
      <c r="EU599">
        <v>26.8432</v>
      </c>
      <c r="EV599">
        <v>51.1134</v>
      </c>
      <c r="EW599">
        <v>31.3381</v>
      </c>
      <c r="EX599">
        <v>2</v>
      </c>
      <c r="EY599">
        <v>0.116235</v>
      </c>
      <c r="EZ599">
        <v>2.0553</v>
      </c>
      <c r="FA599">
        <v>20.234</v>
      </c>
      <c r="FB599">
        <v>5.23301</v>
      </c>
      <c r="FC599">
        <v>11.9912</v>
      </c>
      <c r="FD599">
        <v>4.9557</v>
      </c>
      <c r="FE599">
        <v>3.30395</v>
      </c>
      <c r="FF599">
        <v>351.2</v>
      </c>
      <c r="FG599">
        <v>9999</v>
      </c>
      <c r="FH599">
        <v>9999</v>
      </c>
      <c r="FI599">
        <v>6435.2</v>
      </c>
      <c r="FJ599">
        <v>1.86815</v>
      </c>
      <c r="FK599">
        <v>1.86401</v>
      </c>
      <c r="FL599">
        <v>1.87137</v>
      </c>
      <c r="FM599">
        <v>1.86255</v>
      </c>
      <c r="FN599">
        <v>1.86188</v>
      </c>
      <c r="FO599">
        <v>1.86829</v>
      </c>
      <c r="FP599">
        <v>1.85838</v>
      </c>
      <c r="FQ599">
        <v>1.86462</v>
      </c>
      <c r="FR599">
        <v>5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9.06</v>
      </c>
      <c r="GF599">
        <v>0.344</v>
      </c>
      <c r="GG599">
        <v>2.14445261950712</v>
      </c>
      <c r="GH599">
        <v>0.00524579190152856</v>
      </c>
      <c r="GI599">
        <v>-2.61795653493914e-06</v>
      </c>
      <c r="GJ599">
        <v>1.03317073579164e-09</v>
      </c>
      <c r="GK599">
        <v>-0.0325879594738201</v>
      </c>
      <c r="GL599">
        <v>-0.0124659139965973</v>
      </c>
      <c r="GM599">
        <v>0.00156445697122576</v>
      </c>
      <c r="GN599">
        <v>-1.32223106024955e-05</v>
      </c>
      <c r="GO599">
        <v>14</v>
      </c>
      <c r="GP599">
        <v>2225</v>
      </c>
      <c r="GQ599">
        <v>3</v>
      </c>
      <c r="GR599">
        <v>45</v>
      </c>
      <c r="GS599">
        <v>3225.3</v>
      </c>
      <c r="GT599">
        <v>3225.3</v>
      </c>
      <c r="GU599">
        <v>4.26025</v>
      </c>
      <c r="GV599">
        <v>2.36206</v>
      </c>
      <c r="GW599">
        <v>1.99829</v>
      </c>
      <c r="GX599">
        <v>2.70264</v>
      </c>
      <c r="GY599">
        <v>2.09351</v>
      </c>
      <c r="GZ599">
        <v>2.39502</v>
      </c>
      <c r="HA599">
        <v>44.3064</v>
      </c>
      <c r="HB599">
        <v>13.6154</v>
      </c>
      <c r="HC599">
        <v>18</v>
      </c>
      <c r="HD599">
        <v>430.658</v>
      </c>
      <c r="HE599">
        <v>613.36</v>
      </c>
      <c r="HF599">
        <v>22.9088</v>
      </c>
      <c r="HG599">
        <v>29.2212</v>
      </c>
      <c r="HH599">
        <v>29.9984</v>
      </c>
      <c r="HI599">
        <v>29.4122</v>
      </c>
      <c r="HJ599">
        <v>29.3829</v>
      </c>
      <c r="HK599">
        <v>85.2833</v>
      </c>
      <c r="HL599">
        <v>39.2943</v>
      </c>
      <c r="HM599">
        <v>0</v>
      </c>
      <c r="HN599">
        <v>22.8773</v>
      </c>
      <c r="HO599">
        <v>1906.91</v>
      </c>
      <c r="HP599">
        <v>16.8061</v>
      </c>
      <c r="HQ599">
        <v>95.8705</v>
      </c>
      <c r="HR599">
        <v>100.048</v>
      </c>
    </row>
    <row r="600" spans="1:226">
      <c r="A600">
        <v>584</v>
      </c>
      <c r="B600">
        <v>1657491643.6</v>
      </c>
      <c r="C600">
        <v>5174.09999990463</v>
      </c>
      <c r="D600" t="s">
        <v>1531</v>
      </c>
      <c r="E600" t="s">
        <v>1532</v>
      </c>
      <c r="F600">
        <v>5</v>
      </c>
      <c r="G600" t="s">
        <v>1306</v>
      </c>
      <c r="H600" t="s">
        <v>354</v>
      </c>
      <c r="I600">
        <v>1657491641.1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1926.53191182166</v>
      </c>
      <c r="AK600">
        <v>1854.65315151515</v>
      </c>
      <c r="AL600">
        <v>3.44267449512129</v>
      </c>
      <c r="AM600">
        <v>66.5686079850961</v>
      </c>
      <c r="AN600">
        <f>(AP600 - AO600 + BO600*1E3/(8.314*(BQ600+273.15)) * AR600/BN600 * AQ600) * BN600/(100*BB600) * 1000/(1000 - AP600)</f>
        <v>0</v>
      </c>
      <c r="AO600">
        <v>16.757998413219</v>
      </c>
      <c r="AP600">
        <v>23.2263103030303</v>
      </c>
      <c r="AQ600">
        <v>-0.000802627887988733</v>
      </c>
      <c r="AR600">
        <v>77.6826224575981</v>
      </c>
      <c r="AS600">
        <v>13</v>
      </c>
      <c r="AT600">
        <v>3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6</v>
      </c>
      <c r="BC600">
        <v>0.5</v>
      </c>
      <c r="BD600" t="s">
        <v>355</v>
      </c>
      <c r="BE600">
        <v>2</v>
      </c>
      <c r="BF600" t="b">
        <v>1</v>
      </c>
      <c r="BG600">
        <v>1657491641.1</v>
      </c>
      <c r="BH600">
        <v>1804.82666666667</v>
      </c>
      <c r="BI600">
        <v>1896.31666666667</v>
      </c>
      <c r="BJ600">
        <v>23.2420666666667</v>
      </c>
      <c r="BK600">
        <v>16.7571222222222</v>
      </c>
      <c r="BL600">
        <v>1795.71777777778</v>
      </c>
      <c r="BM600">
        <v>22.8985444444444</v>
      </c>
      <c r="BN600">
        <v>500.055222222222</v>
      </c>
      <c r="BO600">
        <v>72.1717666666667</v>
      </c>
      <c r="BP600">
        <v>0.0217776</v>
      </c>
      <c r="BQ600">
        <v>25.9805222222222</v>
      </c>
      <c r="BR600">
        <v>25.0316111111111</v>
      </c>
      <c r="BS600">
        <v>999.9</v>
      </c>
      <c r="BT600">
        <v>0</v>
      </c>
      <c r="BU600">
        <v>0</v>
      </c>
      <c r="BV600">
        <v>10007.4222222222</v>
      </c>
      <c r="BW600">
        <v>0</v>
      </c>
      <c r="BX600">
        <v>138.384333333333</v>
      </c>
      <c r="BY600">
        <v>-91.4936777777778</v>
      </c>
      <c r="BZ600">
        <v>1847.77222222222</v>
      </c>
      <c r="CA600">
        <v>1928.63666666667</v>
      </c>
      <c r="CB600">
        <v>6.48494111111111</v>
      </c>
      <c r="CC600">
        <v>1896.31666666667</v>
      </c>
      <c r="CD600">
        <v>16.7571222222222</v>
      </c>
      <c r="CE600">
        <v>1.67741888888889</v>
      </c>
      <c r="CF600">
        <v>1.20938888888889</v>
      </c>
      <c r="CG600">
        <v>14.6890333333333</v>
      </c>
      <c r="CH600">
        <v>9.71765222222222</v>
      </c>
      <c r="CI600">
        <v>1999.99222222222</v>
      </c>
      <c r="CJ600">
        <v>0.979993333333333</v>
      </c>
      <c r="CK600">
        <v>0.0200068555555556</v>
      </c>
      <c r="CL600">
        <v>0</v>
      </c>
      <c r="CM600">
        <v>2.54147777777778</v>
      </c>
      <c r="CN600">
        <v>0</v>
      </c>
      <c r="CO600">
        <v>13609.9111111111</v>
      </c>
      <c r="CP600">
        <v>16705.3111111111</v>
      </c>
      <c r="CQ600">
        <v>47.062</v>
      </c>
      <c r="CR600">
        <v>48.111</v>
      </c>
      <c r="CS600">
        <v>48.125</v>
      </c>
      <c r="CT600">
        <v>46.312</v>
      </c>
      <c r="CU600">
        <v>46.1663333333333</v>
      </c>
      <c r="CV600">
        <v>1959.98222222222</v>
      </c>
      <c r="CW600">
        <v>40.01</v>
      </c>
      <c r="CX600">
        <v>0</v>
      </c>
      <c r="CY600">
        <v>1651558428.6</v>
      </c>
      <c r="CZ600">
        <v>0</v>
      </c>
      <c r="DA600">
        <v>0</v>
      </c>
      <c r="DB600" t="s">
        <v>356</v>
      </c>
      <c r="DC600">
        <v>1657298120.5</v>
      </c>
      <c r="DD600">
        <v>1657298120.5</v>
      </c>
      <c r="DE600">
        <v>0</v>
      </c>
      <c r="DF600">
        <v>1.391</v>
      </c>
      <c r="DG600">
        <v>0.035</v>
      </c>
      <c r="DH600">
        <v>2.39</v>
      </c>
      <c r="DI600">
        <v>0.104</v>
      </c>
      <c r="DJ600">
        <v>419</v>
      </c>
      <c r="DK600">
        <v>18</v>
      </c>
      <c r="DL600">
        <v>0.11</v>
      </c>
      <c r="DM600">
        <v>0.02</v>
      </c>
      <c r="DN600">
        <v>-91.0610575</v>
      </c>
      <c r="DO600">
        <v>-2.47166341463402</v>
      </c>
      <c r="DP600">
        <v>0.311838814043009</v>
      </c>
      <c r="DQ600">
        <v>0</v>
      </c>
      <c r="DR600">
        <v>6.53310475</v>
      </c>
      <c r="DS600">
        <v>-0.507541125703576</v>
      </c>
      <c r="DT600">
        <v>0.0528018988289009</v>
      </c>
      <c r="DU600">
        <v>0</v>
      </c>
      <c r="DV600">
        <v>0</v>
      </c>
      <c r="DW600">
        <v>2</v>
      </c>
      <c r="DX600" t="s">
        <v>357</v>
      </c>
      <c r="DY600">
        <v>2.84594</v>
      </c>
      <c r="DZ600">
        <v>2.63809</v>
      </c>
      <c r="EA600">
        <v>0.192751</v>
      </c>
      <c r="EB600">
        <v>0.19821</v>
      </c>
      <c r="EC600">
        <v>0.0801659</v>
      </c>
      <c r="ED600">
        <v>0.0636038</v>
      </c>
      <c r="EE600">
        <v>22579</v>
      </c>
      <c r="EF600">
        <v>19623.1</v>
      </c>
      <c r="EG600">
        <v>25051.3</v>
      </c>
      <c r="EH600">
        <v>23846</v>
      </c>
      <c r="EI600">
        <v>39355.5</v>
      </c>
      <c r="EJ600">
        <v>36987.2</v>
      </c>
      <c r="EK600">
        <v>45306.9</v>
      </c>
      <c r="EL600">
        <v>42566.9</v>
      </c>
      <c r="EM600">
        <v>1.77103</v>
      </c>
      <c r="EN600">
        <v>2.05588</v>
      </c>
      <c r="EO600">
        <v>0.0539348</v>
      </c>
      <c r="EP600">
        <v>0</v>
      </c>
      <c r="EQ600">
        <v>24.133</v>
      </c>
      <c r="ER600">
        <v>999.9</v>
      </c>
      <c r="ES600">
        <v>24.374</v>
      </c>
      <c r="ET600">
        <v>41.261</v>
      </c>
      <c r="EU600">
        <v>26.7763</v>
      </c>
      <c r="EV600">
        <v>51.4234</v>
      </c>
      <c r="EW600">
        <v>31.242</v>
      </c>
      <c r="EX600">
        <v>2</v>
      </c>
      <c r="EY600">
        <v>0.114573</v>
      </c>
      <c r="EZ600">
        <v>2.11418</v>
      </c>
      <c r="FA600">
        <v>20.2333</v>
      </c>
      <c r="FB600">
        <v>5.23316</v>
      </c>
      <c r="FC600">
        <v>11.9912</v>
      </c>
      <c r="FD600">
        <v>4.95575</v>
      </c>
      <c r="FE600">
        <v>3.30395</v>
      </c>
      <c r="FF600">
        <v>351.2</v>
      </c>
      <c r="FG600">
        <v>9999</v>
      </c>
      <c r="FH600">
        <v>9999</v>
      </c>
      <c r="FI600">
        <v>6435.2</v>
      </c>
      <c r="FJ600">
        <v>1.86813</v>
      </c>
      <c r="FK600">
        <v>1.86401</v>
      </c>
      <c r="FL600">
        <v>1.87135</v>
      </c>
      <c r="FM600">
        <v>1.86252</v>
      </c>
      <c r="FN600">
        <v>1.86188</v>
      </c>
      <c r="FO600">
        <v>1.86829</v>
      </c>
      <c r="FP600">
        <v>1.85837</v>
      </c>
      <c r="FQ600">
        <v>1.86462</v>
      </c>
      <c r="FR600">
        <v>5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9.16</v>
      </c>
      <c r="GF600">
        <v>0.3428</v>
      </c>
      <c r="GG600">
        <v>2.14445261950712</v>
      </c>
      <c r="GH600">
        <v>0.00524579190152856</v>
      </c>
      <c r="GI600">
        <v>-2.61795653493914e-06</v>
      </c>
      <c r="GJ600">
        <v>1.03317073579164e-09</v>
      </c>
      <c r="GK600">
        <v>-0.0325879594738201</v>
      </c>
      <c r="GL600">
        <v>-0.0124659139965973</v>
      </c>
      <c r="GM600">
        <v>0.00156445697122576</v>
      </c>
      <c r="GN600">
        <v>-1.32223106024955e-05</v>
      </c>
      <c r="GO600">
        <v>14</v>
      </c>
      <c r="GP600">
        <v>2225</v>
      </c>
      <c r="GQ600">
        <v>3</v>
      </c>
      <c r="GR600">
        <v>45</v>
      </c>
      <c r="GS600">
        <v>3225.4</v>
      </c>
      <c r="GT600">
        <v>3225.4</v>
      </c>
      <c r="GU600">
        <v>4.28833</v>
      </c>
      <c r="GV600">
        <v>2.3645</v>
      </c>
      <c r="GW600">
        <v>1.99829</v>
      </c>
      <c r="GX600">
        <v>2.70264</v>
      </c>
      <c r="GY600">
        <v>2.09351</v>
      </c>
      <c r="GZ600">
        <v>2.39624</v>
      </c>
      <c r="HA600">
        <v>44.2509</v>
      </c>
      <c r="HB600">
        <v>13.6154</v>
      </c>
      <c r="HC600">
        <v>18</v>
      </c>
      <c r="HD600">
        <v>430.952</v>
      </c>
      <c r="HE600">
        <v>613.28</v>
      </c>
      <c r="HF600">
        <v>22.8674</v>
      </c>
      <c r="HG600">
        <v>29.1966</v>
      </c>
      <c r="HH600">
        <v>29.9984</v>
      </c>
      <c r="HI600">
        <v>29.39</v>
      </c>
      <c r="HJ600">
        <v>29.3607</v>
      </c>
      <c r="HK600">
        <v>85.7881</v>
      </c>
      <c r="HL600">
        <v>39.2943</v>
      </c>
      <c r="HM600">
        <v>0</v>
      </c>
      <c r="HN600">
        <v>22.8352</v>
      </c>
      <c r="HO600">
        <v>1927</v>
      </c>
      <c r="HP600">
        <v>16.873</v>
      </c>
      <c r="HQ600">
        <v>95.8759</v>
      </c>
      <c r="HR600">
        <v>100.053</v>
      </c>
    </row>
    <row r="601" spans="1:226">
      <c r="A601">
        <v>585</v>
      </c>
      <c r="B601">
        <v>1657491648.6</v>
      </c>
      <c r="C601">
        <v>5179.09999990463</v>
      </c>
      <c r="D601" t="s">
        <v>1533</v>
      </c>
      <c r="E601" t="s">
        <v>1534</v>
      </c>
      <c r="F601">
        <v>5</v>
      </c>
      <c r="G601" t="s">
        <v>1306</v>
      </c>
      <c r="H601" t="s">
        <v>354</v>
      </c>
      <c r="I601">
        <v>1657491645.8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1943.7700029554</v>
      </c>
      <c r="AK601">
        <v>1871.73406060606</v>
      </c>
      <c r="AL601">
        <v>3.42646207814473</v>
      </c>
      <c r="AM601">
        <v>66.5686079850961</v>
      </c>
      <c r="AN601">
        <f>(AP601 - AO601 + BO601*1E3/(8.314*(BQ601+273.15)) * AR601/BN601 * AQ601) * BN601/(100*BB601) * 1000/(1000 - AP601)</f>
        <v>0</v>
      </c>
      <c r="AO601">
        <v>16.7545497928606</v>
      </c>
      <c r="AP601">
        <v>23.1874242424242</v>
      </c>
      <c r="AQ601">
        <v>-0.00748564205841914</v>
      </c>
      <c r="AR601">
        <v>77.6826224575981</v>
      </c>
      <c r="AS601">
        <v>13</v>
      </c>
      <c r="AT601">
        <v>3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6</v>
      </c>
      <c r="BC601">
        <v>0.5</v>
      </c>
      <c r="BD601" t="s">
        <v>355</v>
      </c>
      <c r="BE601">
        <v>2</v>
      </c>
      <c r="BF601" t="b">
        <v>1</v>
      </c>
      <c r="BG601">
        <v>1657491645.8</v>
      </c>
      <c r="BH601">
        <v>1820.561</v>
      </c>
      <c r="BI601">
        <v>1912.202</v>
      </c>
      <c r="BJ601">
        <v>23.20443</v>
      </c>
      <c r="BK601">
        <v>16.75399</v>
      </c>
      <c r="BL601">
        <v>1811.364</v>
      </c>
      <c r="BM601">
        <v>22.86231</v>
      </c>
      <c r="BN601">
        <v>499.9991</v>
      </c>
      <c r="BO601">
        <v>72.17231</v>
      </c>
      <c r="BP601">
        <v>0.02188931</v>
      </c>
      <c r="BQ601">
        <v>25.97373</v>
      </c>
      <c r="BR601">
        <v>25.0246</v>
      </c>
      <c r="BS601">
        <v>999.9</v>
      </c>
      <c r="BT601">
        <v>0</v>
      </c>
      <c r="BU601">
        <v>0</v>
      </c>
      <c r="BV601">
        <v>9986.99</v>
      </c>
      <c r="BW601">
        <v>0</v>
      </c>
      <c r="BX601">
        <v>138.3488</v>
      </c>
      <c r="BY601">
        <v>-91.64288</v>
      </c>
      <c r="BZ601">
        <v>1863.81</v>
      </c>
      <c r="CA601">
        <v>1944.787</v>
      </c>
      <c r="CB601">
        <v>6.450453</v>
      </c>
      <c r="CC601">
        <v>1912.202</v>
      </c>
      <c r="CD601">
        <v>16.75399</v>
      </c>
      <c r="CE601">
        <v>1.674716</v>
      </c>
      <c r="CF601">
        <v>1.209175</v>
      </c>
      <c r="CG601">
        <v>14.66405</v>
      </c>
      <c r="CH601">
        <v>9.714978</v>
      </c>
      <c r="CI601">
        <v>2000.004</v>
      </c>
      <c r="CJ601">
        <v>0.9799933</v>
      </c>
      <c r="CK601">
        <v>0.02000689</v>
      </c>
      <c r="CL601">
        <v>0</v>
      </c>
      <c r="CM601">
        <v>2.59055</v>
      </c>
      <c r="CN601">
        <v>0</v>
      </c>
      <c r="CO601">
        <v>13607.98</v>
      </c>
      <c r="CP601">
        <v>16705.41</v>
      </c>
      <c r="CQ601">
        <v>47.0434</v>
      </c>
      <c r="CR601">
        <v>48.0683</v>
      </c>
      <c r="CS601">
        <v>48.125</v>
      </c>
      <c r="CT601">
        <v>46.312</v>
      </c>
      <c r="CU601">
        <v>46.125</v>
      </c>
      <c r="CV601">
        <v>1959.994</v>
      </c>
      <c r="CW601">
        <v>40.01</v>
      </c>
      <c r="CX601">
        <v>0</v>
      </c>
      <c r="CY601">
        <v>1651558433.4</v>
      </c>
      <c r="CZ601">
        <v>0</v>
      </c>
      <c r="DA601">
        <v>0</v>
      </c>
      <c r="DB601" t="s">
        <v>356</v>
      </c>
      <c r="DC601">
        <v>1657298120.5</v>
      </c>
      <c r="DD601">
        <v>1657298120.5</v>
      </c>
      <c r="DE601">
        <v>0</v>
      </c>
      <c r="DF601">
        <v>1.391</v>
      </c>
      <c r="DG601">
        <v>0.035</v>
      </c>
      <c r="DH601">
        <v>2.39</v>
      </c>
      <c r="DI601">
        <v>0.104</v>
      </c>
      <c r="DJ601">
        <v>419</v>
      </c>
      <c r="DK601">
        <v>18</v>
      </c>
      <c r="DL601">
        <v>0.11</v>
      </c>
      <c r="DM601">
        <v>0.02</v>
      </c>
      <c r="DN601">
        <v>-91.2236875</v>
      </c>
      <c r="DO601">
        <v>-3.4525744840525</v>
      </c>
      <c r="DP601">
        <v>0.37720171605356</v>
      </c>
      <c r="DQ601">
        <v>0</v>
      </c>
      <c r="DR601">
        <v>6.49900525</v>
      </c>
      <c r="DS601">
        <v>-0.336976998123823</v>
      </c>
      <c r="DT601">
        <v>0.0337612885556446</v>
      </c>
      <c r="DU601">
        <v>0</v>
      </c>
      <c r="DV601">
        <v>0</v>
      </c>
      <c r="DW601">
        <v>2</v>
      </c>
      <c r="DX601" t="s">
        <v>357</v>
      </c>
      <c r="DY601">
        <v>2.84592</v>
      </c>
      <c r="DZ601">
        <v>2.6384</v>
      </c>
      <c r="EA601">
        <v>0.193801</v>
      </c>
      <c r="EB601">
        <v>0.199221</v>
      </c>
      <c r="EC601">
        <v>0.080074</v>
      </c>
      <c r="ED601">
        <v>0.0636121</v>
      </c>
      <c r="EE601">
        <v>22551</v>
      </c>
      <c r="EF601">
        <v>19599.1</v>
      </c>
      <c r="EG601">
        <v>25052.7</v>
      </c>
      <c r="EH601">
        <v>23846.8</v>
      </c>
      <c r="EI601">
        <v>39362.4</v>
      </c>
      <c r="EJ601">
        <v>36988</v>
      </c>
      <c r="EK601">
        <v>45310.2</v>
      </c>
      <c r="EL601">
        <v>42568.2</v>
      </c>
      <c r="EM601">
        <v>1.77122</v>
      </c>
      <c r="EN601">
        <v>2.05645</v>
      </c>
      <c r="EO601">
        <v>0.0551902</v>
      </c>
      <c r="EP601">
        <v>0</v>
      </c>
      <c r="EQ601">
        <v>24.1206</v>
      </c>
      <c r="ER601">
        <v>999.9</v>
      </c>
      <c r="ES601">
        <v>24.374</v>
      </c>
      <c r="ET601">
        <v>41.241</v>
      </c>
      <c r="EU601">
        <v>26.7445</v>
      </c>
      <c r="EV601">
        <v>51.5234</v>
      </c>
      <c r="EW601">
        <v>31.3101</v>
      </c>
      <c r="EX601">
        <v>2</v>
      </c>
      <c r="EY601">
        <v>0.11279</v>
      </c>
      <c r="EZ601">
        <v>2.09636</v>
      </c>
      <c r="FA601">
        <v>20.2336</v>
      </c>
      <c r="FB601">
        <v>5.23286</v>
      </c>
      <c r="FC601">
        <v>11.9908</v>
      </c>
      <c r="FD601">
        <v>4.95555</v>
      </c>
      <c r="FE601">
        <v>3.30395</v>
      </c>
      <c r="FF601">
        <v>351.2</v>
      </c>
      <c r="FG601">
        <v>9999</v>
      </c>
      <c r="FH601">
        <v>9999</v>
      </c>
      <c r="FI601">
        <v>6435.4</v>
      </c>
      <c r="FJ601">
        <v>1.86819</v>
      </c>
      <c r="FK601">
        <v>1.86401</v>
      </c>
      <c r="FL601">
        <v>1.87137</v>
      </c>
      <c r="FM601">
        <v>1.86254</v>
      </c>
      <c r="FN601">
        <v>1.86188</v>
      </c>
      <c r="FO601">
        <v>1.86829</v>
      </c>
      <c r="FP601">
        <v>1.85839</v>
      </c>
      <c r="FQ601">
        <v>1.86462</v>
      </c>
      <c r="FR601">
        <v>5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9.25</v>
      </c>
      <c r="GF601">
        <v>0.3412</v>
      </c>
      <c r="GG601">
        <v>2.14445261950712</v>
      </c>
      <c r="GH601">
        <v>0.00524579190152856</v>
      </c>
      <c r="GI601">
        <v>-2.61795653493914e-06</v>
      </c>
      <c r="GJ601">
        <v>1.03317073579164e-09</v>
      </c>
      <c r="GK601">
        <v>-0.0325879594738201</v>
      </c>
      <c r="GL601">
        <v>-0.0124659139965973</v>
      </c>
      <c r="GM601">
        <v>0.00156445697122576</v>
      </c>
      <c r="GN601">
        <v>-1.32223106024955e-05</v>
      </c>
      <c r="GO601">
        <v>14</v>
      </c>
      <c r="GP601">
        <v>2225</v>
      </c>
      <c r="GQ601">
        <v>3</v>
      </c>
      <c r="GR601">
        <v>45</v>
      </c>
      <c r="GS601">
        <v>3225.5</v>
      </c>
      <c r="GT601">
        <v>3225.5</v>
      </c>
      <c r="GU601">
        <v>4.31519</v>
      </c>
      <c r="GV601">
        <v>2.35962</v>
      </c>
      <c r="GW601">
        <v>1.99829</v>
      </c>
      <c r="GX601">
        <v>2.70264</v>
      </c>
      <c r="GY601">
        <v>2.09351</v>
      </c>
      <c r="GZ601">
        <v>2.38037</v>
      </c>
      <c r="HA601">
        <v>44.2509</v>
      </c>
      <c r="HB601">
        <v>13.6067</v>
      </c>
      <c r="HC601">
        <v>18</v>
      </c>
      <c r="HD601">
        <v>430.907</v>
      </c>
      <c r="HE601">
        <v>613.488</v>
      </c>
      <c r="HF601">
        <v>22.8231</v>
      </c>
      <c r="HG601">
        <v>29.1711</v>
      </c>
      <c r="HH601">
        <v>29.9984</v>
      </c>
      <c r="HI601">
        <v>29.367</v>
      </c>
      <c r="HJ601">
        <v>29.3376</v>
      </c>
      <c r="HK601">
        <v>86.3678</v>
      </c>
      <c r="HL601">
        <v>39.0101</v>
      </c>
      <c r="HM601">
        <v>0</v>
      </c>
      <c r="HN601">
        <v>22.8125</v>
      </c>
      <c r="HO601">
        <v>1940.41</v>
      </c>
      <c r="HP601">
        <v>16.9448</v>
      </c>
      <c r="HQ601">
        <v>95.8824</v>
      </c>
      <c r="HR601">
        <v>100.056</v>
      </c>
    </row>
    <row r="602" spans="1:226">
      <c r="A602">
        <v>586</v>
      </c>
      <c r="B602">
        <v>1657491653.6</v>
      </c>
      <c r="C602">
        <v>5184.09999990463</v>
      </c>
      <c r="D602" t="s">
        <v>1535</v>
      </c>
      <c r="E602" t="s">
        <v>1536</v>
      </c>
      <c r="F602">
        <v>5</v>
      </c>
      <c r="G602" t="s">
        <v>1306</v>
      </c>
      <c r="H602" t="s">
        <v>354</v>
      </c>
      <c r="I602">
        <v>1657491651.1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1960.5939113961</v>
      </c>
      <c r="AK602">
        <v>1888.62993939394</v>
      </c>
      <c r="AL602">
        <v>3.33391509821536</v>
      </c>
      <c r="AM602">
        <v>66.5686079850961</v>
      </c>
      <c r="AN602">
        <f>(AP602 - AO602 + BO602*1E3/(8.314*(BQ602+273.15)) * AR602/BN602 * AQ602) * BN602/(100*BB602) * 1000/(1000 - AP602)</f>
        <v>0</v>
      </c>
      <c r="AO602">
        <v>16.7687599463805</v>
      </c>
      <c r="AP602">
        <v>23.1547575757576</v>
      </c>
      <c r="AQ602">
        <v>-0.00934583366469367</v>
      </c>
      <c r="AR602">
        <v>77.6826224575981</v>
      </c>
      <c r="AS602">
        <v>13</v>
      </c>
      <c r="AT602">
        <v>3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6</v>
      </c>
      <c r="BC602">
        <v>0.5</v>
      </c>
      <c r="BD602" t="s">
        <v>355</v>
      </c>
      <c r="BE602">
        <v>2</v>
      </c>
      <c r="BF602" t="b">
        <v>1</v>
      </c>
      <c r="BG602">
        <v>1657491651.1</v>
      </c>
      <c r="BH602">
        <v>1838.40111111111</v>
      </c>
      <c r="BI602">
        <v>1929.84666666667</v>
      </c>
      <c r="BJ602">
        <v>23.1629111111111</v>
      </c>
      <c r="BK602">
        <v>16.7880666666667</v>
      </c>
      <c r="BL602">
        <v>1829.09888888889</v>
      </c>
      <c r="BM602">
        <v>22.8223111111111</v>
      </c>
      <c r="BN602">
        <v>499.967888888889</v>
      </c>
      <c r="BO602">
        <v>72.1729666666667</v>
      </c>
      <c r="BP602">
        <v>0.0220829777777778</v>
      </c>
      <c r="BQ602">
        <v>25.9677555555556</v>
      </c>
      <c r="BR602">
        <v>25.0324333333333</v>
      </c>
      <c r="BS602">
        <v>999.9</v>
      </c>
      <c r="BT602">
        <v>0</v>
      </c>
      <c r="BU602">
        <v>0</v>
      </c>
      <c r="BV602">
        <v>9988.40333333333</v>
      </c>
      <c r="BW602">
        <v>0</v>
      </c>
      <c r="BX602">
        <v>136.244333333333</v>
      </c>
      <c r="BY602">
        <v>-91.4459333333333</v>
      </c>
      <c r="BZ602">
        <v>1881.99555555556</v>
      </c>
      <c r="CA602">
        <v>1962.79888888889</v>
      </c>
      <c r="CB602">
        <v>6.37482333333333</v>
      </c>
      <c r="CC602">
        <v>1929.84666666667</v>
      </c>
      <c r="CD602">
        <v>16.7880666666667</v>
      </c>
      <c r="CE602">
        <v>1.67173333333333</v>
      </c>
      <c r="CF602">
        <v>1.21164444444444</v>
      </c>
      <c r="CG602">
        <v>14.6364222222222</v>
      </c>
      <c r="CH602">
        <v>9.74538888888889</v>
      </c>
      <c r="CI602">
        <v>1999.98333333333</v>
      </c>
      <c r="CJ602">
        <v>0.979993</v>
      </c>
      <c r="CK602">
        <v>0.0200072</v>
      </c>
      <c r="CL602">
        <v>0</v>
      </c>
      <c r="CM602">
        <v>2.456</v>
      </c>
      <c r="CN602">
        <v>0</v>
      </c>
      <c r="CO602">
        <v>13605.0888888889</v>
      </c>
      <c r="CP602">
        <v>16705.2333333333</v>
      </c>
      <c r="CQ602">
        <v>47</v>
      </c>
      <c r="CR602">
        <v>48.062</v>
      </c>
      <c r="CS602">
        <v>48.097</v>
      </c>
      <c r="CT602">
        <v>46.25</v>
      </c>
      <c r="CU602">
        <v>46.125</v>
      </c>
      <c r="CV602">
        <v>1959.97333333333</v>
      </c>
      <c r="CW602">
        <v>40.01</v>
      </c>
      <c r="CX602">
        <v>0</v>
      </c>
      <c r="CY602">
        <v>1651558438.2</v>
      </c>
      <c r="CZ602">
        <v>0</v>
      </c>
      <c r="DA602">
        <v>0</v>
      </c>
      <c r="DB602" t="s">
        <v>356</v>
      </c>
      <c r="DC602">
        <v>1657298120.5</v>
      </c>
      <c r="DD602">
        <v>1657298120.5</v>
      </c>
      <c r="DE602">
        <v>0</v>
      </c>
      <c r="DF602">
        <v>1.391</v>
      </c>
      <c r="DG602">
        <v>0.035</v>
      </c>
      <c r="DH602">
        <v>2.39</v>
      </c>
      <c r="DI602">
        <v>0.104</v>
      </c>
      <c r="DJ602">
        <v>419</v>
      </c>
      <c r="DK602">
        <v>18</v>
      </c>
      <c r="DL602">
        <v>0.11</v>
      </c>
      <c r="DM602">
        <v>0.02</v>
      </c>
      <c r="DN602">
        <v>-91.412435</v>
      </c>
      <c r="DO602">
        <v>-1.69375384615406</v>
      </c>
      <c r="DP602">
        <v>0.275499917921948</v>
      </c>
      <c r="DQ602">
        <v>0</v>
      </c>
      <c r="DR602">
        <v>6.45349125</v>
      </c>
      <c r="DS602">
        <v>-0.47111808630395</v>
      </c>
      <c r="DT602">
        <v>0.0488945961833974</v>
      </c>
      <c r="DU602">
        <v>0</v>
      </c>
      <c r="DV602">
        <v>0</v>
      </c>
      <c r="DW602">
        <v>2</v>
      </c>
      <c r="DX602" t="s">
        <v>357</v>
      </c>
      <c r="DY602">
        <v>2.84629</v>
      </c>
      <c r="DZ602">
        <v>2.6385</v>
      </c>
      <c r="EA602">
        <v>0.19482</v>
      </c>
      <c r="EB602">
        <v>0.200231</v>
      </c>
      <c r="EC602">
        <v>0.0800128</v>
      </c>
      <c r="ED602">
        <v>0.063815</v>
      </c>
      <c r="EE602">
        <v>22523.6</v>
      </c>
      <c r="EF602">
        <v>19575.7</v>
      </c>
      <c r="EG602">
        <v>25053.8</v>
      </c>
      <c r="EH602">
        <v>23848.3</v>
      </c>
      <c r="EI602">
        <v>39367.1</v>
      </c>
      <c r="EJ602">
        <v>36981.7</v>
      </c>
      <c r="EK602">
        <v>45312.6</v>
      </c>
      <c r="EL602">
        <v>42570</v>
      </c>
      <c r="EM602">
        <v>1.7714</v>
      </c>
      <c r="EN602">
        <v>2.05685</v>
      </c>
      <c r="EO602">
        <v>0.0560284</v>
      </c>
      <c r="EP602">
        <v>0</v>
      </c>
      <c r="EQ602">
        <v>24.109</v>
      </c>
      <c r="ER602">
        <v>999.9</v>
      </c>
      <c r="ES602">
        <v>24.423</v>
      </c>
      <c r="ET602">
        <v>41.231</v>
      </c>
      <c r="EU602">
        <v>26.7863</v>
      </c>
      <c r="EV602">
        <v>51.5334</v>
      </c>
      <c r="EW602">
        <v>31.2941</v>
      </c>
      <c r="EX602">
        <v>2</v>
      </c>
      <c r="EY602">
        <v>0.110912</v>
      </c>
      <c r="EZ602">
        <v>2.09303</v>
      </c>
      <c r="FA602">
        <v>20.2337</v>
      </c>
      <c r="FB602">
        <v>5.23256</v>
      </c>
      <c r="FC602">
        <v>11.9914</v>
      </c>
      <c r="FD602">
        <v>4.9555</v>
      </c>
      <c r="FE602">
        <v>3.30393</v>
      </c>
      <c r="FF602">
        <v>351.2</v>
      </c>
      <c r="FG602">
        <v>9999</v>
      </c>
      <c r="FH602">
        <v>9999</v>
      </c>
      <c r="FI602">
        <v>6435.4</v>
      </c>
      <c r="FJ602">
        <v>1.86816</v>
      </c>
      <c r="FK602">
        <v>1.86401</v>
      </c>
      <c r="FL602">
        <v>1.87138</v>
      </c>
      <c r="FM602">
        <v>1.86254</v>
      </c>
      <c r="FN602">
        <v>1.86188</v>
      </c>
      <c r="FO602">
        <v>1.86828</v>
      </c>
      <c r="FP602">
        <v>1.85837</v>
      </c>
      <c r="FQ602">
        <v>1.86462</v>
      </c>
      <c r="FR602">
        <v>5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9.36</v>
      </c>
      <c r="GF602">
        <v>0.3403</v>
      </c>
      <c r="GG602">
        <v>2.14445261950712</v>
      </c>
      <c r="GH602">
        <v>0.00524579190152856</v>
      </c>
      <c r="GI602">
        <v>-2.61795653493914e-06</v>
      </c>
      <c r="GJ602">
        <v>1.03317073579164e-09</v>
      </c>
      <c r="GK602">
        <v>-0.0325879594738201</v>
      </c>
      <c r="GL602">
        <v>-0.0124659139965973</v>
      </c>
      <c r="GM602">
        <v>0.00156445697122576</v>
      </c>
      <c r="GN602">
        <v>-1.32223106024955e-05</v>
      </c>
      <c r="GO602">
        <v>14</v>
      </c>
      <c r="GP602">
        <v>2225</v>
      </c>
      <c r="GQ602">
        <v>3</v>
      </c>
      <c r="GR602">
        <v>45</v>
      </c>
      <c r="GS602">
        <v>3225.6</v>
      </c>
      <c r="GT602">
        <v>3225.6</v>
      </c>
      <c r="GU602">
        <v>4.34204</v>
      </c>
      <c r="GV602">
        <v>2.3645</v>
      </c>
      <c r="GW602">
        <v>1.99829</v>
      </c>
      <c r="GX602">
        <v>2.70142</v>
      </c>
      <c r="GY602">
        <v>2.09351</v>
      </c>
      <c r="GZ602">
        <v>2.41211</v>
      </c>
      <c r="HA602">
        <v>44.2232</v>
      </c>
      <c r="HB602">
        <v>13.6154</v>
      </c>
      <c r="HC602">
        <v>18</v>
      </c>
      <c r="HD602">
        <v>430.851</v>
      </c>
      <c r="HE602">
        <v>613.562</v>
      </c>
      <c r="HF602">
        <v>22.7944</v>
      </c>
      <c r="HG602">
        <v>29.146</v>
      </c>
      <c r="HH602">
        <v>29.9984</v>
      </c>
      <c r="HI602">
        <v>29.3444</v>
      </c>
      <c r="HJ602">
        <v>29.3149</v>
      </c>
      <c r="HK602">
        <v>86.8734</v>
      </c>
      <c r="HL602">
        <v>38.4078</v>
      </c>
      <c r="HM602">
        <v>0</v>
      </c>
      <c r="HN602">
        <v>22.7829</v>
      </c>
      <c r="HO602">
        <v>1960.62</v>
      </c>
      <c r="HP602">
        <v>17.0141</v>
      </c>
      <c r="HQ602">
        <v>95.8871</v>
      </c>
      <c r="HR602">
        <v>100.061</v>
      </c>
    </row>
    <row r="603" spans="1:226">
      <c r="A603">
        <v>587</v>
      </c>
      <c r="B603">
        <v>1657491658.6</v>
      </c>
      <c r="C603">
        <v>5189.09999990463</v>
      </c>
      <c r="D603" t="s">
        <v>1537</v>
      </c>
      <c r="E603" t="s">
        <v>1538</v>
      </c>
      <c r="F603">
        <v>5</v>
      </c>
      <c r="G603" t="s">
        <v>1306</v>
      </c>
      <c r="H603" t="s">
        <v>354</v>
      </c>
      <c r="I603">
        <v>1657491655.8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1978.08815730467</v>
      </c>
      <c r="AK603">
        <v>1906.03787878788</v>
      </c>
      <c r="AL603">
        <v>3.50545406877205</v>
      </c>
      <c r="AM603">
        <v>66.5686079850961</v>
      </c>
      <c r="AN603">
        <f>(AP603 - AO603 + BO603*1E3/(8.314*(BQ603+273.15)) * AR603/BN603 * AQ603) * BN603/(100*BB603) * 1000/(1000 - AP603)</f>
        <v>0</v>
      </c>
      <c r="AO603">
        <v>16.8496146225205</v>
      </c>
      <c r="AP603">
        <v>23.1295727272727</v>
      </c>
      <c r="AQ603">
        <v>-0.00699037370346019</v>
      </c>
      <c r="AR603">
        <v>77.6826224575981</v>
      </c>
      <c r="AS603">
        <v>13</v>
      </c>
      <c r="AT603">
        <v>3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6</v>
      </c>
      <c r="BC603">
        <v>0.5</v>
      </c>
      <c r="BD603" t="s">
        <v>355</v>
      </c>
      <c r="BE603">
        <v>2</v>
      </c>
      <c r="BF603" t="b">
        <v>1</v>
      </c>
      <c r="BG603">
        <v>1657491655.8</v>
      </c>
      <c r="BH603">
        <v>1854.091</v>
      </c>
      <c r="BI603">
        <v>1945.824</v>
      </c>
      <c r="BJ603">
        <v>23.14206</v>
      </c>
      <c r="BK603">
        <v>16.86134</v>
      </c>
      <c r="BL603">
        <v>1844.692</v>
      </c>
      <c r="BM603">
        <v>22.80224</v>
      </c>
      <c r="BN603">
        <v>499.9877</v>
      </c>
      <c r="BO603">
        <v>72.17431</v>
      </c>
      <c r="BP603">
        <v>0.02223755</v>
      </c>
      <c r="BQ603">
        <v>25.95924</v>
      </c>
      <c r="BR603">
        <v>25.02252</v>
      </c>
      <c r="BS603">
        <v>999.9</v>
      </c>
      <c r="BT603">
        <v>0</v>
      </c>
      <c r="BU603">
        <v>0</v>
      </c>
      <c r="BV603">
        <v>9976.687</v>
      </c>
      <c r="BW603">
        <v>0</v>
      </c>
      <c r="BX603">
        <v>136.798</v>
      </c>
      <c r="BY603">
        <v>-91.73361</v>
      </c>
      <c r="BZ603">
        <v>1898.014</v>
      </c>
      <c r="CA603">
        <v>1979.198</v>
      </c>
      <c r="CB603">
        <v>6.280714</v>
      </c>
      <c r="CC603">
        <v>1945.824</v>
      </c>
      <c r="CD603">
        <v>16.86134</v>
      </c>
      <c r="CE603">
        <v>1.670261</v>
      </c>
      <c r="CF603">
        <v>1.216958</v>
      </c>
      <c r="CG603">
        <v>14.62278</v>
      </c>
      <c r="CH603">
        <v>9.810598</v>
      </c>
      <c r="CI603">
        <v>1999.989</v>
      </c>
      <c r="CJ603">
        <v>0.979993</v>
      </c>
      <c r="CK603">
        <v>0.0200072</v>
      </c>
      <c r="CL603">
        <v>0</v>
      </c>
      <c r="CM603">
        <v>2.56748</v>
      </c>
      <c r="CN603">
        <v>0</v>
      </c>
      <c r="CO603">
        <v>13602.65</v>
      </c>
      <c r="CP603">
        <v>16705.27</v>
      </c>
      <c r="CQ603">
        <v>47</v>
      </c>
      <c r="CR603">
        <v>48.0434</v>
      </c>
      <c r="CS603">
        <v>48.0683</v>
      </c>
      <c r="CT603">
        <v>46.25</v>
      </c>
      <c r="CU603">
        <v>46.125</v>
      </c>
      <c r="CV603">
        <v>1959.979</v>
      </c>
      <c r="CW603">
        <v>40.01</v>
      </c>
      <c r="CX603">
        <v>0</v>
      </c>
      <c r="CY603">
        <v>1651558443</v>
      </c>
      <c r="CZ603">
        <v>0</v>
      </c>
      <c r="DA603">
        <v>0</v>
      </c>
      <c r="DB603" t="s">
        <v>356</v>
      </c>
      <c r="DC603">
        <v>1657298120.5</v>
      </c>
      <c r="DD603">
        <v>1657298120.5</v>
      </c>
      <c r="DE603">
        <v>0</v>
      </c>
      <c r="DF603">
        <v>1.391</v>
      </c>
      <c r="DG603">
        <v>0.035</v>
      </c>
      <c r="DH603">
        <v>2.39</v>
      </c>
      <c r="DI603">
        <v>0.104</v>
      </c>
      <c r="DJ603">
        <v>419</v>
      </c>
      <c r="DK603">
        <v>18</v>
      </c>
      <c r="DL603">
        <v>0.11</v>
      </c>
      <c r="DM603">
        <v>0.02</v>
      </c>
      <c r="DN603">
        <v>-91.56524</v>
      </c>
      <c r="DO603">
        <v>-0.762821763602059</v>
      </c>
      <c r="DP603">
        <v>0.169619597629519</v>
      </c>
      <c r="DQ603">
        <v>0</v>
      </c>
      <c r="DR603">
        <v>6.41185475</v>
      </c>
      <c r="DS603">
        <v>-0.7582287804878</v>
      </c>
      <c r="DT603">
        <v>0.0755164564180384</v>
      </c>
      <c r="DU603">
        <v>0</v>
      </c>
      <c r="DV603">
        <v>0</v>
      </c>
      <c r="DW603">
        <v>2</v>
      </c>
      <c r="DX603" t="s">
        <v>357</v>
      </c>
      <c r="DY603">
        <v>2.84622</v>
      </c>
      <c r="DZ603">
        <v>2.63855</v>
      </c>
      <c r="EA603">
        <v>0.195881</v>
      </c>
      <c r="EB603">
        <v>0.201251</v>
      </c>
      <c r="EC603">
        <v>0.0799602</v>
      </c>
      <c r="ED603">
        <v>0.0640256</v>
      </c>
      <c r="EE603">
        <v>22495.8</v>
      </c>
      <c r="EF603">
        <v>19552.1</v>
      </c>
      <c r="EG603">
        <v>25055.8</v>
      </c>
      <c r="EH603">
        <v>23849.8</v>
      </c>
      <c r="EI603">
        <v>39371.5</v>
      </c>
      <c r="EJ603">
        <v>36975.5</v>
      </c>
      <c r="EK603">
        <v>45314.9</v>
      </c>
      <c r="EL603">
        <v>42572.5</v>
      </c>
      <c r="EM603">
        <v>1.7715</v>
      </c>
      <c r="EN603">
        <v>2.05735</v>
      </c>
      <c r="EO603">
        <v>0.0569224</v>
      </c>
      <c r="EP603">
        <v>0</v>
      </c>
      <c r="EQ603">
        <v>24.0979</v>
      </c>
      <c r="ER603">
        <v>999.9</v>
      </c>
      <c r="ES603">
        <v>24.423</v>
      </c>
      <c r="ET603">
        <v>41.231</v>
      </c>
      <c r="EU603">
        <v>26.7848</v>
      </c>
      <c r="EV603">
        <v>51.8134</v>
      </c>
      <c r="EW603">
        <v>31.3061</v>
      </c>
      <c r="EX603">
        <v>2</v>
      </c>
      <c r="EY603">
        <v>0.109037</v>
      </c>
      <c r="EZ603">
        <v>2.0917</v>
      </c>
      <c r="FA603">
        <v>20.2339</v>
      </c>
      <c r="FB603">
        <v>5.23286</v>
      </c>
      <c r="FC603">
        <v>11.9906</v>
      </c>
      <c r="FD603">
        <v>4.9557</v>
      </c>
      <c r="FE603">
        <v>3.30398</v>
      </c>
      <c r="FF603">
        <v>351.2</v>
      </c>
      <c r="FG603">
        <v>9999</v>
      </c>
      <c r="FH603">
        <v>9999</v>
      </c>
      <c r="FI603">
        <v>6435.7</v>
      </c>
      <c r="FJ603">
        <v>1.86817</v>
      </c>
      <c r="FK603">
        <v>1.86401</v>
      </c>
      <c r="FL603">
        <v>1.87139</v>
      </c>
      <c r="FM603">
        <v>1.86258</v>
      </c>
      <c r="FN603">
        <v>1.86188</v>
      </c>
      <c r="FO603">
        <v>1.86829</v>
      </c>
      <c r="FP603">
        <v>1.85838</v>
      </c>
      <c r="FQ603">
        <v>1.86462</v>
      </c>
      <c r="FR603">
        <v>5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9.46</v>
      </c>
      <c r="GF603">
        <v>0.3394</v>
      </c>
      <c r="GG603">
        <v>2.14445261950712</v>
      </c>
      <c r="GH603">
        <v>0.00524579190152856</v>
      </c>
      <c r="GI603">
        <v>-2.61795653493914e-06</v>
      </c>
      <c r="GJ603">
        <v>1.03317073579164e-09</v>
      </c>
      <c r="GK603">
        <v>-0.0325879594738201</v>
      </c>
      <c r="GL603">
        <v>-0.0124659139965973</v>
      </c>
      <c r="GM603">
        <v>0.00156445697122576</v>
      </c>
      <c r="GN603">
        <v>-1.32223106024955e-05</v>
      </c>
      <c r="GO603">
        <v>14</v>
      </c>
      <c r="GP603">
        <v>2225</v>
      </c>
      <c r="GQ603">
        <v>3</v>
      </c>
      <c r="GR603">
        <v>45</v>
      </c>
      <c r="GS603">
        <v>3225.6</v>
      </c>
      <c r="GT603">
        <v>3225.6</v>
      </c>
      <c r="GU603">
        <v>4.3689</v>
      </c>
      <c r="GV603">
        <v>2.35352</v>
      </c>
      <c r="GW603">
        <v>1.99829</v>
      </c>
      <c r="GX603">
        <v>2.70142</v>
      </c>
      <c r="GY603">
        <v>2.09351</v>
      </c>
      <c r="GZ603">
        <v>2.39868</v>
      </c>
      <c r="HA603">
        <v>44.1954</v>
      </c>
      <c r="HB603">
        <v>13.6154</v>
      </c>
      <c r="HC603">
        <v>18</v>
      </c>
      <c r="HD603">
        <v>430.752</v>
      </c>
      <c r="HE603">
        <v>613.709</v>
      </c>
      <c r="HF603">
        <v>22.7678</v>
      </c>
      <c r="HG603">
        <v>29.121</v>
      </c>
      <c r="HH603">
        <v>29.9983</v>
      </c>
      <c r="HI603">
        <v>29.3219</v>
      </c>
      <c r="HJ603">
        <v>29.2917</v>
      </c>
      <c r="HK603">
        <v>87.4438</v>
      </c>
      <c r="HL603">
        <v>38.1025</v>
      </c>
      <c r="HM603">
        <v>0</v>
      </c>
      <c r="HN603">
        <v>22.7571</v>
      </c>
      <c r="HO603">
        <v>1974.05</v>
      </c>
      <c r="HP603">
        <v>17.0948</v>
      </c>
      <c r="HQ603">
        <v>95.893</v>
      </c>
      <c r="HR603">
        <v>100.067</v>
      </c>
    </row>
    <row r="604" spans="1:226">
      <c r="A604">
        <v>588</v>
      </c>
      <c r="B604">
        <v>1657491663.6</v>
      </c>
      <c r="C604">
        <v>5194.09999990463</v>
      </c>
      <c r="D604" t="s">
        <v>1539</v>
      </c>
      <c r="E604" t="s">
        <v>1540</v>
      </c>
      <c r="F604">
        <v>5</v>
      </c>
      <c r="G604" t="s">
        <v>1306</v>
      </c>
      <c r="H604" t="s">
        <v>354</v>
      </c>
      <c r="I604">
        <v>1657491661.1</v>
      </c>
      <c r="J604">
        <f>(K604)/1000</f>
        <v>0</v>
      </c>
      <c r="K604">
        <f>IF(BF604, AN604, AH604)</f>
        <v>0</v>
      </c>
      <c r="L604">
        <f>IF(BF604, AI604, AG604)</f>
        <v>0</v>
      </c>
      <c r="M604">
        <f>BH604 - IF(AU604&gt;1, L604*BB604*100.0/(AW604*BV604), 0)</f>
        <v>0</v>
      </c>
      <c r="N604">
        <f>((T604-J604/2)*M604-L604)/(T604+J604/2)</f>
        <v>0</v>
      </c>
      <c r="O604">
        <f>N604*(BO604+BP604)/1000.0</f>
        <v>0</v>
      </c>
      <c r="P604">
        <f>(BH604 - IF(AU604&gt;1, L604*BB604*100.0/(AW604*BV604), 0))*(BO604+BP604)/1000.0</f>
        <v>0</v>
      </c>
      <c r="Q604">
        <f>2.0/((1/S604-1/R604)+SIGN(S604)*SQRT((1/S604-1/R604)*(1/S604-1/R604) + 4*BC604/((BC604+1)*(BC604+1))*(2*1/S604*1/R604-1/R604*1/R604)))</f>
        <v>0</v>
      </c>
      <c r="R604">
        <f>IF(LEFT(BD604,1)&lt;&gt;"0",IF(LEFT(BD604,1)="1",3.0,BE604),$D$5+$E$5*(BV604*BO604/($K$5*1000))+$F$5*(BV604*BO604/($K$5*1000))*MAX(MIN(BB604,$J$5),$I$5)*MAX(MIN(BB604,$J$5),$I$5)+$G$5*MAX(MIN(BB604,$J$5),$I$5)*(BV604*BO604/($K$5*1000))+$H$5*(BV604*BO604/($K$5*1000))*(BV604*BO604/($K$5*1000)))</f>
        <v>0</v>
      </c>
      <c r="S604">
        <f>J604*(1000-(1000*0.61365*exp(17.502*W604/(240.97+W604))/(BO604+BP604)+BJ604)/2)/(1000*0.61365*exp(17.502*W604/(240.97+W604))/(BO604+BP604)-BJ604)</f>
        <v>0</v>
      </c>
      <c r="T604">
        <f>1/((BC604+1)/(Q604/1.6)+1/(R604/1.37)) + BC604/((BC604+1)/(Q604/1.6) + BC604/(R604/1.37))</f>
        <v>0</v>
      </c>
      <c r="U604">
        <f>(AX604*BA604)</f>
        <v>0</v>
      </c>
      <c r="V604">
        <f>(BQ604+(U604+2*0.95*5.67E-8*(((BQ604+$B$7)+273)^4-(BQ604+273)^4)-44100*J604)/(1.84*29.3*R604+8*0.95*5.67E-8*(BQ604+273)^3))</f>
        <v>0</v>
      </c>
      <c r="W604">
        <f>($C$7*BR604+$D$7*BS604+$E$7*V604)</f>
        <v>0</v>
      </c>
      <c r="X604">
        <f>0.61365*exp(17.502*W604/(240.97+W604))</f>
        <v>0</v>
      </c>
      <c r="Y604">
        <f>(Z604/AA604*100)</f>
        <v>0</v>
      </c>
      <c r="Z604">
        <f>BJ604*(BO604+BP604)/1000</f>
        <v>0</v>
      </c>
      <c r="AA604">
        <f>0.61365*exp(17.502*BQ604/(240.97+BQ604))</f>
        <v>0</v>
      </c>
      <c r="AB604">
        <f>(X604-BJ604*(BO604+BP604)/1000)</f>
        <v>0</v>
      </c>
      <c r="AC604">
        <f>(-J604*44100)</f>
        <v>0</v>
      </c>
      <c r="AD604">
        <f>2*29.3*R604*0.92*(BQ604-W604)</f>
        <v>0</v>
      </c>
      <c r="AE604">
        <f>2*0.95*5.67E-8*(((BQ604+$B$7)+273)^4-(W604+273)^4)</f>
        <v>0</v>
      </c>
      <c r="AF604">
        <f>U604+AE604+AC604+AD604</f>
        <v>0</v>
      </c>
      <c r="AG604">
        <f>BN604*AU604*(BI604-BH604*(1000-AU604*BK604)/(1000-AU604*BJ604))/(100*BB604)</f>
        <v>0</v>
      </c>
      <c r="AH604">
        <f>1000*BN604*AU604*(BJ604-BK604)/(100*BB604*(1000-AU604*BJ604))</f>
        <v>0</v>
      </c>
      <c r="AI604">
        <f>(AJ604 - AK604 - BO604*1E3/(8.314*(BQ604+273.15)) * AM604/BN604 * AL604) * BN604/(100*BB604) * (1000 - BK604)/1000</f>
        <v>0</v>
      </c>
      <c r="AJ604">
        <v>1995.39547106119</v>
      </c>
      <c r="AK604">
        <v>1923.36624242424</v>
      </c>
      <c r="AL604">
        <v>3.47813465678073</v>
      </c>
      <c r="AM604">
        <v>66.5686079850961</v>
      </c>
      <c r="AN604">
        <f>(AP604 - AO604 + BO604*1E3/(8.314*(BQ604+273.15)) * AR604/BN604 * AQ604) * BN604/(100*BB604) * 1000/(1000 - AP604)</f>
        <v>0</v>
      </c>
      <c r="AO604">
        <v>16.9255878656804</v>
      </c>
      <c r="AP604">
        <v>23.1445472727273</v>
      </c>
      <c r="AQ604">
        <v>0.00102345849333152</v>
      </c>
      <c r="AR604">
        <v>77.6826224575981</v>
      </c>
      <c r="AS604">
        <v>13</v>
      </c>
      <c r="AT604">
        <v>3</v>
      </c>
      <c r="AU604">
        <f>IF(AS604*$H$13&gt;=AW604,1.0,(AW604/(AW604-AS604*$H$13)))</f>
        <v>0</v>
      </c>
      <c r="AV604">
        <f>(AU604-1)*100</f>
        <v>0</v>
      </c>
      <c r="AW604">
        <f>MAX(0,($B$13+$C$13*BV604)/(1+$D$13*BV604)*BO604/(BQ604+273)*$E$13)</f>
        <v>0</v>
      </c>
      <c r="AX604">
        <f>$B$11*BW604+$C$11*BX604+$F$11*CI604*(1-CL604)</f>
        <v>0</v>
      </c>
      <c r="AY604">
        <f>AX604*AZ604</f>
        <v>0</v>
      </c>
      <c r="AZ604">
        <f>($B$11*$D$9+$C$11*$D$9+$F$11*((CV604+CN604)/MAX(CV604+CN604+CW604, 0.1)*$I$9+CW604/MAX(CV604+CN604+CW604, 0.1)*$J$9))/($B$11+$C$11+$F$11)</f>
        <v>0</v>
      </c>
      <c r="BA604">
        <f>($B$11*$K$9+$C$11*$K$9+$F$11*((CV604+CN604)/MAX(CV604+CN604+CW604, 0.1)*$P$9+CW604/MAX(CV604+CN604+CW604, 0.1)*$Q$9))/($B$11+$C$11+$F$11)</f>
        <v>0</v>
      </c>
      <c r="BB604">
        <v>6</v>
      </c>
      <c r="BC604">
        <v>0.5</v>
      </c>
      <c r="BD604" t="s">
        <v>355</v>
      </c>
      <c r="BE604">
        <v>2</v>
      </c>
      <c r="BF604" t="b">
        <v>1</v>
      </c>
      <c r="BG604">
        <v>1657491661.1</v>
      </c>
      <c r="BH604">
        <v>1872.05333333333</v>
      </c>
      <c r="BI604">
        <v>1963.76888888889</v>
      </c>
      <c r="BJ604">
        <v>23.1383666666667</v>
      </c>
      <c r="BK604">
        <v>16.9474666666667</v>
      </c>
      <c r="BL604">
        <v>1862.54666666667</v>
      </c>
      <c r="BM604">
        <v>22.7986777777778</v>
      </c>
      <c r="BN604">
        <v>499.965</v>
      </c>
      <c r="BO604">
        <v>72.1746</v>
      </c>
      <c r="BP604">
        <v>0.0224886888888889</v>
      </c>
      <c r="BQ604">
        <v>25.9490666666667</v>
      </c>
      <c r="BR604">
        <v>25.0338222222222</v>
      </c>
      <c r="BS604">
        <v>999.9</v>
      </c>
      <c r="BT604">
        <v>0</v>
      </c>
      <c r="BU604">
        <v>0</v>
      </c>
      <c r="BV604">
        <v>9980.41666666667</v>
      </c>
      <c r="BW604">
        <v>0</v>
      </c>
      <c r="BX604">
        <v>138.201333333333</v>
      </c>
      <c r="BY604">
        <v>-91.7140666666667</v>
      </c>
      <c r="BZ604">
        <v>1916.39444444444</v>
      </c>
      <c r="CA604">
        <v>1997.62111111111</v>
      </c>
      <c r="CB604">
        <v>6.19091333333333</v>
      </c>
      <c r="CC604">
        <v>1963.76888888889</v>
      </c>
      <c r="CD604">
        <v>16.9474666666667</v>
      </c>
      <c r="CE604">
        <v>1.67000333333333</v>
      </c>
      <c r="CF604">
        <v>1.22317555555556</v>
      </c>
      <c r="CG604">
        <v>14.6203666666667</v>
      </c>
      <c r="CH604">
        <v>9.88663333333333</v>
      </c>
      <c r="CI604">
        <v>2000.00111111111</v>
      </c>
      <c r="CJ604">
        <v>0.979993</v>
      </c>
      <c r="CK604">
        <v>0.0200072</v>
      </c>
      <c r="CL604">
        <v>0</v>
      </c>
      <c r="CM604">
        <v>2.44886666666667</v>
      </c>
      <c r="CN604">
        <v>0</v>
      </c>
      <c r="CO604">
        <v>13599.9444444444</v>
      </c>
      <c r="CP604">
        <v>16705.3555555556</v>
      </c>
      <c r="CQ604">
        <v>47</v>
      </c>
      <c r="CR604">
        <v>48.0137777777778</v>
      </c>
      <c r="CS604">
        <v>48.062</v>
      </c>
      <c r="CT604">
        <v>46.236</v>
      </c>
      <c r="CU604">
        <v>46.09</v>
      </c>
      <c r="CV604">
        <v>1959.99111111111</v>
      </c>
      <c r="CW604">
        <v>40.0111111111111</v>
      </c>
      <c r="CX604">
        <v>0</v>
      </c>
      <c r="CY604">
        <v>1651558448.4</v>
      </c>
      <c r="CZ604">
        <v>0</v>
      </c>
      <c r="DA604">
        <v>0</v>
      </c>
      <c r="DB604" t="s">
        <v>356</v>
      </c>
      <c r="DC604">
        <v>1657298120.5</v>
      </c>
      <c r="DD604">
        <v>1657298120.5</v>
      </c>
      <c r="DE604">
        <v>0</v>
      </c>
      <c r="DF604">
        <v>1.391</v>
      </c>
      <c r="DG604">
        <v>0.035</v>
      </c>
      <c r="DH604">
        <v>2.39</v>
      </c>
      <c r="DI604">
        <v>0.104</v>
      </c>
      <c r="DJ604">
        <v>419</v>
      </c>
      <c r="DK604">
        <v>18</v>
      </c>
      <c r="DL604">
        <v>0.11</v>
      </c>
      <c r="DM604">
        <v>0.02</v>
      </c>
      <c r="DN604">
        <v>-91.6133425</v>
      </c>
      <c r="DO604">
        <v>-0.67010318949358</v>
      </c>
      <c r="DP604">
        <v>0.164752408005922</v>
      </c>
      <c r="DQ604">
        <v>0</v>
      </c>
      <c r="DR604">
        <v>6.3414515</v>
      </c>
      <c r="DS604">
        <v>-1.00702446529083</v>
      </c>
      <c r="DT604">
        <v>0.0976766510367242</v>
      </c>
      <c r="DU604">
        <v>0</v>
      </c>
      <c r="DV604">
        <v>0</v>
      </c>
      <c r="DW604">
        <v>2</v>
      </c>
      <c r="DX604" t="s">
        <v>357</v>
      </c>
      <c r="DY604">
        <v>2.84645</v>
      </c>
      <c r="DZ604">
        <v>2.63895</v>
      </c>
      <c r="EA604">
        <v>0.196914</v>
      </c>
      <c r="EB604">
        <v>0.202261</v>
      </c>
      <c r="EC604">
        <v>0.0799962</v>
      </c>
      <c r="ED604">
        <v>0.0642693</v>
      </c>
      <c r="EE604">
        <v>22468.3</v>
      </c>
      <c r="EF604">
        <v>19528.6</v>
      </c>
      <c r="EG604">
        <v>25057.2</v>
      </c>
      <c r="EH604">
        <v>23851.2</v>
      </c>
      <c r="EI604">
        <v>39371.8</v>
      </c>
      <c r="EJ604">
        <v>36968</v>
      </c>
      <c r="EK604">
        <v>45317.1</v>
      </c>
      <c r="EL604">
        <v>42574.8</v>
      </c>
      <c r="EM604">
        <v>1.77185</v>
      </c>
      <c r="EN604">
        <v>2.05763</v>
      </c>
      <c r="EO604">
        <v>0.0575557</v>
      </c>
      <c r="EP604">
        <v>0</v>
      </c>
      <c r="EQ604">
        <v>24.0878</v>
      </c>
      <c r="ER604">
        <v>999.9</v>
      </c>
      <c r="ES604">
        <v>24.423</v>
      </c>
      <c r="ET604">
        <v>41.221</v>
      </c>
      <c r="EU604">
        <v>26.7698</v>
      </c>
      <c r="EV604">
        <v>52.0334</v>
      </c>
      <c r="EW604">
        <v>31.4583</v>
      </c>
      <c r="EX604">
        <v>2</v>
      </c>
      <c r="EY604">
        <v>0.107071</v>
      </c>
      <c r="EZ604">
        <v>2.10581</v>
      </c>
      <c r="FA604">
        <v>20.2338</v>
      </c>
      <c r="FB604">
        <v>5.23256</v>
      </c>
      <c r="FC604">
        <v>11.9902</v>
      </c>
      <c r="FD604">
        <v>4.9556</v>
      </c>
      <c r="FE604">
        <v>3.3039</v>
      </c>
      <c r="FF604">
        <v>351.2</v>
      </c>
      <c r="FG604">
        <v>9999</v>
      </c>
      <c r="FH604">
        <v>9999</v>
      </c>
      <c r="FI604">
        <v>6435.7</v>
      </c>
      <c r="FJ604">
        <v>1.86817</v>
      </c>
      <c r="FK604">
        <v>1.86401</v>
      </c>
      <c r="FL604">
        <v>1.87138</v>
      </c>
      <c r="FM604">
        <v>1.86253</v>
      </c>
      <c r="FN604">
        <v>1.86188</v>
      </c>
      <c r="FO604">
        <v>1.86829</v>
      </c>
      <c r="FP604">
        <v>1.85841</v>
      </c>
      <c r="FQ604">
        <v>1.86462</v>
      </c>
      <c r="FR604">
        <v>5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9.56</v>
      </c>
      <c r="GF604">
        <v>0.3399</v>
      </c>
      <c r="GG604">
        <v>2.14445261950712</v>
      </c>
      <c r="GH604">
        <v>0.00524579190152856</v>
      </c>
      <c r="GI604">
        <v>-2.61795653493914e-06</v>
      </c>
      <c r="GJ604">
        <v>1.03317073579164e-09</v>
      </c>
      <c r="GK604">
        <v>-0.0325879594738201</v>
      </c>
      <c r="GL604">
        <v>-0.0124659139965973</v>
      </c>
      <c r="GM604">
        <v>0.00156445697122576</v>
      </c>
      <c r="GN604">
        <v>-1.32223106024955e-05</v>
      </c>
      <c r="GO604">
        <v>14</v>
      </c>
      <c r="GP604">
        <v>2225</v>
      </c>
      <c r="GQ604">
        <v>3</v>
      </c>
      <c r="GR604">
        <v>45</v>
      </c>
      <c r="GS604">
        <v>3225.7</v>
      </c>
      <c r="GT604">
        <v>3225.7</v>
      </c>
      <c r="GU604">
        <v>4.39331</v>
      </c>
      <c r="GV604">
        <v>2.35962</v>
      </c>
      <c r="GW604">
        <v>1.99829</v>
      </c>
      <c r="GX604">
        <v>2.70264</v>
      </c>
      <c r="GY604">
        <v>2.09351</v>
      </c>
      <c r="GZ604">
        <v>2.43042</v>
      </c>
      <c r="HA604">
        <v>44.1677</v>
      </c>
      <c r="HB604">
        <v>13.6154</v>
      </c>
      <c r="HC604">
        <v>18</v>
      </c>
      <c r="HD604">
        <v>430.801</v>
      </c>
      <c r="HE604">
        <v>613.684</v>
      </c>
      <c r="HF604">
        <v>22.7418</v>
      </c>
      <c r="HG604">
        <v>29.0945</v>
      </c>
      <c r="HH604">
        <v>29.9982</v>
      </c>
      <c r="HI604">
        <v>29.3</v>
      </c>
      <c r="HJ604">
        <v>29.2691</v>
      </c>
      <c r="HK604">
        <v>87.9317</v>
      </c>
      <c r="HL604">
        <v>37.5031</v>
      </c>
      <c r="HM604">
        <v>0</v>
      </c>
      <c r="HN604">
        <v>22.7264</v>
      </c>
      <c r="HO604">
        <v>1987.47</v>
      </c>
      <c r="HP604">
        <v>17.1542</v>
      </c>
      <c r="HQ604">
        <v>95.8979</v>
      </c>
      <c r="HR604">
        <v>100.073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2022-07-11T17:23:21Z</dcterms:created>
  <dcterms:modified xsi:type="dcterms:W3CDTF">2022-07-11T17:23:21Z</dcterms:modified>
</cp:coreProperties>
</file>